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 - Public R/04 Errata/Section 7/"/>
    </mc:Choice>
  </mc:AlternateContent>
  <xr:revisionPtr revIDLastSave="12" documentId="11_85B6411D7E3401FA81B078F2896E51552BDB1F48" xr6:coauthVersionLast="47" xr6:coauthVersionMax="47" xr10:uidLastSave="{E151B9B0-B1E8-4441-AD27-49223DF95589}"/>
  <bookViews>
    <workbookView xWindow="28680" yWindow="-120" windowWidth="29040" windowHeight="15840" xr2:uid="{00000000-000D-0000-FFFF-FFFF00000000}"/>
  </bookViews>
  <sheets>
    <sheet name="Contents" sheetId="1" r:id="rId1"/>
    <sheet name="Table 7A.1" sheetId="2" r:id="rId2"/>
    <sheet name="Table 7A.2" sheetId="3" r:id="rId3"/>
    <sheet name="Table 7A.3" sheetId="4" r:id="rId4"/>
    <sheet name="Table 7A.4" sheetId="5" r:id="rId5"/>
    <sheet name="Table 7A.5" sheetId="6" r:id="rId6"/>
    <sheet name="Table 7A.6" sheetId="7" r:id="rId7"/>
    <sheet name="Table 7A.7" sheetId="8" r:id="rId8"/>
    <sheet name="Table 7A.8" sheetId="9" r:id="rId9"/>
    <sheet name="Table 7A.9" sheetId="10" r:id="rId10"/>
    <sheet name="Table 7A.10" sheetId="11" r:id="rId11"/>
    <sheet name="Table 7A.11" sheetId="12" r:id="rId12"/>
    <sheet name="Table 7A.12" sheetId="13" r:id="rId13"/>
    <sheet name="Table 7A.13" sheetId="14" r:id="rId14"/>
    <sheet name="Table 7A.14" sheetId="15" r:id="rId15"/>
    <sheet name="Table 7A.15" sheetId="16" r:id="rId16"/>
    <sheet name="Table 7A.16" sheetId="17" r:id="rId17"/>
    <sheet name="Table 7A.17" sheetId="18" r:id="rId18"/>
    <sheet name="Table 7A.18" sheetId="19" r:id="rId19"/>
    <sheet name="Table 7A.19" sheetId="20" r:id="rId20"/>
    <sheet name="Table 7A.20" sheetId="21" r:id="rId21"/>
    <sheet name="Table 7A.21" sheetId="22" r:id="rId22"/>
    <sheet name="Table 7A.22" sheetId="23" r:id="rId23"/>
    <sheet name="Table 7A.23" sheetId="24" r:id="rId24"/>
    <sheet name="Table 7A.24" sheetId="25" r:id="rId25"/>
    <sheet name="Table 7A.25" sheetId="26" r:id="rId26"/>
    <sheet name="Table 7A.26" sheetId="27" r:id="rId27"/>
    <sheet name="Table 7A.27" sheetId="28" r:id="rId28"/>
    <sheet name="Table 7A.28" sheetId="29" r:id="rId29"/>
    <sheet name="Table 7A.29" sheetId="30" r:id="rId30"/>
    <sheet name="Table 7A.30" sheetId="31" r:id="rId31"/>
    <sheet name="Table 7A.31" sheetId="32" r:id="rId32"/>
    <sheet name="Table 7A.32" sheetId="33" r:id="rId33"/>
    <sheet name="Table 7A.33" sheetId="34" r:id="rId34"/>
    <sheet name="Table 7A.34" sheetId="35" r:id="rId35"/>
    <sheet name="Table 7A.35" sheetId="36" r:id="rId36"/>
    <sheet name="Table 7A.36" sheetId="37" r:id="rId37"/>
  </sheets>
  <definedNames>
    <definedName name="_xlnm.Print_Titles" localSheetId="1">'Table 7A.1'!$1:$2</definedName>
    <definedName name="_xlnm.Print_Titles" localSheetId="10">'Table 7A.10'!$1:$2</definedName>
    <definedName name="_xlnm.Print_Titles" localSheetId="11">'Table 7A.11'!$1:$2</definedName>
    <definedName name="_xlnm.Print_Titles" localSheetId="12">'Table 7A.12'!$1:$2</definedName>
    <definedName name="_xlnm.Print_Titles" localSheetId="13">'Table 7A.13'!$1:$2</definedName>
    <definedName name="_xlnm.Print_Titles" localSheetId="14">'Table 7A.14'!$1:$2</definedName>
    <definedName name="_xlnm.Print_Titles" localSheetId="15">'Table 7A.15'!$1:$2</definedName>
    <definedName name="_xlnm.Print_Titles" localSheetId="16">'Table 7A.16'!$1:$2</definedName>
    <definedName name="_xlnm.Print_Titles" localSheetId="17">'Table 7A.17'!$1:$2</definedName>
    <definedName name="_xlnm.Print_Titles" localSheetId="18">'Table 7A.18'!$1:$2</definedName>
    <definedName name="_xlnm.Print_Titles" localSheetId="19">'Table 7A.19'!$1:$2</definedName>
    <definedName name="_xlnm.Print_Titles" localSheetId="2">'Table 7A.2'!$1:$2</definedName>
    <definedName name="_xlnm.Print_Titles" localSheetId="20">'Table 7A.20'!$1:$2</definedName>
    <definedName name="_xlnm.Print_Titles" localSheetId="21">'Table 7A.21'!$2:$3</definedName>
    <definedName name="_xlnm.Print_Titles" localSheetId="22">'Table 7A.22'!$1:$2</definedName>
    <definedName name="_xlnm.Print_Titles" localSheetId="23">'Table 7A.23'!$1:$2</definedName>
    <definedName name="_xlnm.Print_Titles" localSheetId="24">'Table 7A.24'!$1:$2</definedName>
    <definedName name="_xlnm.Print_Titles" localSheetId="25">'Table 7A.25'!$1:$2</definedName>
    <definedName name="_xlnm.Print_Titles" localSheetId="26">'Table 7A.26'!$1:$2</definedName>
    <definedName name="_xlnm.Print_Titles" localSheetId="27">'Table 7A.27'!$1:$2</definedName>
    <definedName name="_xlnm.Print_Titles" localSheetId="28">'Table 7A.28'!$1:$2</definedName>
    <definedName name="_xlnm.Print_Titles" localSheetId="29">'Table 7A.29'!$1:$2</definedName>
    <definedName name="_xlnm.Print_Titles" localSheetId="3">'Table 7A.3'!$1:$2</definedName>
    <definedName name="_xlnm.Print_Titles" localSheetId="30">'Table 7A.30'!$1:$2</definedName>
    <definedName name="_xlnm.Print_Titles" localSheetId="31">'Table 7A.31'!$1:$2</definedName>
    <definedName name="_xlnm.Print_Titles" localSheetId="32">'Table 7A.32'!$1:$2</definedName>
    <definedName name="_xlnm.Print_Titles" localSheetId="33">'Table 7A.33'!$1:$2</definedName>
    <definedName name="_xlnm.Print_Titles" localSheetId="34">'Table 7A.34'!$1:$2</definedName>
    <definedName name="_xlnm.Print_Titles" localSheetId="35">'Table 7A.35'!$1:$2</definedName>
    <definedName name="_xlnm.Print_Titles" localSheetId="36">'Table 7A.36'!$1:$3</definedName>
    <definedName name="_xlnm.Print_Titles" localSheetId="4">'Table 7A.4'!$1:$2</definedName>
    <definedName name="_xlnm.Print_Titles" localSheetId="5">'Table 7A.5'!$1:$2</definedName>
    <definedName name="_xlnm.Print_Titles" localSheetId="6">'Table 7A.6'!$1:$2</definedName>
    <definedName name="_xlnm.Print_Titles" localSheetId="7">'Table 7A.7'!$1:$2</definedName>
    <definedName name="_xlnm.Print_Titles" localSheetId="8">'Table 7A.8'!$1:$2</definedName>
    <definedName name="_xlnm.Print_Titles" localSheetId="9">'Table 7A.9'!$1:$2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 i="1" l="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<sst xmlns="http://schemas.openxmlformats.org/spreadsheetml/2006/main" count="22712" uniqueCount="660">
  <si>
    <t>7A</t>
  </si>
  <si>
    <t>Courts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</si>
  <si>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</si>
  <si>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</si>
  <si>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Courts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</si>
  <si>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</si>
  <si>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</si>
  <si>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Courts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</si>
  <si>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</si>
  <si>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For the Courts section, there has been some impact on the data that is attributable to COVID-19 but this has not affected either the comparability or completeness of any indicators. Social distancing restrictions and other COVID-safe protocols implemented during 2020 and 2021 impacted on the number of cases that were able to be lodged and finalised during 2020 and 2021, which resulted in reduced civil court revenue in almost all states and territories in 2020-21. These impacts may potentially flow through to indicators which utilise lodgment, finalisation or financial data, such as clearance rates, backlog, on-time case processing, judicial officers per finalisation and cost per finalisation, and may vary across jurisdictions and court levels.
Some specific footnoting identifies some additional technical matters in the data tables which may be applicable to individual jurisdictions.</t>
  </si>
  <si>
    <t>Lodgments, criminal</t>
  </si>
  <si>
    <t>Lodgments, civil</t>
  </si>
  <si>
    <t>Lodgments, criminal, per 100 000 people</t>
  </si>
  <si>
    <t>Lodgments, civil, per 100 000 people</t>
  </si>
  <si>
    <t>Finalisations, criminal</t>
  </si>
  <si>
    <t>Finalisations, civil</t>
  </si>
  <si>
    <t>Finalisations, criminal, per 100 000 people</t>
  </si>
  <si>
    <t>Finalisations, civil, per 100 000 people</t>
  </si>
  <si>
    <t>Criminal lodgments and finalisations, Aboriginal and Torres Strait Islander people, non-appeal</t>
  </si>
  <si>
    <t>Finalised civil cases in the Magistrates' court involving a finalised application for a domestic or family violence related protection order</t>
  </si>
  <si>
    <t>Real recurrent expenditure, criminal</t>
  </si>
  <si>
    <t>Real recurrent expenditure, civil</t>
  </si>
  <si>
    <t>Real income (excluding fines), criminal and civil</t>
  </si>
  <si>
    <t>Real net recurrent expenditure, criminal</t>
  </si>
  <si>
    <t>Real net recurrent expenditure, civil</t>
  </si>
  <si>
    <t>Cost recovery - civil court fees collected as a proportion of civil expenditure excluding payroll tax</t>
  </si>
  <si>
    <t>Real average civil court fees paid per lodgment</t>
  </si>
  <si>
    <t>Proportion of total payable civil court fees which were waived or reduced</t>
  </si>
  <si>
    <t>Court fee relief (waivers and reductions), exemptions and cost recovery for civil courts</t>
  </si>
  <si>
    <t>Backlog indicator, criminal</t>
  </si>
  <si>
    <t>Backlog indicator, civil</t>
  </si>
  <si>
    <t>On-time case processing indicator, criminal</t>
  </si>
  <si>
    <t>On-time case processing indicator, civil</t>
  </si>
  <si>
    <t>Attendance indicator (average number of attendances per finalisation)</t>
  </si>
  <si>
    <t>Clearance indicator - finalisations/lodgments, criminal</t>
  </si>
  <si>
    <t>Clearance indicator - finalisations/lodgments, civil</t>
  </si>
  <si>
    <t>Clearance indicator - all matters</t>
  </si>
  <si>
    <t>Judicial officers (FTE and number per 100 000 people)</t>
  </si>
  <si>
    <t>Judicial officers per 1000 finalisations</t>
  </si>
  <si>
    <t>Full time equivalent (FTE) staff per 1000 finalisations</t>
  </si>
  <si>
    <t>Real net recurrent expenditure per finalisation, criminal</t>
  </si>
  <si>
    <t>Real net recurrent expenditure per finalisation, civil</t>
  </si>
  <si>
    <t>Real net recurrent expenditure per finalisation, criminal and civil</t>
  </si>
  <si>
    <t>Real recurrent expenditure per finalisation: criminal</t>
  </si>
  <si>
    <t>Real recurrent expenditure per finalisation: civil</t>
  </si>
  <si>
    <t>Case study data - Booking requests for interpreters in the courtroom (criminal): by language requested</t>
  </si>
  <si>
    <t>Table 7A.1</t>
  </si>
  <si>
    <t xml:space="preserve">Lodgments, criminal </t>
  </si>
  <si>
    <t>Unit</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</si>
  <si>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</si>
  <si>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</si>
  <si>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</si>
  <si>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</si>
  <si>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</si>
  <si>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</si>
  <si>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</si>
  <si>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</si>
  <si>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</si>
  <si>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Supreme courts</t>
  </si>
  <si>
    <t>Appeal</t>
  </si>
  <si>
    <t>2020-21</t>
  </si>
  <si>
    <t>no.</t>
  </si>
  <si>
    <t>2019-20</t>
  </si>
  <si>
    <t>2018-19</t>
  </si>
  <si>
    <t>2017-18</t>
  </si>
  <si>
    <t>2016-17</t>
  </si>
  <si>
    <t>2015-16</t>
  </si>
  <si>
    <t>2014-15</t>
  </si>
  <si>
    <t>2013-14</t>
  </si>
  <si>
    <t>2012-13</t>
  </si>
  <si>
    <t>Non-appeal</t>
  </si>
  <si>
    <t>Total</t>
  </si>
  <si>
    <t>District/county courts</t>
  </si>
  <si>
    <t>..</t>
  </si>
  <si>
    <t>Magistrates' courts</t>
  </si>
  <si>
    <t>Magistrates' courts only (excl. children's courts)</t>
  </si>
  <si>
    <t>Children's courts</t>
  </si>
  <si>
    <t>Total magistrates' courts (incl. children's courts)</t>
  </si>
  <si>
    <t>All criminal courts</t>
  </si>
  <si>
    <t>(a)</t>
  </si>
  <si>
    <t>(b)</t>
  </si>
  <si>
    <t>(c)</t>
  </si>
  <si>
    <t>(d)</t>
  </si>
  <si>
    <t>(e)</t>
  </si>
  <si>
    <t>.. Not applicable.</t>
  </si>
  <si>
    <t>The NSW Magistrates court counts a case as finalised where a warrant is issued, and initiates a new lodgment when the warrant is executed. The NSW Magistrates Court is currently unable to exclude warrants from its lodgments and finalisation counts.</t>
  </si>
  <si>
    <t>The decline in criminal lodgments in the Victorian Children's court in 2017-18 was predominantly due to a decrease in Children and Young Persons Infringement Notice System (CAYPINS) registrations (registrations in 2017-18 were less than half those in 2016-17).</t>
  </si>
  <si>
    <t>Prior to 2017-18 Supreme Court appeal data in Queensland were overstated due to secondary applications on appeal files being counted as new lodgments. This was corrected in 2017-18. Therefore data prior to 2017-18 are not comparable with later years.</t>
  </si>
  <si>
    <t>In Queensland higher courts, replacement indictments are counted as new lodgments.</t>
  </si>
  <si>
    <t>Queensland Supreme and District Courts data count a defendant as a lodgment from the date of lodgment in the Supreme or District court, not from the date of committal in the Magistrates' court.</t>
  </si>
  <si>
    <t>In WA, the Court Jurisdiction Legislation Amendment Act 2018 came into effect on 1 January 2019, removing all matters from the criminal jurisdiction of the Supreme Court except homicide related matters. Matters committed prior to the change in jurisdiction remain with the Supreme Court until completion. This change produced a decrease in Supreme court criminal non-appeal lodgments during 2018-19 and an increase in criminal non-appeal lodgments in the WA District Court (all offences relating to armed robbery and arson are now lodged in the District court).</t>
  </si>
  <si>
    <t>The increase in the ACT Magistrates court criminal matters in 2013-14 and 2016-17 was due to the prosecution of a large number of non-voting matters.</t>
  </si>
  <si>
    <t>Source:</t>
  </si>
  <si>
    <t>State and Territory court authorities and departments (unpublished).</t>
  </si>
  <si>
    <t>Table 7A.2</t>
  </si>
  <si>
    <t xml:space="preserve">Lodgments, civil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</si>
  <si>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</si>
  <si>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</si>
  <si>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</si>
  <si>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</si>
  <si>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</si>
  <si>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</si>
  <si>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</si>
  <si>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</si>
  <si>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xml:space="preserve"> (d)</t>
    </r>
  </si>
  <si>
    <r>
      <rPr>
        <i/>
        <sz val="10"/>
        <color rgb="FF000000"/>
        <rFont val="Arial"/>
        <family val="2"/>
      </rPr>
      <t>Aust</t>
    </r>
    <r>
      <rPr>
        <sz val="10"/>
        <color rgb="FF000000"/>
        <rFont val="Arial"/>
        <family val="2"/>
      </rPr>
      <t/>
    </r>
  </si>
  <si>
    <t>Supreme (excl. probate)/Federal courts</t>
  </si>
  <si>
    <t>All civil courts (excl. the family courts, the Federal Circuit court and the coroners' courts)</t>
  </si>
  <si>
    <t>Family courts</t>
  </si>
  <si>
    <t>Federal Circuit court</t>
  </si>
  <si>
    <t>Coroners' courts</t>
  </si>
  <si>
    <t>Deaths reported (e)</t>
  </si>
  <si>
    <t>Fires reported (e)</t>
  </si>
  <si>
    <t>–</t>
  </si>
  <si>
    <t>Total coroners' courts (incl. deaths and fires reported)</t>
  </si>
  <si>
    <t>Supreme courts (probate only)</t>
  </si>
  <si>
    <t>Aust cts = Australian courts. .. Not applicable. – Nil or rounded to zero.</t>
  </si>
  <si>
    <t>NSW lodgment data for children in the civil court is based on a count of each child listed in all new applications for care and protection, not just the originating application.</t>
  </si>
  <si>
    <t>The decrease in the Victorian County court civil appeal lodgments in 2014-15 was due to a class action being lodged with the court.</t>
  </si>
  <si>
    <t>Queensland Children's Court data for civil cases is based on a count of cases, not the number of children involved in the care and protection case.</t>
  </si>
  <si>
    <t>Family Court of Australia data do not include instances where its Registrars are given delegation to conduct Federal Circuit Court divorce applications or when conducting conciliation conferences on Federal Circuit Court matters. These are part of the 'free services' provided to the Federal Circuit Court. Some Bankruptcy and Immigration matters filed with the Federal Circuit Court are delegated to be dealt with by Federal Court registrars. Those matters finalised by Federal Court registrars are counted as part of the Federal Circuit Court matters as they are filed and funded by the Federal Circuit Court.</t>
  </si>
  <si>
    <t>The Family Court of WA does elements of Family Court of Australia and Federal Circuit Court work, so direct comparisons need to be made with caution.</t>
  </si>
  <si>
    <t>Reporting rates for deaths and fires which are reported to the coroner vary across jurisdictions due to differing reporting requirements. This report counts 'reportable' deaths (see Definitions of Key Terms in interpretative material). However NSW, Victoria, Queensland and Tasmania also include some deaths which are not considered reportable.</t>
  </si>
  <si>
    <t>Australian, State and Territory court authorities and departments (unpublished).</t>
  </si>
  <si>
    <t>Table 7A.3</t>
  </si>
  <si>
    <t>Lodgments, criminal, per 100 000 people (a)</t>
  </si>
  <si>
    <t>NSW</t>
  </si>
  <si>
    <t>Vic</t>
  </si>
  <si>
    <t>Qld</t>
  </si>
  <si>
    <t>WA</t>
  </si>
  <si>
    <t>SA</t>
  </si>
  <si>
    <t>Tas</t>
  </si>
  <si>
    <t>ACT</t>
  </si>
  <si>
    <t>NT</t>
  </si>
  <si>
    <t>Aust</t>
  </si>
  <si>
    <t>Lodgments, criminal, per 100 000 people</t>
  </si>
  <si>
    <t>rate</t>
  </si>
  <si>
    <t>.. Not applicable.</t>
  </si>
  <si>
    <t>Lodgments per 100 000 persons are derived from lodgments data presented in table 7A.1 and Estimated Residential Population (ERP) data presented in table 2A.2. Further information pertinent to the data included in this table and/or its interpretation is provided in tables 7A.1 and 2A.2.</t>
  </si>
  <si>
    <r>
      <t xml:space="preserve">State and Territory court authorities and departments (unpublished); Australian Bureau of Statistics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</si>
  <si>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7A.4</t>
  </si>
  <si>
    <t>Lodgments, civil, per 100 000 people (a)</t>
  </si>
  <si>
    <t>Aust cts</t>
  </si>
  <si>
    <t>Lodgments, civil, per 100 000 people</t>
  </si>
  <si>
    <t>Aust cts = Australian courts. .. Not applicable.</t>
  </si>
  <si>
    <t>Lodgments per 100 000 persons are derived from lodgments data presented in table 7A.2, and Estimated Residential Population (ERP) data presented in table 2A.2. Further information pertinent to the data included in this table and/or its interpretation is provided in tables 7A.2 and 2A.2.</t>
  </si>
  <si>
    <r>
      <t xml:space="preserve">Australian, State and Territory court authorities and departments (unpublished);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</si>
  <si>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7A.5</t>
  </si>
  <si>
    <t xml:space="preserve">Finalisations, criminal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</si>
  <si>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</si>
  <si>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</si>
  <si>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</si>
  <si>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</si>
  <si>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</si>
  <si>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</si>
  <si>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(d)</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</si>
  <si>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</si>
  <si>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</si>
  <si>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Magistrates' courts (e)</t>
  </si>
  <si>
    <t>All criminal courts (e)</t>
  </si>
  <si>
    <t>.. Not applicable.</t>
  </si>
  <si>
    <t>The decline in criminal finalisations in the Victorian Children's court in 2017-18 was predominantly due to a decrease in Children and Young Persons Infringement Notice System (CAYPINS) registrations (registrations in 2017-18 were less than half those in 2016-17).</t>
  </si>
  <si>
    <t>The number of finalisations in the Queensland District appeal court for 2012-13 was unusually high due to a further appeal pending in a higher appeal court jurisdiction. The outcome of that higher court appeal set the precedent for those appeals pending in the district court (all related to the alcohol management program) which were all finalised together, resulting in a very high clearance rate.</t>
  </si>
  <si>
    <t>The increase in the ACT Magistrates court criminal matters in 2013-14 was due to the prosecution of a large number of non-voting matters.</t>
  </si>
  <si>
    <t>Includes cases finalised by committals.</t>
  </si>
  <si>
    <t>Table 7A.6</t>
  </si>
  <si>
    <t xml:space="preserve">Finalisations, civil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</si>
  <si>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</si>
  <si>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</si>
  <si>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(a)</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</si>
  <si>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</si>
  <si>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</si>
  <si>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</si>
  <si>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</si>
  <si>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</si>
  <si>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xml:space="preserve"> (b)</t>
    </r>
  </si>
  <si>
    <r>
      <rPr>
        <i/>
        <sz val="10"/>
        <color rgb="FF000000"/>
        <rFont val="Arial"/>
        <family val="2"/>
      </rPr>
      <t>Aust</t>
    </r>
    <r>
      <rPr>
        <sz val="10"/>
        <color rgb="FF000000"/>
        <rFont val="Arial"/>
        <family val="2"/>
      </rPr>
      <t/>
    </r>
  </si>
  <si>
    <t>Deaths reported</t>
  </si>
  <si>
    <t>na</t>
  </si>
  <si>
    <t>Fires reported</t>
  </si>
  <si>
    <t>All coroner court finalisations (c)</t>
  </si>
  <si>
    <r>
      <t xml:space="preserve">Aust cts = Australian courts. </t>
    </r>
    <r>
      <rPr>
        <b/>
        <sz val="10"/>
        <color rgb="FF000000"/>
        <rFont val="Arial"/>
        <family val="2"/>
      </rPr>
      <t>na</t>
    </r>
    <r>
      <rPr>
        <sz val="10"/>
        <color rgb="FF000000"/>
        <rFont val="Arial"/>
        <family val="2"/>
      </rPr>
      <t xml:space="preserve"> Not available. .. Not applicable. – Nil or rounded to zero.</t>
    </r>
  </si>
  <si>
    <t>The Federal Court of Australia, the Federal Circuit Court and the Family Court of Australia do not deem a matter as finalised where there has been no action on a file in the last 12 months.</t>
  </si>
  <si>
    <t>Table 7A.7</t>
  </si>
  <si>
    <t>Finalisations, criminal, per 100 000 people (a)</t>
  </si>
  <si>
    <t>Finalisations, criminal, per 100 000 people</t>
  </si>
  <si>
    <t>.. Not applicable.</t>
  </si>
  <si>
    <t>Finalisations per 100 000 persons are derived from finalisations data presented in table 7A.5, and Estimated Residential Population (ERP) data presented in table 2A.2. Further information pertinent to the data included in this table and/or its interpretation is provided in tables 7A.5 and 2A.2.</t>
  </si>
  <si>
    <r>
      <t xml:space="preserve">State and Territory court authorities and departments (unpublished);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</si>
  <si>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7A.8</t>
  </si>
  <si>
    <t>Finalisations, civil, per 100 000 people (a)</t>
  </si>
  <si>
    <t>Finalisations, civil, per 100 000 people</t>
  </si>
  <si>
    <t>Aust cts = Australian courts. .. Not applicable.</t>
  </si>
  <si>
    <t>Finalisations per 100 000 persons are derived from finalisations data presented in table 7A.6, and Estimated Residential Population (ERP) data presented in table 2A.2. Further information pertinent to the data included in this table and/or its interpretation is provided in tables 7A.6 and 2A.2.</t>
  </si>
  <si>
    <r>
      <t xml:space="preserve">Australian, State and Territory court authorities and departments (unpublished);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</si>
  <si>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7A.9</t>
  </si>
  <si>
    <t>Criminal lodgments and finalisations, Aboriginal and Torres Strait Islander people, non-appeal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</si>
  <si>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</si>
  <si>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</si>
  <si>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</si>
  <si>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</si>
  <si>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</si>
  <si>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</si>
  <si>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</si>
  <si>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</si>
  <si>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t>Criminal lodgments</t>
  </si>
  <si>
    <t>%</t>
  </si>
  <si>
    <t>Criminal finalisations</t>
  </si>
  <si>
    <t>2020 (c)</t>
  </si>
  <si>
    <t>Aboriginal and Torres Strait Islander population</t>
  </si>
  <si>
    <r>
      <rPr>
        <b/>
        <sz val="10"/>
        <color rgb="FF000000"/>
        <rFont val="Arial"/>
        <family val="2"/>
      </rPr>
      <t>na</t>
    </r>
    <r>
      <rPr>
        <sz val="10"/>
        <color rgb="FF000000"/>
        <rFont val="Arial"/>
        <family val="2"/>
      </rPr>
      <t xml:space="preserve"> Not available. .. Not applicable.</t>
    </r>
  </si>
  <si>
    <t>Totals may not equal the sum of individual cells due to rounding and/or unpublished data.</t>
  </si>
  <si>
    <t>NSW Supreme Court data may reflect an undercount due to Indigenous status not being available for all defendants.</t>
  </si>
  <si>
    <t>Aboriginal and Torres Strait Islander population at 31 December of the relevant financial year (derived as the average of two June estimates and projections) as a proportion of the total estimated resident population at 31 December of the relevant financial year. Data are based on the 2016 Census.</t>
  </si>
  <si>
    <r>
      <t xml:space="preserve">State and Territory court authorities and departments (unpublished); ABS 2021, 'Quarterly Population Estimates (ERP)' [ABS.Stats table], </t>
    </r>
    <r>
      <rPr>
        <i/>
        <sz val="10"/>
        <color rgb="FF000000"/>
        <rFont val="Arial"/>
        <family val="2"/>
      </rPr>
      <t>National, state and territory population, December 2020,</t>
    </r>
    <r>
      <rPr>
        <sz val="10"/>
        <color rgb="FF000000"/>
        <rFont val="Arial"/>
        <family val="2"/>
      </rPr>
      <t xml:space="preserve"> https://www.abs.gov.au/statistics/people/population/national-state-and-territory-population/dec-2020, accessed 13 July 2021;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t>
    </r>
  </si>
  <si>
    <t>Table 7A.10</t>
  </si>
  <si>
    <t xml:space="preserve">Finalised civil cases in the Magistrates' court involving a finalised application for a domestic or family violence related protection order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</si>
  <si>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</si>
  <si>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</si>
  <si>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</si>
  <si>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</si>
  <si>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</si>
  <si>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(a)</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</si>
  <si>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</si>
  <si>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</si>
  <si>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</si>
  <si>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All civil cases finalised</t>
  </si>
  <si>
    <t>'000</t>
  </si>
  <si>
    <t>All finalised applications involving a domestic or family violence related protection order (b)</t>
  </si>
  <si>
    <t>Percentage of all civil cases finalised</t>
  </si>
  <si>
    <t>In Tasmania, police can issue Police Family Violence Orders (PFVOs) which are more numerous than court-issued orders. PFVOs are excluded from this table.</t>
  </si>
  <si>
    <t>Includes originating applications only.</t>
  </si>
  <si>
    <t>Table 7A.11</t>
  </si>
  <si>
    <t>Real recurrent expenditure, criminal,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</si>
  <si>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</si>
  <si>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</si>
  <si>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</si>
  <si>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(c)</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</si>
  <si>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</si>
  <si>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</si>
  <si>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</si>
  <si>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</si>
  <si>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</si>
  <si>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Excluding payroll tax</t>
  </si>
  <si>
    <t>$'000</t>
  </si>
  <si>
    <t>Including payroll tax where applicable</t>
  </si>
  <si>
    <t>.. Not applicable.</t>
  </si>
  <si>
    <t>Time series financial data are adjusted to 2020-21 dollars (i.e. 2020-21=100) using the General Government Final Consumption Expenditure (GGFCE) chain price deflator (table 2A.26).</t>
  </si>
  <si>
    <t>Public private partnership (PPP) arrangements currently operate in several states and territories (Victoria, Western Australia, South Australia and the ACT). In order to reflect court accommodation costs more accurately, PPP finance lease expenses have been included in expenditure data from 2018-19 onward. In some cases this resulted in a substantial increase in reported expenditure in 2018-19 compared with earlier years, particularly for WA and ACT courts.</t>
  </si>
  <si>
    <t>For the WA District court, the increase in expenditure in 2017-18 was mainly attributed to the revised methodology of the apportionment split between criminal and civil jurisdictions which resulted in a greater percentage split apportioned to criminal than civil.</t>
  </si>
  <si>
    <r>
      <t xml:space="preserve">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</si>
  <si>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7A.12</t>
  </si>
  <si>
    <t>Real recurrent expenditure, civil,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</si>
  <si>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</si>
  <si>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</si>
  <si>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</si>
  <si>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</si>
  <si>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</si>
  <si>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</si>
  <si>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</si>
  <si>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</si>
  <si>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xml:space="preserve"> (f)</t>
    </r>
  </si>
  <si>
    <r>
      <rPr>
        <i/>
        <sz val="10"/>
        <color rgb="FF000000"/>
        <rFont val="Arial"/>
        <family val="2"/>
      </rPr>
      <t>Aust</t>
    </r>
    <r>
      <rPr>
        <sz val="10"/>
        <color rgb="FF000000"/>
        <rFont val="Arial"/>
        <family val="2"/>
      </rPr>
      <t/>
    </r>
  </si>
  <si>
    <t>Coroners' courts (g)</t>
  </si>
  <si>
    <t>Excluding autopsy and forensic science</t>
  </si>
  <si>
    <t>Supreme (excl. probate)/Federal courts (h)</t>
  </si>
  <si>
    <t>Excluding autopsy and forensic science (g)</t>
  </si>
  <si>
    <t>Autopsy and forensic science (i)</t>
  </si>
  <si>
    <t>(f)</t>
  </si>
  <si>
    <t>(g)</t>
  </si>
  <si>
    <t>(h)</t>
  </si>
  <si>
    <t>(i)</t>
  </si>
  <si>
    <t>Aust cts = Australian courts. .. Not applicable.</t>
  </si>
  <si>
    <t>Expenditure data for the Queensland Coroners Court and the Victorian Coroners Court include the full costs of government assisted burials/cremations, legal fees incurred in briefing counsel assisting for inquests and costs of preparing matters for inquest, including the costs of obtaining independent expert reports.</t>
  </si>
  <si>
    <t>For the WA Supreme court, the civil expenditure increased significantly in 2016-17 due to the General Division of the Supreme Court of Western Australia moving to the new David Malcolm Justice Centre. This resulted in a significant accommodation cost incurred by the WA Supreme court.</t>
  </si>
  <si>
    <t>For the WA District court, the decrease in expenditure in 2017-18 was mainly attributed to the revised methodology of the apportionment split between criminal and civil jurisdictions which resulted in a greater percentage split apportioned to criminal than civil.</t>
  </si>
  <si>
    <t>In Tasmania, civil matters in the children's court (care and protection orders) are dealt with by the criminal registry and therefore civil expenditure from the children's court is included in criminal expenditure figures.</t>
  </si>
  <si>
    <t>Expenditure data for the Federal Court of Australia exclude the costs of resources provided free of charge to the Federal Circuit Court.</t>
  </si>
  <si>
    <t>A single set of financial statements is maintained on behalf of the Family Court of Australia and the Federal Circuit Court and expenditure has been attributed to each jurisdiction on the basis of either being directly allocated, or estimated, to the jurisdiction. Some resources and services are provided free of charge to the Federal Circuit Court and these costs are included in the expenditure data for the Federal Circuit Court. Some bankruptcy and immigation matters filed with the Federal Circuit Court are dealt with by the Federal Court of Australia. Expenditure for these matters is included in Federal Circuit Court data.</t>
  </si>
  <si>
    <t>Excludes expenditure associated with autopsy, forensic science, pathology tests and body conveyancing fees. Expenditure for autopsy and chemical analysis work is inconsistent between states and territories. In some states and territories autopsy expenses are shared with health departments and are not recognised in the court's expenditure.</t>
  </si>
  <si>
    <t>Payroll tax could not be separately estimated for probate registries. Expenditure data for probate registries excludes payroll tax.</t>
  </si>
  <si>
    <t>Refers to costs for autopsy, forensic science, pathology tests and body conveyancing fees. In 2016-17 forensic science costs in South Australia were transferred to another department, resulting in reduced forensic costs for 2016-17 onward.</t>
  </si>
  <si>
    <r>
      <t xml:space="preserve">Australian, 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</si>
  <si>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7A.13</t>
  </si>
  <si>
    <t>Real income (excluding fines), criminal and civil,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</si>
  <si>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</si>
  <si>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</si>
  <si>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</si>
  <si>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</si>
  <si>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</si>
  <si>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</si>
  <si>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</si>
  <si>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</si>
  <si>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xml:space="preserve"> (c)</t>
    </r>
  </si>
  <si>
    <r>
      <rPr>
        <i/>
        <sz val="10"/>
        <color rgb="FF000000"/>
        <rFont val="Arial"/>
        <family val="2"/>
      </rPr>
      <t>Aust</t>
    </r>
    <r>
      <rPr>
        <sz val="10"/>
        <color rgb="FF000000"/>
        <rFont val="Arial"/>
        <family val="2"/>
      </rPr>
      <t/>
    </r>
  </si>
  <si>
    <t>Criminal income (excluding fines)</t>
  </si>
  <si>
    <t>Civil income (excluding fines)</t>
  </si>
  <si>
    <t>Aust cts = Australian courts. .. Not applicable. – Nil or rounded to zero.</t>
  </si>
  <si>
    <t>Income is derived from court fees, library revenue, court reporting revenue, sheriff and bailiff revenue, probate revenue, mediation revenue, rental income and any other sources of revenue (excluding fines).</t>
  </si>
  <si>
    <t>Many lodgments and hearings in the Family Court of Australia and Federal Circuit Court do not attract fees and a proportion of fees are reduced or exempted.</t>
  </si>
  <si>
    <r>
      <t xml:space="preserve">Australian, 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</si>
  <si>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7A.14</t>
  </si>
  <si>
    <t>Real net recurrent expenditure, criminal,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</si>
  <si>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</si>
  <si>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</si>
  <si>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</si>
  <si>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</si>
  <si>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</si>
  <si>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</si>
  <si>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</si>
  <si>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</si>
  <si>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</si>
  <si>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All criminal courts (c)</t>
  </si>
  <si>
    <t>.. Not applicable.</t>
  </si>
  <si>
    <t>Real net recurrent expenditure results are derived from expenditure data presented in 7A.11 and income data presented in 7A.13. Further information pertinent to the data included in this table and/or its interpretation is provided in the footnotes to these tables.</t>
  </si>
  <si>
    <r>
      <t xml:space="preserve">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</si>
  <si>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7A.15</t>
  </si>
  <si>
    <t>Real net recurrent expenditure, civil,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</si>
  <si>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</si>
  <si>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</si>
  <si>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</si>
  <si>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</si>
  <si>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</si>
  <si>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</si>
  <si>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</si>
  <si>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</si>
  <si>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r>
  </si>
  <si>
    <r>
      <rPr>
        <i/>
        <sz val="10"/>
        <color rgb="FF000000"/>
        <rFont val="Arial"/>
        <family val="2"/>
      </rPr>
      <t>Aust</t>
    </r>
    <r>
      <rPr>
        <sz val="10"/>
        <color rgb="FF000000"/>
        <rFont val="Arial"/>
        <family val="2"/>
      </rPr>
      <t/>
    </r>
  </si>
  <si>
    <t>All civil courts (excl. the family courts, the Federal Circuit court and the coroners' courts) (c)</t>
  </si>
  <si>
    <t>Aust cts = Australian courts. .. Not applicable.</t>
  </si>
  <si>
    <t>Real net recurrent expenditure results are derived from expenditure data presented in 7A.12 and income data presented in 7A.13. Further information pertinent to the data included in this table and/or its interpretation is provided in the footnotes to these tables.</t>
  </si>
  <si>
    <r>
      <t xml:space="preserve">Australian, 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</si>
  <si>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7A.16</t>
  </si>
  <si>
    <t>Cost recovery - civil court fees collected as a proportion of civil expenditure excluding payroll tax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</si>
  <si>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</si>
  <si>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</si>
  <si>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</si>
  <si>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(e), (f)</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</si>
  <si>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</si>
  <si>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</si>
  <si>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</si>
  <si>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(g)</t>
    </r>
  </si>
  <si>
    <r>
      <rPr>
        <i/>
        <sz val="10"/>
        <color rgb="FF000000"/>
        <rFont val="Arial"/>
        <family val="2"/>
      </rPr>
      <t>Aust cts</t>
    </r>
    <r>
      <rPr>
        <sz val="10"/>
        <color rgb="FF000000"/>
        <rFont val="Arial"/>
        <family val="2"/>
      </rPr>
      <t xml:space="preserve"> (f)</t>
    </r>
  </si>
  <si>
    <r>
      <rPr>
        <i/>
        <sz val="10"/>
        <color rgb="FF000000"/>
        <rFont val="Arial"/>
        <family val="2"/>
      </rPr>
      <t>Aust</t>
    </r>
    <r>
      <rPr>
        <sz val="10"/>
        <color rgb="FF000000"/>
        <rFont val="Arial"/>
        <family val="2"/>
      </rPr>
      <t/>
    </r>
  </si>
  <si>
    <t>Cost recovery</t>
  </si>
  <si>
    <t>Civil court fees collected as a proportion of civil expenditure excluding payroll tax</t>
  </si>
  <si>
    <t>Aust cts = Australian courts. .. Not applicable. – Nil or rounded to zero.</t>
  </si>
  <si>
    <t>Expenditure is real recurrent expenditure with no income or revenue deducted. Further information relating specifically to expenditure, and which is pertinent to the interpretation of data in this table, is provided in 7A.12.</t>
  </si>
  <si>
    <t>To improve comparability across jurisdictions, payroll tax is excluded. Civil court fees collected exclude enforcement, transcript, probate and mediation fees.</t>
  </si>
  <si>
    <t>Some jurisdictions charge corporations twice the amount individuals are charged. Therefore, the average fees do not always represent the charge to individuals.</t>
  </si>
  <si>
    <t>For the WA District court, the increase in cost recovery in 2017-18 was mainly attributed to the revised methodology of the apportionment split between criminal and civil jurisdictions which resulted in a greater percentage split apportioned to criminal than civil.</t>
  </si>
  <si>
    <t>The Family Court of WA does elements of work of both the Federal Circuit Court and the Family Court of Australia, so direct comparisons with each are not possible. Many of the Family Court of Australia's applications do not attract a fee.</t>
  </si>
  <si>
    <t>The introduction of the NT Civil and Administrative Tribunal resulted in a reduction since 2016-17 of civil court fees collected by the NT Magistrates Court.</t>
  </si>
  <si>
    <r>
      <t xml:space="preserve">Australian, 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</si>
  <si>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7A.17</t>
  </si>
  <si>
    <t>Real average civil court fees paid per lodgment, 2020-21 dollars (a), (b), (c)</t>
  </si>
  <si>
    <t>$</t>
  </si>
  <si>
    <t>Aust cts = Australian courts. .. Not applicable. – Nil or rounded to zero.</t>
  </si>
  <si>
    <t>Data are comparable (subject to caveats) across jurisdictions and over time.</t>
  </si>
  <si>
    <t>Data are complete (subject to caveats) for the current reporting period.</t>
  </si>
  <si>
    <t>Further information relating specifically to lodgment data, and which is pertinent to the interpretation of data in this table, is provided in table 7A.3. Civil court fees collected exclude enforcement, transcript, probate and mediation fees.</t>
  </si>
  <si>
    <t>Some jurisdictions charge corporations twice the amount individuals are charged. Therefore the average fees do not always represent the charge to individuals.</t>
  </si>
  <si>
    <r>
      <t xml:space="preserve">Australian, 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</si>
  <si>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7A.18</t>
  </si>
  <si>
    <t>Proportion of total payable civil court fees which were waived or reduced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</si>
  <si>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</si>
  <si>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</si>
  <si>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(b)</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</si>
  <si>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</si>
  <si>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</si>
  <si>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</si>
  <si>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</si>
  <si>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</si>
  <si>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r>
  </si>
  <si>
    <r>
      <t xml:space="preserve">Aust cts = Australian courts. </t>
    </r>
    <r>
      <rPr>
        <b/>
        <sz val="10"/>
        <color rgb="FF000000"/>
        <rFont val="Arial"/>
        <family val="2"/>
      </rPr>
      <t>na</t>
    </r>
    <r>
      <rPr>
        <sz val="10"/>
        <color rgb="FF000000"/>
        <rFont val="Arial"/>
        <family val="2"/>
      </rPr>
      <t xml:space="preserve"> Not available. .. Not applicable.</t>
    </r>
  </si>
  <si>
    <t>Total payable civil court fees include court fees collected, waived or reduced. Excludes enforcement, transcript, probate and mediation fees.</t>
  </si>
  <si>
    <t>Queensland has no provision for waiving fees and is currently unable to provide data on fee reductions.</t>
  </si>
  <si>
    <t>Table 7A.19</t>
  </si>
  <si>
    <t>Court fee relief (waivers and reductions), exemptions and cost recovery for civil courts (a)</t>
  </si>
  <si>
    <r>
      <rPr>
        <i/>
        <sz val="10"/>
        <color rgb="FF000000"/>
        <rFont val="Arial"/>
        <family val="2"/>
      </rPr>
      <t>Real recurrent expenditure</t>
    </r>
    <r>
      <rPr>
        <sz val="10"/>
        <color rgb="FF000000"/>
        <rFont val="Arial"/>
        <family val="2"/>
      </rPr>
      <t xml:space="preserve"> (b)</t>
    </r>
  </si>
  <si>
    <r>
      <rPr>
        <i/>
        <sz val="10"/>
        <color rgb="FF000000"/>
        <rFont val="Arial"/>
        <family val="2"/>
      </rPr>
      <t>Court fees collected</t>
    </r>
    <r>
      <rPr>
        <sz val="10"/>
        <color rgb="FF000000"/>
        <rFont val="Arial"/>
        <family val="2"/>
      </rPr>
      <t xml:space="preserve"> (c)</t>
    </r>
  </si>
  <si>
    <r>
      <rPr>
        <i/>
        <sz val="10"/>
        <color rgb="FF000000"/>
        <rFont val="Arial"/>
        <family val="2"/>
      </rPr>
      <t>Fee relief (waivers and reductions)</t>
    </r>
    <r>
      <rPr>
        <sz val="10"/>
        <color rgb="FF000000"/>
        <rFont val="Arial"/>
        <family val="2"/>
      </rPr>
      <t/>
    </r>
  </si>
  <si>
    <r>
      <rPr>
        <i/>
        <sz val="10"/>
        <color rgb="FF000000"/>
        <rFont val="Arial"/>
        <family val="2"/>
      </rPr>
      <t>Exemptions</t>
    </r>
    <r>
      <rPr>
        <sz val="10"/>
        <color rgb="FF000000"/>
        <rFont val="Arial"/>
        <family val="2"/>
      </rPr>
      <t/>
    </r>
  </si>
  <si>
    <r>
      <rPr>
        <i/>
        <sz val="10"/>
        <color rgb="FF000000"/>
        <rFont val="Arial"/>
        <family val="2"/>
      </rPr>
      <t>Cost recovery excl. fee relief and exemptions</t>
    </r>
    <r>
      <rPr>
        <sz val="10"/>
        <color rgb="FF000000"/>
        <rFont val="Arial"/>
        <family val="2"/>
      </rPr>
      <t/>
    </r>
  </si>
  <si>
    <r>
      <rPr>
        <i/>
        <sz val="10"/>
        <color rgb="FF000000"/>
        <rFont val="Arial"/>
        <family val="2"/>
      </rPr>
      <t>Cost recovery incl. fee relief and exemptions</t>
    </r>
    <r>
      <rPr>
        <sz val="10"/>
        <color rgb="FF000000"/>
        <rFont val="Arial"/>
        <family val="2"/>
      </rPr>
      <t/>
    </r>
  </si>
  <si>
    <t>Qld (d)</t>
  </si>
  <si>
    <t>Family courts (e)</t>
  </si>
  <si>
    <t>Federal Circuit court (e)</t>
  </si>
  <si>
    <t>All civil courts</t>
  </si>
  <si>
    <r>
      <t xml:space="preserve">Aust cts = Australian courts. </t>
    </r>
    <r>
      <rPr>
        <b/>
        <sz val="10"/>
        <color rgb="FF000000"/>
        <rFont val="Arial"/>
        <family val="2"/>
      </rPr>
      <t>na</t>
    </r>
    <r>
      <rPr>
        <sz val="10"/>
        <color rgb="FF000000"/>
        <rFont val="Arial"/>
        <family val="2"/>
      </rPr>
      <t xml:space="preserve"> Not available. .. Not applicable. – Nil or rounded to zero.</t>
    </r>
  </si>
  <si>
    <t>Children's courts are not included as cost recovery tends to be very low due to many applications not attracting fees.</t>
  </si>
  <si>
    <t>Expenditure is real recurrent expenditure with no income or revenue deducted. Further information relating specifically to expenditure, and which is pertinent to the interpretation of data in this table, is provided in 7A.12. To improve comparability across jurisdictions, payroll tax is excluded.</t>
  </si>
  <si>
    <t>Some jurisdictions charge corporations twice the amount individuals are charged. Therefore, the average fees do not always represent the charge to individuals. To improve comparability across jurisdictions, civil court fees collected exclude enforcement, transcript, probate and mediation fees.</t>
  </si>
  <si>
    <t>Table 7A.20</t>
  </si>
  <si>
    <t>Backlog indicator, criminal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</si>
  <si>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</si>
  <si>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</si>
  <si>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</si>
  <si>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</si>
  <si>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</si>
  <si>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</si>
  <si>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</si>
  <si>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</si>
  <si>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t>Backlog, criminal, at 30 June</t>
  </si>
  <si>
    <t>Supreme courts - appeal</t>
  </si>
  <si>
    <t>Pending case load</t>
  </si>
  <si>
    <t>Cases &gt;12 mths</t>
  </si>
  <si>
    <t>Cases &gt;24 mths</t>
  </si>
  <si>
    <t>Supreme courts - non-appeal</t>
  </si>
  <si>
    <t>Supreme courts - appeal and non-appeal</t>
  </si>
  <si>
    <t>District/county courts - appeal</t>
  </si>
  <si>
    <t>District/county courts - non-appeal</t>
  </si>
  <si>
    <t>District/county courts - appeal and non-appeal</t>
  </si>
  <si>
    <t>Cases &gt;6 mths</t>
  </si>
  <si>
    <t>.. Not applicable. – Nil or rounded to zero.</t>
  </si>
  <si>
    <t>In the Magistrates and Children's criminal courts the date of lodgment of a case is the date of registration and refers to the date the documentary evidence for a defendant is initially received in the court. Exceptions to this counting rule are: Victoria, the ACT and the NT use the date the case is added into the court system (date of physical lodgment is not captured in their systems). In the Supreme and District courts, the date of lodgment is generally the date of committal in the Magistrates' court. Exceptions to this counting rule are: Queensland uses the date the documentary evidence is lodged in the court (primarily because the date of committal is usually recorded on the higher court file at the time of indictment presentment at the first hearing which can be up to six months after the committal). This means Queensland Supreme and District courts data may reflect shorter backlog times and are not directly comparable with other jurisdictions.</t>
  </si>
  <si>
    <t>The criminal casemix of the NSW Supreme Court is principally murder and manslaughter cases and therefore not directly comparable with supreme courts in other states and territories.</t>
  </si>
  <si>
    <t>Table 7A.21</t>
  </si>
  <si>
    <t xml:space="preserve">Backlog indicator, civil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</si>
  <si>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</si>
  <si>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</si>
  <si>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(a)</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</si>
  <si>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</si>
  <si>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</si>
  <si>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</si>
  <si>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</si>
  <si>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</si>
  <si>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xml:space="preserve"> (b)</t>
    </r>
  </si>
  <si>
    <t>Backlog, civil, at 30 June</t>
  </si>
  <si>
    <t>Supreme/Federal courts - appeal</t>
  </si>
  <si>
    <t>Supreme (excl. probate)/Federal courts - non-appeal</t>
  </si>
  <si>
    <t>Supreme (excl. probate)/Federal courts - appeal and non-appeal</t>
  </si>
  <si>
    <t>Family courts - appeal</t>
  </si>
  <si>
    <t>Family courts - non-appeal</t>
  </si>
  <si>
    <r>
      <t xml:space="preserve">Aust cts = Australian courts. </t>
    </r>
    <r>
      <rPr>
        <b/>
        <sz val="10"/>
        <color rgb="FF000000"/>
        <rFont val="Arial"/>
        <family val="2"/>
      </rPr>
      <t>na</t>
    </r>
    <r>
      <rPr>
        <sz val="10"/>
        <color rgb="FF000000"/>
        <rFont val="Arial"/>
        <family val="2"/>
      </rPr>
      <t xml:space="preserve"> Not available. .. Not applicable. – Nil or rounded to zero.</t>
    </r>
  </si>
  <si>
    <t>Table 7A.22</t>
  </si>
  <si>
    <t>On-time case processing indicator, criminal (a)</t>
  </si>
  <si>
    <t>On-time case processing, criminal</t>
  </si>
  <si>
    <t>Cases finalised &lt;=12 mths</t>
  </si>
  <si>
    <t>Cases finalised &lt;=24 mths</t>
  </si>
  <si>
    <t>Cases finalised &lt;=6 mths</t>
  </si>
  <si>
    <r>
      <rPr>
        <b/>
        <sz val="10"/>
        <color rgb="FF000000"/>
        <rFont val="Arial"/>
        <family val="2"/>
      </rPr>
      <t>na</t>
    </r>
    <r>
      <rPr>
        <sz val="10"/>
        <color rgb="FF000000"/>
        <rFont val="Arial"/>
        <family val="2"/>
      </rPr>
      <t xml:space="preserve"> Not available. .. Not applicable.</t>
    </r>
  </si>
  <si>
    <t>In the Magistrates' and Children's criminal courts the date of lodgment is the date of registration and refers to the date the documentary evidence for a defendant is initially received in the court. Exceptions to this counting rule are: Victoria, the ACT and the NT use the date the case is added into the court system (date of physical lodgment is not captured in their systems). In the Supreme and District courts, the date of lodgment is generally the date of committal in the Magistrates' court. Exceptions to this counting rule are: Queensland uses the date the documentary evidence is lodged in the court (primarily because the date of committal is usually recorded on the higher court file at the time of indictment presentment at the first hearing which can be up to six months after the committal). This means Queensland Supreme and District courts data may reflect shorter times for finalising cases and are not directly comparable with other jurisdictions.</t>
  </si>
  <si>
    <t>Table 7A.23</t>
  </si>
  <si>
    <t>On-time case processing indicator, civil (a)</t>
  </si>
  <si>
    <t>On-time case processing, civil</t>
  </si>
  <si>
    <t>Family courts - non appeal</t>
  </si>
  <si>
    <r>
      <t xml:space="preserve">Aust cts = Australian courts. </t>
    </r>
    <r>
      <rPr>
        <b/>
        <sz val="10"/>
        <color rgb="FF000000"/>
        <rFont val="Arial"/>
        <family val="2"/>
      </rPr>
      <t>na</t>
    </r>
    <r>
      <rPr>
        <sz val="10"/>
        <color rgb="FF000000"/>
        <rFont val="Arial"/>
        <family val="2"/>
      </rPr>
      <t xml:space="preserve"> Not available. .. Not applicable.</t>
    </r>
  </si>
  <si>
    <t>A civil case which is deemed finalised is considered closed - in the event that it becomes active again in the court after 12 months it is not counted again in this Report. The inclusion of deemed cases means that time taken to finalise a matter may be overestimated for some cases (where the inactivity was outside the court's control) or underestimated (where a case may become active again in the court after having been deemed as finalised).</t>
  </si>
  <si>
    <t>Table 7A.24</t>
  </si>
  <si>
    <t xml:space="preserve">Attendance indicator (average number of attendances per finalisation)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</si>
  <si>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</si>
  <si>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</si>
  <si>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</si>
  <si>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</si>
  <si>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</si>
  <si>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</si>
  <si>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</si>
  <si>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</si>
  <si>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xml:space="preserve"> (f)</t>
    </r>
  </si>
  <si>
    <t>Average attendances per finalisation</t>
  </si>
  <si>
    <t>Criminal</t>
  </si>
  <si>
    <t>Civil</t>
  </si>
  <si>
    <t>Supreme (excl. probate)/Federal Courts</t>
  </si>
  <si>
    <t>Federal Circuit court (g)</t>
  </si>
  <si>
    <t>Coroners' courts (h)</t>
  </si>
  <si>
    <r>
      <t xml:space="preserve">Aust cts = Australian courts. </t>
    </r>
    <r>
      <rPr>
        <b/>
        <sz val="10"/>
        <color rgb="FF000000"/>
        <rFont val="Arial"/>
        <family val="2"/>
      </rPr>
      <t>na</t>
    </r>
    <r>
      <rPr>
        <sz val="10"/>
        <color rgb="FF000000"/>
        <rFont val="Arial"/>
        <family val="2"/>
      </rPr>
      <t xml:space="preserve"> Not available. .. Not applicable.</t>
    </r>
  </si>
  <si>
    <t>Data are not comparable across jurisdictions, but are comparable (subject to caveats) within jurisdictions over time.</t>
  </si>
  <si>
    <t>Data are incomplete for the current reporting period.</t>
  </si>
  <si>
    <t>NSW attendance indicator data have been sourced from a combination of recently developed reports and manual interpretation. The reporting process continues to be refined.</t>
  </si>
  <si>
    <t>Although Victorian Supreme Court attendance data were provided up until the 2015 report, data have not been provided by the Victorian Supreme Court in subsequent year reports.</t>
  </si>
  <si>
    <t>Queensland Supreme Court data for the count of attendances in the criminal and civil jurisdictions do not include appeal cases.</t>
  </si>
  <si>
    <t>Queensland Children's Court finalisation data are based on a count of cases, not the number of children involved in the care and protection case.</t>
  </si>
  <si>
    <t>Attendance data for WA are based on number of hearings listed, not the number which actually occurred.</t>
  </si>
  <si>
    <t>For the civil jurisdiction of the ACT Magistrates and Children's court, data are based on all listings for a case, including return of subpoenas, settlement and case management conferences and multiple attendances are counted for a single event. For the criminal jurisdiction of the ACT Magistrates and Children's court, data are based on all listings for a case and multiple attendances are counted for a single event.</t>
  </si>
  <si>
    <t>Family Court of Australia data include divorce hearings that may not require the attendance of parties, however these are included as they form part of the lodgment and finalisation data.</t>
  </si>
  <si>
    <t>Excludes responses to applications.</t>
  </si>
  <si>
    <t>Coroner court data refer to attendances where an inquest was held.</t>
  </si>
  <si>
    <t>Table 7A.25</t>
  </si>
  <si>
    <t>Clearance indicator - finalisations/lodgments, criminal (a)</t>
  </si>
  <si>
    <t>Clearance indicator</t>
  </si>
  <si>
    <t>All matters</t>
  </si>
  <si>
    <t>.. Not applicable.</t>
  </si>
  <si>
    <t>The clearance rate should be interpreted alongside lodgment and finalisation data (tables 7A.1 and 7A.5), and the backlog indicator (table 7A.20).</t>
  </si>
  <si>
    <t>Table 7A.26</t>
  </si>
  <si>
    <t>Clearance indicator - finalisations/lodgments, civil (a)</t>
  </si>
  <si>
    <t>Aust cts = Australian courts. .. Not applicable.</t>
  </si>
  <si>
    <t>The clearance rate should be interpreted alongside lodgment and finalisation data (tables 7A.2 and 7A.6), and the backlog indicator (table 7A.21).</t>
  </si>
  <si>
    <t>Table 7A.27</t>
  </si>
  <si>
    <t>Clearance indicator - all matters (a)</t>
  </si>
  <si>
    <t>Clearance indicator, all matters</t>
  </si>
  <si>
    <t>All criminal and civil courts</t>
  </si>
  <si>
    <t>Aust cts = Australian courts. .. Not applicable.</t>
  </si>
  <si>
    <t>Table 7A.28</t>
  </si>
  <si>
    <t xml:space="preserve">Judicial officers (FTE and number per 100 000 people)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</si>
  <si>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</si>
  <si>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</si>
  <si>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</si>
  <si>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(b)</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</si>
  <si>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</si>
  <si>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(c)</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</si>
  <si>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</si>
  <si>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</si>
  <si>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xml:space="preserve"> (d)</t>
    </r>
  </si>
  <si>
    <r>
      <rPr>
        <i/>
        <sz val="10"/>
        <color rgb="FF000000"/>
        <rFont val="Arial"/>
        <family val="2"/>
      </rPr>
      <t>Aust</t>
    </r>
    <r>
      <rPr>
        <sz val="10"/>
        <color rgb="FF000000"/>
        <rFont val="Arial"/>
        <family val="2"/>
      </rPr>
      <t/>
    </r>
  </si>
  <si>
    <t>Number of FTE judicial officers</t>
  </si>
  <si>
    <t>Supreme/Federal courts</t>
  </si>
  <si>
    <t>Criminal and civil</t>
  </si>
  <si>
    <t>Number of FTE judicial officers per 100 000 people</t>
  </si>
  <si>
    <t>Aust cts = Australian courts. .. Not applicable. – Nil or rounded to zero.</t>
  </si>
  <si>
    <t>In the NSW Supreme Court the FTE counts for permanent judges are based on the appointments in place at 30 June and for acting judges the FTE counts are based on actual days paid for during the reporting period.</t>
  </si>
  <si>
    <t>NSW District Court and NSW Magistrates' Court judicial officers FTE for 2017-18 were revised following a review of the apportionment model between criminal and civil jurisdictions. FTE data for the years prior to 2017-18 should not be used to undertake comparative analysis.</t>
  </si>
  <si>
    <t>WA District Court judicial officers FTE for 2017-18 were revised following a detailed review of WA's apportionment model between criminal and civil jurisdictions. FTE data for the years prior to 2017-18 should not be used to undertake comparative analysis.</t>
  </si>
  <si>
    <t>In Tasmania, all children's court judicial resources are included in the criminal jurisdiction. Child protection matters are lodged in the Criminal Registry.</t>
  </si>
  <si>
    <t>The Family Court of Australia and the Federal Circuit Court share resources for administration and some judicial type functions. The FTE values have been attributed to each jurisdiction on the basis of either being directly attributed to the jurisdiction or allocated to the jurisdiction on a proportional basis of the total services that jurisdiction has generated and subsequently likely to have consumed to deliver that service. These are estimates only.</t>
  </si>
  <si>
    <r>
      <t xml:space="preserve">Australian, State and Territory court authorities and departments (unpublished);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</si>
  <si>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7A.29</t>
  </si>
  <si>
    <t>Judicial officers per 1000 finalisations (a), (b)</t>
  </si>
  <si>
    <t>Criminal and Civil</t>
  </si>
  <si>
    <t>Aust cts = Australian courts. .. Not applicable.</t>
  </si>
  <si>
    <t>FTE judicial officers per 1000 finalisations are derived from FTE judicial officer data presented in table 7A.28 and finalisation data presented in tables 7A.5 and 7A.6.</t>
  </si>
  <si>
    <t>FTE judicial officer numbers are presented relative to finalisations and may therefore appear higher than the actual number of judicial officers employed in courts (actual FTE judicial officer numbers are reported in table 7A.28). Fluctuations in the numbers of cases finalised each year will impact on this indicator.</t>
  </si>
  <si>
    <t>Table 7A.30</t>
  </si>
  <si>
    <t>Full time equivalent (FTE) staff per 1000 finalisations (a), (b)</t>
  </si>
  <si>
    <t>Full time equivalent staff per 1000 finalisations</t>
  </si>
  <si>
    <t>All criminal staff</t>
  </si>
  <si>
    <t>All civil staff</t>
  </si>
  <si>
    <t>np</t>
  </si>
  <si>
    <t>Total criminal and civil staff</t>
  </si>
  <si>
    <r>
      <t xml:space="preserve">Aust cts = Australian courts. </t>
    </r>
    <r>
      <rPr>
        <b/>
        <sz val="10"/>
        <color rgb="FF000000"/>
        <rFont val="Arial"/>
        <family val="2"/>
      </rPr>
      <t>np</t>
    </r>
    <r>
      <rPr>
        <sz val="10"/>
        <color rgb="FF000000"/>
        <rFont val="Arial"/>
        <family val="2"/>
      </rPr>
      <t xml:space="preserve"> Not published. .. Not applicable.</t>
    </r>
  </si>
  <si>
    <t>FTE staff per 1000 finalisations are derived from FTE staff data and finalisation data presented in tables 7A.5 and 7A.6. Further information pertinent to the data included in this table and/or its interpretation is provided in tables 7A.5 and 7A.6.</t>
  </si>
  <si>
    <t>FTE staff numbers are presented relative to finalisations and may therefore appear higher than the actual number of staff employed in courts. Fluctuations in the numbers of cases finalised each year will impact on this indicator.</t>
  </si>
  <si>
    <t>Table 7A.31</t>
  </si>
  <si>
    <t>Real net recurrent expenditure per finalisation, criminal,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</si>
  <si>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</si>
  <si>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</si>
  <si>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</si>
  <si>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(c)</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</si>
  <si>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</si>
  <si>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</si>
  <si>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</si>
  <si>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</si>
  <si>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</si>
  <si>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 Not applicable.</t>
  </si>
  <si>
    <t>Real net recurrent expenditure results are derived from expenditure data presented in table 7A.11, income data presented in table 7A.13 and finalisation data presented in table 7A.5. Further information pertinent to the data included in this table and/or its interpretation is provided in tables 7A.11, 7A.13 and 7A.5.</t>
  </si>
  <si>
    <t>The increase in cost per finalisation for the WA Supreme Court in 2019-20 was impacted by a large reduction in finalisations resulting from the Court Jurisdiction Legislation Amendment Act 2018 coming into effect on 1 January 2019, which removed all matters from the exclusive jurisdiction of the Supreme Court except homicide related matters and Commonwealth matters.</t>
  </si>
  <si>
    <t>From 2018-19, the inclusion of PPP finance lease expenditure contributed to increased expenditure for the WA District and Supreme courts (see tables 7A.11 and 7A.12 for further information).</t>
  </si>
  <si>
    <r>
      <t xml:space="preserve">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</si>
  <si>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7A.32</t>
  </si>
  <si>
    <t>Real net recurrent expenditure per finalisation, civil,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</si>
  <si>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</si>
  <si>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</si>
  <si>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</si>
  <si>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</si>
  <si>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</si>
  <si>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</si>
  <si>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</si>
  <si>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</si>
  <si>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r>
  </si>
  <si>
    <r>
      <rPr>
        <i/>
        <sz val="10"/>
        <color rgb="FF000000"/>
        <rFont val="Arial"/>
        <family val="2"/>
      </rPr>
      <t>Aust</t>
    </r>
    <r>
      <rPr>
        <sz val="10"/>
        <color rgb="FF000000"/>
        <rFont val="Arial"/>
        <family val="2"/>
      </rPr>
      <t/>
    </r>
  </si>
  <si>
    <t>Coroners' courts (c)</t>
  </si>
  <si>
    <t>Aust cts = Australian courts. .. Not applicable.</t>
  </si>
  <si>
    <t>Real net recurrent expenditure results are derived from expenditure data presented in table 7A.12, income data presented in table 7A.13 and finalisation data presented in table 7A.6. Further information pertinent to the data included in this table and/or its interpretation is provided in tables 7A.12, 7A.13 and 7A.6.</t>
  </si>
  <si>
    <r>
      <t xml:space="preserve">Australian, 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</si>
  <si>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7A.33</t>
  </si>
  <si>
    <t>Real net recurrent expenditure per finalisation, criminal and civil, 2020-21 dollars (a), (b)</t>
  </si>
  <si>
    <t>All courts (excl. the family courts, the Federal Circuit court and the coroners' courts)</t>
  </si>
  <si>
    <t>Aust cts = Australian courts. .. Not applicable.</t>
  </si>
  <si>
    <t>Real net recurrent expenditure results are derived from expenditure data presented in tables 7A.11 (criminal) and 7A.12 (civil), income data presented in table 7A.13 and finalisation data presented in tables 7A.5 (criminal) and 7A.6 (civil). Further information pertinent to the data included in this table and/or its interpretation is provided in tables 7A.11, 7A.12, 7A.13, 7A.5 and 7A.6.</t>
  </si>
  <si>
    <r>
      <t xml:space="preserve">Australian, 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</si>
  <si>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7A.34</t>
  </si>
  <si>
    <t>Real recurrent expenditure per finalisation: criminal,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</si>
  <si>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</si>
  <si>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</si>
  <si>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</si>
  <si>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(c)</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</si>
  <si>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</si>
  <si>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</si>
  <si>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</si>
  <si>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</si>
  <si>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</si>
  <si>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 Not applicable.</t>
  </si>
  <si>
    <t>Real recurrent expenditure results are derived from expenditure data presented in tables 7A.11 and finalisation data presented in tables 7A.5. Further information pertinent to the data included in this table and/or its interpretation is provided in tables 7A.11 and 7A.5.</t>
  </si>
  <si>
    <r>
      <t xml:space="preserve">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</si>
  <si>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7A.35</t>
  </si>
  <si>
    <t>Real recurrent expenditure per finalisation: civil,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</si>
  <si>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</si>
  <si>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</si>
  <si>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</si>
  <si>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</si>
  <si>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</si>
  <si>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</si>
  <si>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</si>
  <si>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</si>
  <si>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 cts</t>
    </r>
    <r>
      <rPr>
        <sz val="10"/>
        <color rgb="FF000000"/>
        <rFont val="Arial"/>
        <family val="2"/>
      </rPr>
      <t/>
    </r>
  </si>
  <si>
    <r>
      <rPr>
        <i/>
        <sz val="10"/>
        <color rgb="FF000000"/>
        <rFont val="Arial"/>
        <family val="2"/>
      </rPr>
      <t>Aust</t>
    </r>
    <r>
      <rPr>
        <sz val="10"/>
        <color rgb="FF000000"/>
        <rFont val="Arial"/>
        <family val="2"/>
      </rPr>
      <t/>
    </r>
  </si>
  <si>
    <t>Aust cts = Australian courts. .. Not applicable.</t>
  </si>
  <si>
    <t>Real recurrent expenditure results are derived from expenditure data presented in table 7A.12 and finalisation data presented in table 7A.6. Further information pertinent to the data included in this table and/or its interpretation is provided in tables 7A.12 and 7A.6.</t>
  </si>
  <si>
    <r>
      <t xml:space="preserve">Australian, State and Territory court authorities and departments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</si>
  <si>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7A.36</t>
  </si>
  <si>
    <t>Case study data - Booking requests for interpreters in the courtroom (criminal): by language requested (a)</t>
  </si>
  <si>
    <r>
      <rPr>
        <i/>
        <sz val="10"/>
        <color rgb="FF000000"/>
        <rFont val="Arial"/>
        <family val="2"/>
      </rPr>
      <t>Total booking requests for an interpreter</t>
    </r>
    <r>
      <rPr>
        <sz val="10"/>
        <color rgb="FF000000"/>
        <rFont val="Arial"/>
        <family val="2"/>
      </rPr>
      <t/>
    </r>
  </si>
  <si>
    <r>
      <rPr>
        <i/>
        <sz val="10"/>
        <color rgb="FF000000"/>
        <rFont val="Arial"/>
        <family val="2"/>
      </rPr>
      <t>Requests where an interpreter attended</t>
    </r>
    <r>
      <rPr>
        <sz val="10"/>
        <color rgb="FF000000"/>
        <rFont val="Arial"/>
        <family val="2"/>
      </rPr>
      <t/>
    </r>
  </si>
  <si>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</si>
  <si>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</si>
  <si>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</si>
  <si>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</si>
  <si>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(b)</t>
    </r>
  </si>
  <si>
    <r>
      <rPr>
        <i/>
        <sz val="10"/>
        <color rgb="FF000000"/>
        <rFont val="Arial"/>
        <family val="2"/>
      </rPr>
      <t>Tas</t>
    </r>
    <r>
      <rPr>
        <sz val="10"/>
        <color rgb="FF000000"/>
        <rFont val="Arial"/>
        <family val="2"/>
      </rPr>
      <t xml:space="preserve"> (b)</t>
    </r>
  </si>
  <si>
    <r>
      <rPr>
        <i/>
        <sz val="10"/>
        <color rgb="FF000000"/>
        <rFont val="Arial"/>
        <family val="2"/>
      </rPr>
      <t>ACT</t>
    </r>
    <r>
      <rPr>
        <sz val="10"/>
        <color rgb="FF000000"/>
        <rFont val="Arial"/>
        <family val="2"/>
      </rPr>
      <t xml:space="preserve"> (c)</t>
    </r>
  </si>
  <si>
    <r>
      <rPr>
        <i/>
        <sz val="10"/>
        <color rgb="FF000000"/>
        <rFont val="Arial"/>
        <family val="2"/>
      </rPr>
      <t>NT</t>
    </r>
    <r>
      <rPr>
        <sz val="10"/>
        <color rgb="FF000000"/>
        <rFont val="Arial"/>
        <family val="2"/>
      </rPr>
      <t/>
    </r>
  </si>
  <si>
    <t>Language requested</t>
  </si>
  <si>
    <t>Australian Indigenous languages:</t>
  </si>
  <si>
    <t>Pitjantjatjara</t>
  </si>
  <si>
    <t>Other Indigenous languages (d)</t>
  </si>
  <si>
    <t>Albanian</t>
  </si>
  <si>
    <t>Arabic</t>
  </si>
  <si>
    <t>Burmese</t>
  </si>
  <si>
    <t>Cantonese</t>
  </si>
  <si>
    <t>Dari</t>
  </si>
  <si>
    <t>Dinka or Nuer</t>
  </si>
  <si>
    <t>French</t>
  </si>
  <si>
    <t>Greek</t>
  </si>
  <si>
    <t>Hakka</t>
  </si>
  <si>
    <t>Hazaragi</t>
  </si>
  <si>
    <t>Hindi</t>
  </si>
  <si>
    <t>Indonesian</t>
  </si>
  <si>
    <t>Italian</t>
  </si>
  <si>
    <t>Japanese</t>
  </si>
  <si>
    <t>Khmer</t>
  </si>
  <si>
    <t>Kirundi</t>
  </si>
  <si>
    <t>Korean</t>
  </si>
  <si>
    <t>Kurdish Sorani</t>
  </si>
  <si>
    <t>Malay</t>
  </si>
  <si>
    <t>Mandarin</t>
  </si>
  <si>
    <t>Nepali</t>
  </si>
  <si>
    <t>Pashto</t>
  </si>
  <si>
    <t>Persian (Farsi)</t>
  </si>
  <si>
    <t>Polish</t>
  </si>
  <si>
    <t>Punjabi</t>
  </si>
  <si>
    <t>Rohingya</t>
  </si>
  <si>
    <t>Russian</t>
  </si>
  <si>
    <t>Serbian</t>
  </si>
  <si>
    <t>Sign language</t>
  </si>
  <si>
    <t>Sinhalese</t>
  </si>
  <si>
    <t>Somali</t>
  </si>
  <si>
    <t>Spanish</t>
  </si>
  <si>
    <t>Swahili</t>
  </si>
  <si>
    <t>Tamil</t>
  </si>
  <si>
    <t>Thai</t>
  </si>
  <si>
    <t>Tigrinya or Amharic</t>
  </si>
  <si>
    <t>Urdu</t>
  </si>
  <si>
    <t>Vietnamese</t>
  </si>
  <si>
    <t>Other languages not listed above</t>
  </si>
  <si>
    <r>
      <rPr>
        <b/>
        <sz val="10"/>
        <color rgb="FF000000"/>
        <rFont val="Arial"/>
        <family val="2"/>
      </rPr>
      <t>na</t>
    </r>
    <r>
      <rPr>
        <sz val="10"/>
        <color rgb="FF000000"/>
        <rFont val="Arial"/>
        <family val="2"/>
      </rPr>
      <t xml:space="preserve"> Not available. .. Not applicable. – Nil or rounded to zero.</t>
    </r>
  </si>
  <si>
    <t>Booking requests refer to all bookings made by a court for an interpreter to attend a criminal matter to provide interpreter services for a defendant or a witness. Includes both appeal and non-appeal matters.</t>
  </si>
  <si>
    <t>Data for South Australia refer to interpreters booked in the Supreme, District, Magistrates' and Children's courts. Tasmanian data refer to bookings in the Supreme, Magistrates' and Children's courts.</t>
  </si>
  <si>
    <t>ACT courts are not responsible for the provision or booking of interpreters in criminal matters.</t>
  </si>
  <si>
    <t>The category 'Other Indigenous languages' includes requests for Antikirinya, Arandic, Arrernte, Luritja, Ngaanyatjarra, Warlpiri and Yankunytjatjara.</t>
  </si>
  <si>
    <t>This table has been changed since an earlier version of the Report. See errata at http://www.pc.gov.au/research/ongoing/report-on-government-services/2022/justice/courts.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</si>
</sst>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
    <numFmt numFmtId="165" formatCode="##0;\-##0;##0"/>
    <numFmt numFmtId="166" formatCode="###\ ###\ ###\ ##0;###\ ###\ ###\ ##0;###\ ###\ ###\ ##0"/>
    <numFmt numFmtId="167" formatCode="#\ ##0;\-#\ ##0;#\ ##0"/>
    <numFmt numFmtId="168" formatCode="##\ ##0;\-##\ ##0;##\ ##0"/>
    <numFmt numFmtId="169" formatCode="###\ ##0;\-###\ ##0;###\ ##0"/>
    <numFmt numFmtId="170" formatCode="0;\-0;0"/>
    <numFmt numFmtId="171" formatCode="0.0;\-0.0;0.0"/>
    <numFmt numFmtId="172" formatCode="###\ ###\ ###\ ##0.0;###\ ###\ ###\ ##0.0;###\ ###\ ###\ ##0.0"/>
    <numFmt numFmtId="173" formatCode="#0.0;\-#0.0;#0.0"/>
    <numFmt numFmtId="174" formatCode="##0.0;\-##0.0;##0.0"/>
    <numFmt numFmtId="175" formatCode="#\ ###\ ##0;\-#\ ###\ ##0;#\ ###\ ##0"/>
    <numFmt numFmtId="176" formatCode="#\ ##0.0;\-#\ ##0.0;#\ ##0.0"/>
  </numFmts>
  <fonts count="12" x14ac:knownFonts="1">
    <font>
      <sz val="10"/>
      <color rgb="FF000000"/>
      <name val="Arial"/>
    </font>
    <font>
      <sz val="26"/>
      <color rgb="FF000000"/>
      <name val="Times New Roman"/>
      <family val="1"/>
    </font>
    <font>
      <b/>
      <sz val="10"/>
      <color rgb="FF000000"/>
      <name val="Arial"/>
      <family val="2"/>
    </font>
    <font>
      <b/>
      <sz val="16"/>
      <color rgb="FFFF0000"/>
      <name val="Arial"/>
      <family val="2"/>
    </font>
    <font>
      <sz val="9"/>
      <color rgb="FF000000"/>
      <name val="Arial"/>
      <family val="2"/>
    </font>
    <font>
      <b/>
      <sz val="9"/>
      <color rgb="FF0000FF"/>
      <name val="Arial"/>
      <family val="2"/>
    </font>
    <font>
      <b/>
      <u/>
      <sz val="10"/>
      <color theme="10"/>
      <name val="Arial"/>
      <family val="2"/>
    </font>
    <font>
      <sz val="10"/>
      <color rgb="FF0000FF"/>
      <name val="Arial"/>
      <family val="2"/>
    </font>
    <font>
      <sz val="12"/>
      <color rgb="FF000000"/>
      <name val="Arial"/>
      <family val="2"/>
    </font>
    <font>
      <i/>
      <sz val="10"/>
      <color rgb="FF000000"/>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2">
    <border>
      <left/>
      <right/>
      <top/>
      <bottom/>
      <diagonal/>
    </border>
    <border>
      <left/>
      <right/>
      <top/>
      <bottom style="thin">
        <color rgb="FF000000"/>
      </bottom>
      <diagonal/>
    </border>
  </borders>
  <cellStyleXfs count="1">
    <xf numFmtId="0" fontId="0" fillId="0" borderId="0"/>
  </cellStyleXfs>
  <cellXfs count="322">
    <xf numFmtId="0" fontId="0" fillId="0" borderId="0" xfId="0"/>
    <xf numFmtId="0" fontId="1" fillId="0" borderId="0" xfId="0" applyFont="1" applyAlignment="1">
      <alignment horizontal="left" vertical="top" wrapText="1"/>
    </xf>
    <xf numFmtId="0" fontId="0" fillId="0" borderId="0" xfId="0" applyFont="1"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Font="1" applyAlignment="1">
      <alignment horizontal="left" vertical="center"/>
    </xf>
    <xf numFmtId="0" fontId="8" fillId="0" borderId="1"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0" fontId="0" fillId="0" borderId="0" xfId="0" applyFont="1" applyAlignment="1">
      <alignment horizontal="left" vertical="top"/>
    </xf>
    <xf numFmtId="0" fontId="9" fillId="0" borderId="0" xfId="0" applyFont="1" applyAlignment="1">
      <alignment horizontal="left" vertical="top"/>
    </xf>
    <xf numFmtId="170"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66"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66"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9"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0" fontId="0" fillId="3" borderId="0" xfId="0" applyFont="1" applyFill="1" applyAlignment="1">
      <alignment horizontal="left" vertical="top"/>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0" fontId="9" fillId="0" borderId="0" xfId="0" applyFont="1" applyAlignment="1">
      <alignment horizontal="left"/>
    </xf>
    <xf numFmtId="0" fontId="9" fillId="0" borderId="1" xfId="0" applyFont="1" applyBorder="1" applyAlignment="1">
      <alignment horizontal="left"/>
    </xf>
    <xf numFmtId="0" fontId="9" fillId="0" borderId="1" xfId="0" applyFont="1" applyBorder="1" applyAlignment="1">
      <alignment horizontal="center"/>
    </xf>
    <xf numFmtId="0" fontId="9" fillId="0" borderId="1" xfId="0" applyFont="1" applyBorder="1" applyAlignment="1">
      <alignment horizontal="right"/>
    </xf>
    <xf numFmtId="0" fontId="9" fillId="0" borderId="1" xfId="0" applyFont="1" applyBorder="1" applyAlignment="1">
      <alignment horizontal="right" wrapText="1"/>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0" fontId="0" fillId="0" borderId="0" xfId="0" applyNumberFormat="1" applyFont="1" applyAlignment="1">
      <alignment horizontal="right" vertical="center"/>
    </xf>
    <xf numFmtId="166" fontId="0" fillId="0" borderId="0" xfId="0" applyNumberFormat="1" applyFont="1" applyAlignment="1">
      <alignment horizontal="right" vertical="center"/>
    </xf>
    <xf numFmtId="172" fontId="0" fillId="0" borderId="0" xfId="0" applyNumberFormat="1" applyFont="1" applyAlignment="1">
      <alignment horizontal="righ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64"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67"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64" fontId="0" fillId="0" borderId="0" xfId="0" applyNumberFormat="1" applyFont="1" applyAlignment="1">
      <alignment horizontal="right" vertical="center"/>
    </xf>
    <xf numFmtId="174" fontId="0" fillId="0" borderId="0" xfId="0" applyNumberFormat="1" applyFont="1" applyAlignment="1">
      <alignment horizontal="right" vertical="center"/>
    </xf>
    <xf numFmtId="166"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5" fontId="0" fillId="0" borderId="0" xfId="0" applyNumberFormat="1" applyFont="1" applyAlignment="1">
      <alignment horizontal="right" vertical="center"/>
    </xf>
    <xf numFmtId="167"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64" fontId="0" fillId="0" borderId="0" xfId="0" applyNumberFormat="1" applyFont="1" applyAlignment="1">
      <alignment horizontal="righ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0" fontId="0" fillId="4" borderId="0" xfId="0" applyFont="1" applyFill="1" applyAlignment="1">
      <alignment horizontal="left" vertical="top"/>
    </xf>
    <xf numFmtId="172"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8"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8"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0" fontId="9" fillId="0" borderId="0" xfId="0" applyFont="1" applyAlignment="1">
      <alignment horizontal="lef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70"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0" fontId="0" fillId="0" borderId="0" xfId="0" applyAlignment="1">
      <alignment vertical="center"/>
    </xf>
    <xf numFmtId="0" fontId="3" fillId="0" borderId="0" xfId="0" applyFont="1" applyAlignment="1">
      <alignment horizontal="center" vertical="center" wrapText="1"/>
    </xf>
    <xf numFmtId="0" fontId="0" fillId="0" borderId="0" xfId="0"/>
    <xf numFmtId="0" fontId="0" fillId="0" borderId="0" xfId="0" applyFont="1" applyAlignment="1">
      <alignment horizontal="justify" vertical="top" wrapText="1"/>
    </xf>
    <xf numFmtId="0" fontId="0" fillId="0" borderId="0" xfId="0" applyFont="1" applyAlignment="1">
      <alignment horizontal="left" vertical="top" wrapText="1"/>
    </xf>
    <xf numFmtId="0" fontId="2" fillId="2" borderId="0" xfId="0" applyFont="1" applyFill="1" applyAlignment="1">
      <alignment horizontal="left" vertical="top" wrapText="1"/>
    </xf>
    <xf numFmtId="0" fontId="0" fillId="2" borderId="0" xfId="0" applyFont="1" applyFill="1" applyAlignment="1">
      <alignment horizontal="justify" vertical="top" wrapText="1"/>
    </xf>
    <xf numFmtId="0" fontId="1" fillId="0" borderId="0" xfId="0" applyFont="1" applyAlignment="1">
      <alignment horizontal="left" vertical="top"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
  <sheetViews>
    <sheetView showGridLines="0" tabSelected="1" workbookViewId="0"/>
  </sheetViews>
  <sheetFormatPr defaultColWidth="11.42578125" defaultRowHeight="12.75" x14ac:dyDescent="0.2"/>
  <cols>
    <col min="1" max="2" width="13.7109375" customWidth="1"/>
    <col min="3" max="3" width="60.7109375" customWidth="1"/>
  </cols>
  <sheetData>
    <row r="1" spans="1:3" ht="66" customHeight="1" x14ac:dyDescent="0.2">
      <c r="A1" s="1" t="s">
        <v>0</v>
      </c>
      <c r="B1" s="315" t="s">
        <v>1</v>
      </c>
      <c r="C1" s="315"/>
    </row>
    <row r="2" spans="1:3" ht="18" customHeight="1" x14ac:dyDescent="0.2">
      <c r="A2" s="312" t="s">
        <v>2</v>
      </c>
      <c r="B2" s="310"/>
      <c r="C2" s="312"/>
    </row>
    <row r="3" spans="1:3" ht="57" customHeight="1" x14ac:dyDescent="0.2">
      <c r="A3" s="311" t="s">
        <v>3</v>
      </c>
      <c r="B3" s="310"/>
      <c r="C3" s="311"/>
    </row>
    <row r="4" spans="1:3" ht="30.95" customHeight="1" x14ac:dyDescent="0.2">
      <c r="A4" s="311" t="s">
        <v>4</v>
      </c>
      <c r="B4" s="310"/>
      <c r="C4" s="311"/>
    </row>
    <row r="5" spans="1:3" ht="30.95" customHeight="1" x14ac:dyDescent="0.2">
      <c r="A5" s="311" t="s">
        <v>5</v>
      </c>
      <c r="B5" s="310"/>
      <c r="C5" s="311"/>
    </row>
    <row r="6" spans="1:3" ht="30.95" customHeight="1" x14ac:dyDescent="0.2">
      <c r="A6" s="311" t="s">
        <v>6</v>
      </c>
      <c r="B6" s="310"/>
      <c r="C6" s="311"/>
    </row>
    <row r="7" spans="1:3" ht="18" customHeight="1" x14ac:dyDescent="0.2">
      <c r="A7" s="312" t="s">
        <v>2</v>
      </c>
      <c r="B7" s="310"/>
      <c r="C7" s="312"/>
    </row>
    <row r="8" spans="1:3" ht="18" customHeight="1" x14ac:dyDescent="0.2">
      <c r="A8" s="313" t="s">
        <v>7</v>
      </c>
      <c r="B8" s="310"/>
      <c r="C8" s="313"/>
    </row>
    <row r="9" spans="1:3" ht="57" customHeight="1" x14ac:dyDescent="0.2">
      <c r="A9" s="314" t="s">
        <v>8</v>
      </c>
      <c r="B9" s="310"/>
      <c r="C9" s="314"/>
    </row>
    <row r="10" spans="1:3" ht="147.94999999999999" customHeight="1" x14ac:dyDescent="0.2">
      <c r="A10" s="314" t="s">
        <v>9</v>
      </c>
      <c r="B10" s="310"/>
      <c r="C10" s="314"/>
    </row>
    <row r="11" spans="1:3" ht="39" customHeight="1" x14ac:dyDescent="0.2">
      <c r="A11" s="309" t="s">
        <v>2</v>
      </c>
      <c r="B11" s="310"/>
      <c r="C11" s="309"/>
    </row>
    <row r="12" spans="1:3" ht="18" customHeight="1" x14ac:dyDescent="0.2">
      <c r="A12" s="3" t="s">
        <v>2</v>
      </c>
      <c r="B12" s="4" t="s">
        <v>2</v>
      </c>
      <c r="C12" s="3" t="s">
        <v>2</v>
      </c>
    </row>
    <row r="13" spans="1:3" ht="17.850000000000001" customHeight="1" x14ac:dyDescent="0.2">
      <c r="A13" s="5" t="str">
        <f>HYPERLINK("#'Table 7A.1'!A1","Table 7A.1")</f>
        <v>Table 7A.1</v>
      </c>
      <c r="B13" s="6" t="s">
        <v>2</v>
      </c>
      <c r="C13" s="2" t="s">
        <v>10</v>
      </c>
    </row>
    <row r="14" spans="1:3" ht="17.850000000000001" customHeight="1" x14ac:dyDescent="0.2">
      <c r="A14" s="5" t="str">
        <f>HYPERLINK("#'Table 7A.2'!A1","Table 7A.2")</f>
        <v>Table 7A.2</v>
      </c>
      <c r="B14" s="6" t="s">
        <v>2</v>
      </c>
      <c r="C14" s="2" t="s">
        <v>11</v>
      </c>
    </row>
    <row r="15" spans="1:3" ht="17.850000000000001" customHeight="1" x14ac:dyDescent="0.2">
      <c r="A15" s="5" t="str">
        <f>HYPERLINK("#'Table 7A.3'!A1","Table 7A.3")</f>
        <v>Table 7A.3</v>
      </c>
      <c r="B15" s="6" t="s">
        <v>2</v>
      </c>
      <c r="C15" s="2" t="s">
        <v>12</v>
      </c>
    </row>
    <row r="16" spans="1:3" ht="17.850000000000001" customHeight="1" x14ac:dyDescent="0.2">
      <c r="A16" s="5" t="str">
        <f>HYPERLINK("#'Table 7A.4'!A1","Table 7A.4")</f>
        <v>Table 7A.4</v>
      </c>
      <c r="B16" s="6" t="s">
        <v>2</v>
      </c>
      <c r="C16" s="2" t="s">
        <v>13</v>
      </c>
    </row>
    <row r="17" spans="1:3" ht="17.850000000000001" customHeight="1" x14ac:dyDescent="0.2">
      <c r="A17" s="5" t="str">
        <f>HYPERLINK("#'Table 7A.5'!A1","Table 7A.5")</f>
        <v>Table 7A.5</v>
      </c>
      <c r="B17" s="6" t="s">
        <v>2</v>
      </c>
      <c r="C17" s="2" t="s">
        <v>14</v>
      </c>
    </row>
    <row r="18" spans="1:3" ht="17.850000000000001" customHeight="1" x14ac:dyDescent="0.2">
      <c r="A18" s="5" t="str">
        <f>HYPERLINK("#'Table 7A.6'!A1","Table 7A.6")</f>
        <v>Table 7A.6</v>
      </c>
      <c r="B18" s="6" t="s">
        <v>2</v>
      </c>
      <c r="C18" s="2" t="s">
        <v>15</v>
      </c>
    </row>
    <row r="19" spans="1:3" ht="17.850000000000001" customHeight="1" x14ac:dyDescent="0.2">
      <c r="A19" s="5" t="str">
        <f>HYPERLINK("#'Table 7A.7'!A1","Table 7A.7")</f>
        <v>Table 7A.7</v>
      </c>
      <c r="B19" s="6" t="s">
        <v>2</v>
      </c>
      <c r="C19" s="2" t="s">
        <v>16</v>
      </c>
    </row>
    <row r="20" spans="1:3" ht="17.850000000000001" customHeight="1" x14ac:dyDescent="0.2">
      <c r="A20" s="5" t="str">
        <f>HYPERLINK("#'Table 7A.8'!A1","Table 7A.8")</f>
        <v>Table 7A.8</v>
      </c>
      <c r="B20" s="6" t="s">
        <v>2</v>
      </c>
      <c r="C20" s="2" t="s">
        <v>17</v>
      </c>
    </row>
    <row r="21" spans="1:3" ht="30.75" customHeight="1" x14ac:dyDescent="0.2">
      <c r="A21" s="5" t="str">
        <f>HYPERLINK("#'Table 7A.9'!A1","Table 7A.9")</f>
        <v>Table 7A.9</v>
      </c>
      <c r="B21" s="6" t="s">
        <v>2</v>
      </c>
      <c r="C21" s="2" t="s">
        <v>18</v>
      </c>
    </row>
    <row r="22" spans="1:3" ht="30.75" customHeight="1" x14ac:dyDescent="0.2">
      <c r="A22" s="5" t="str">
        <f>HYPERLINK("#'Table 7A.10'!A1","Table 7A.10")</f>
        <v>Table 7A.10</v>
      </c>
      <c r="B22" s="6" t="s">
        <v>2</v>
      </c>
      <c r="C22" s="2" t="s">
        <v>19</v>
      </c>
    </row>
    <row r="23" spans="1:3" ht="17.850000000000001" customHeight="1" x14ac:dyDescent="0.2">
      <c r="A23" s="5" t="str">
        <f>HYPERLINK("#'Table 7A.11'!A1","Table 7A.11")</f>
        <v>Table 7A.11</v>
      </c>
      <c r="B23" s="6" t="s">
        <v>2</v>
      </c>
      <c r="C23" s="2" t="s">
        <v>20</v>
      </c>
    </row>
    <row r="24" spans="1:3" ht="17.850000000000001" customHeight="1" x14ac:dyDescent="0.2">
      <c r="A24" s="5" t="str">
        <f>HYPERLINK("#'Table 7A.12'!A1","Table 7A.12")</f>
        <v>Table 7A.12</v>
      </c>
      <c r="B24" s="6" t="s">
        <v>2</v>
      </c>
      <c r="C24" s="2" t="s">
        <v>21</v>
      </c>
    </row>
    <row r="25" spans="1:3" ht="17.850000000000001" customHeight="1" x14ac:dyDescent="0.2">
      <c r="A25" s="5" t="str">
        <f>HYPERLINK("#'Table 7A.13'!A1","Table 7A.13")</f>
        <v>Table 7A.13</v>
      </c>
      <c r="B25" s="6" t="s">
        <v>2</v>
      </c>
      <c r="C25" s="2" t="s">
        <v>22</v>
      </c>
    </row>
    <row r="26" spans="1:3" ht="17.850000000000001" customHeight="1" x14ac:dyDescent="0.2">
      <c r="A26" s="5" t="str">
        <f>HYPERLINK("#'Table 7A.14'!A1","Table 7A.14")</f>
        <v>Table 7A.14</v>
      </c>
      <c r="B26" s="6" t="s">
        <v>2</v>
      </c>
      <c r="C26" s="2" t="s">
        <v>23</v>
      </c>
    </row>
    <row r="27" spans="1:3" ht="17.850000000000001" customHeight="1" x14ac:dyDescent="0.2">
      <c r="A27" s="5" t="str">
        <f>HYPERLINK("#'Table 7A.15'!A1","Table 7A.15")</f>
        <v>Table 7A.15</v>
      </c>
      <c r="B27" s="6" t="s">
        <v>2</v>
      </c>
      <c r="C27" s="2" t="s">
        <v>24</v>
      </c>
    </row>
    <row r="28" spans="1:3" ht="30.75" customHeight="1" x14ac:dyDescent="0.2">
      <c r="A28" s="5" t="str">
        <f>HYPERLINK("#'Table 7A.16'!A1","Table 7A.16")</f>
        <v>Table 7A.16</v>
      </c>
      <c r="B28" s="6" t="s">
        <v>2</v>
      </c>
      <c r="C28" s="2" t="s">
        <v>25</v>
      </c>
    </row>
    <row r="29" spans="1:3" ht="17.850000000000001" customHeight="1" x14ac:dyDescent="0.2">
      <c r="A29" s="5" t="str">
        <f>HYPERLINK("#'Table 7A.17'!A1","Table 7A.17")</f>
        <v>Table 7A.17</v>
      </c>
      <c r="B29" s="6" t="s">
        <v>2</v>
      </c>
      <c r="C29" s="2" t="s">
        <v>26</v>
      </c>
    </row>
    <row r="30" spans="1:3" ht="30.75" customHeight="1" x14ac:dyDescent="0.2">
      <c r="A30" s="5" t="str">
        <f>HYPERLINK("#'Table 7A.18'!A1","Table 7A.18")</f>
        <v>Table 7A.18</v>
      </c>
      <c r="B30" s="6" t="s">
        <v>2</v>
      </c>
      <c r="C30" s="2" t="s">
        <v>27</v>
      </c>
    </row>
    <row r="31" spans="1:3" ht="30.75" customHeight="1" x14ac:dyDescent="0.2">
      <c r="A31" s="5" t="str">
        <f>HYPERLINK("#'Table 7A.19'!A1","Table 7A.19")</f>
        <v>Table 7A.19</v>
      </c>
      <c r="B31" s="6" t="s">
        <v>2</v>
      </c>
      <c r="C31" s="2" t="s">
        <v>28</v>
      </c>
    </row>
    <row r="32" spans="1:3" ht="17.850000000000001" customHeight="1" x14ac:dyDescent="0.2">
      <c r="A32" s="5" t="str">
        <f>HYPERLINK("#'Table 7A.20'!A1","Table 7A.20")</f>
        <v>Table 7A.20</v>
      </c>
      <c r="B32" s="6" t="s">
        <v>2</v>
      </c>
      <c r="C32" s="2" t="s">
        <v>29</v>
      </c>
    </row>
    <row r="33" spans="1:3" ht="17.850000000000001" customHeight="1" x14ac:dyDescent="0.2">
      <c r="A33" s="5" t="str">
        <f>HYPERLINK("#'Table 7A.21'!A1","Table 7A.21")</f>
        <v>Table 7A.21</v>
      </c>
      <c r="B33" s="6" t="s">
        <v>2</v>
      </c>
      <c r="C33" s="2" t="s">
        <v>30</v>
      </c>
    </row>
    <row r="34" spans="1:3" ht="17.850000000000001" customHeight="1" x14ac:dyDescent="0.2">
      <c r="A34" s="5" t="str">
        <f>HYPERLINK("#'Table 7A.22'!A1","Table 7A.22")</f>
        <v>Table 7A.22</v>
      </c>
      <c r="B34" s="6" t="s">
        <v>2</v>
      </c>
      <c r="C34" s="2" t="s">
        <v>31</v>
      </c>
    </row>
    <row r="35" spans="1:3" ht="17.850000000000001" customHeight="1" x14ac:dyDescent="0.2">
      <c r="A35" s="5" t="str">
        <f>HYPERLINK("#'Table 7A.23'!A1","Table 7A.23")</f>
        <v>Table 7A.23</v>
      </c>
      <c r="B35" s="6" t="s">
        <v>2</v>
      </c>
      <c r="C35" s="2" t="s">
        <v>32</v>
      </c>
    </row>
    <row r="36" spans="1:3" ht="17.850000000000001" customHeight="1" x14ac:dyDescent="0.2">
      <c r="A36" s="5" t="str">
        <f>HYPERLINK("#'Table 7A.24'!A1","Table 7A.24")</f>
        <v>Table 7A.24</v>
      </c>
      <c r="B36" s="6" t="s">
        <v>2</v>
      </c>
      <c r="C36" s="2" t="s">
        <v>33</v>
      </c>
    </row>
    <row r="37" spans="1:3" ht="17.850000000000001" customHeight="1" x14ac:dyDescent="0.2">
      <c r="A37" s="5" t="str">
        <f>HYPERLINK("#'Table 7A.25'!A1","Table 7A.25")</f>
        <v>Table 7A.25</v>
      </c>
      <c r="B37" s="6" t="s">
        <v>2</v>
      </c>
      <c r="C37" s="2" t="s">
        <v>34</v>
      </c>
    </row>
    <row r="38" spans="1:3" ht="17.850000000000001" customHeight="1" x14ac:dyDescent="0.2">
      <c r="A38" s="5" t="str">
        <f>HYPERLINK("#'Table 7A.26'!A1","Table 7A.26")</f>
        <v>Table 7A.26</v>
      </c>
      <c r="B38" s="6" t="s">
        <v>2</v>
      </c>
      <c r="C38" s="2" t="s">
        <v>35</v>
      </c>
    </row>
    <row r="39" spans="1:3" ht="17.850000000000001" customHeight="1" x14ac:dyDescent="0.2">
      <c r="A39" s="5" t="str">
        <f>HYPERLINK("#'Table 7A.27'!A1","Table 7A.27")</f>
        <v>Table 7A.27</v>
      </c>
      <c r="B39" s="6" t="s">
        <v>2</v>
      </c>
      <c r="C39" s="2" t="s">
        <v>36</v>
      </c>
    </row>
    <row r="40" spans="1:3" ht="17.850000000000001" customHeight="1" x14ac:dyDescent="0.2">
      <c r="A40" s="5" t="str">
        <f>HYPERLINK("#'Table 7A.28'!A1","Table 7A.28")</f>
        <v>Table 7A.28</v>
      </c>
      <c r="B40" s="6" t="s">
        <v>2</v>
      </c>
      <c r="C40" s="2" t="s">
        <v>37</v>
      </c>
    </row>
    <row r="41" spans="1:3" ht="17.850000000000001" customHeight="1" x14ac:dyDescent="0.2">
      <c r="A41" s="5" t="str">
        <f>HYPERLINK("#'Table 7A.29'!A1","Table 7A.29")</f>
        <v>Table 7A.29</v>
      </c>
      <c r="B41" s="6" t="s">
        <v>2</v>
      </c>
      <c r="C41" s="2" t="s">
        <v>38</v>
      </c>
    </row>
    <row r="42" spans="1:3" ht="17.850000000000001" customHeight="1" x14ac:dyDescent="0.2">
      <c r="A42" s="5" t="str">
        <f>HYPERLINK("#'Table 7A.30'!A1","Table 7A.30")</f>
        <v>Table 7A.30</v>
      </c>
      <c r="B42" s="6" t="s">
        <v>2</v>
      </c>
      <c r="C42" s="2" t="s">
        <v>39</v>
      </c>
    </row>
    <row r="43" spans="1:3" ht="17.850000000000001" customHeight="1" x14ac:dyDescent="0.2">
      <c r="A43" s="5" t="str">
        <f>HYPERLINK("#'Table 7A.31'!A1","Table 7A.31")</f>
        <v>Table 7A.31</v>
      </c>
      <c r="B43" s="6" t="s">
        <v>2</v>
      </c>
      <c r="C43" s="2" t="s">
        <v>40</v>
      </c>
    </row>
    <row r="44" spans="1:3" ht="17.850000000000001" customHeight="1" x14ac:dyDescent="0.2">
      <c r="A44" s="5" t="str">
        <f>HYPERLINK("#'Table 7A.32'!A1","Table 7A.32")</f>
        <v>Table 7A.32</v>
      </c>
      <c r="B44" s="6" t="s">
        <v>2</v>
      </c>
      <c r="C44" s="2" t="s">
        <v>41</v>
      </c>
    </row>
    <row r="45" spans="1:3" ht="17.850000000000001" customHeight="1" x14ac:dyDescent="0.2">
      <c r="A45" s="5" t="str">
        <f>HYPERLINK("#'Table 7A.33'!A1","Table 7A.33")</f>
        <v>Table 7A.33</v>
      </c>
      <c r="B45" s="6" t="s">
        <v>2</v>
      </c>
      <c r="C45" s="2" t="s">
        <v>42</v>
      </c>
    </row>
    <row r="46" spans="1:3" ht="17.850000000000001" customHeight="1" x14ac:dyDescent="0.2">
      <c r="A46" s="5" t="str">
        <f>HYPERLINK("#'Table 7A.34'!A1","Table 7A.34")</f>
        <v>Table 7A.34</v>
      </c>
      <c r="B46" s="6" t="s">
        <v>2</v>
      </c>
      <c r="C46" s="2" t="s">
        <v>43</v>
      </c>
    </row>
    <row r="47" spans="1:3" ht="17.850000000000001" customHeight="1" x14ac:dyDescent="0.2">
      <c r="A47" s="5" t="str">
        <f>HYPERLINK("#'Table 7A.35'!A1","Table 7A.35")</f>
        <v>Table 7A.35</v>
      </c>
      <c r="B47" s="6" t="s">
        <v>2</v>
      </c>
      <c r="C47" s="2" t="s">
        <v>44</v>
      </c>
    </row>
    <row r="48" spans="1:3" ht="30.75" customHeight="1" x14ac:dyDescent="0.2">
      <c r="A48" s="5" t="str">
        <f>HYPERLINK("#'Table 7A.36'!A1","Table 7A.36")</f>
        <v>Table 7A.36</v>
      </c>
      <c r="B48" s="6" t="s">
        <v>2</v>
      </c>
      <c r="C48" s="2" t="s">
        <v>45</v>
      </c>
    </row>
  </sheetData>
  <mergeCells count="11">
    <mergeCell ref="B1:C1"/>
    <mergeCell ref="A2:C2"/>
    <mergeCell ref="A3:C3"/>
    <mergeCell ref="A4:C4"/>
    <mergeCell ref="A5:C5"/>
    <mergeCell ref="A11:C11"/>
    <mergeCell ref="A6:C6"/>
    <mergeCell ref="A7:C7"/>
    <mergeCell ref="A8:C8"/>
    <mergeCell ref="A9:C9"/>
    <mergeCell ref="A10:C10"/>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2022&amp;R&amp;"Arial"&amp;8COURTS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9"/>
  <sheetViews>
    <sheetView showGridLines="0" workbookViewId="0"/>
  </sheetViews>
  <sheetFormatPr defaultColWidth="11.42578125" defaultRowHeight="12.75" x14ac:dyDescent="0.2"/>
  <cols>
    <col min="1" max="10" width="1.85546875" customWidth="1"/>
    <col min="11" max="11" width="9" customWidth="1"/>
    <col min="12" max="12" width="5.42578125" customWidth="1"/>
    <col min="13" max="20" width="9.28515625" customWidth="1"/>
  </cols>
  <sheetData>
    <row r="1" spans="1:20" ht="33.950000000000003" customHeight="1" x14ac:dyDescent="0.2">
      <c r="A1" s="8" t="s">
        <v>195</v>
      </c>
      <c r="B1" s="8"/>
      <c r="C1" s="8"/>
      <c r="D1" s="8"/>
      <c r="E1" s="8"/>
      <c r="F1" s="8"/>
      <c r="G1" s="8"/>
      <c r="H1" s="8"/>
      <c r="I1" s="8"/>
      <c r="J1" s="8"/>
      <c r="K1" s="316" t="s">
        <v>196</v>
      </c>
      <c r="L1" s="317"/>
      <c r="M1" s="317"/>
      <c r="N1" s="317"/>
      <c r="O1" s="317"/>
      <c r="P1" s="317"/>
      <c r="Q1" s="317"/>
      <c r="R1" s="317"/>
      <c r="S1" s="317"/>
      <c r="T1" s="317"/>
    </row>
    <row r="2" spans="1:20" ht="16.5" customHeight="1" x14ac:dyDescent="0.2">
      <c r="A2" s="11"/>
      <c r="B2" s="11"/>
      <c r="C2" s="11"/>
      <c r="D2" s="11"/>
      <c r="E2" s="11"/>
      <c r="F2" s="11"/>
      <c r="G2" s="11"/>
      <c r="H2" s="11"/>
      <c r="I2" s="11"/>
      <c r="J2" s="11"/>
      <c r="K2" s="11"/>
      <c r="L2" s="12" t="s">
        <v>48</v>
      </c>
      <c r="M2" s="13" t="s">
        <v>197</v>
      </c>
      <c r="N2" s="13" t="s">
        <v>198</v>
      </c>
      <c r="O2" s="13" t="s">
        <v>199</v>
      </c>
      <c r="P2" s="13" t="s">
        <v>200</v>
      </c>
      <c r="Q2" s="13" t="s">
        <v>201</v>
      </c>
      <c r="R2" s="13" t="s">
        <v>202</v>
      </c>
      <c r="S2" s="13" t="s">
        <v>203</v>
      </c>
      <c r="T2" s="13" t="s">
        <v>204</v>
      </c>
    </row>
    <row r="3" spans="1:20" ht="16.5" customHeight="1" x14ac:dyDescent="0.2">
      <c r="A3" s="7" t="s">
        <v>60</v>
      </c>
      <c r="B3" s="7"/>
      <c r="C3" s="7"/>
      <c r="D3" s="7"/>
      <c r="E3" s="7"/>
      <c r="F3" s="7"/>
      <c r="G3" s="7"/>
      <c r="H3" s="7"/>
      <c r="I3" s="7"/>
      <c r="J3" s="7"/>
      <c r="K3" s="7"/>
      <c r="L3" s="9"/>
      <c r="M3" s="10"/>
      <c r="N3" s="10"/>
      <c r="O3" s="10"/>
      <c r="P3" s="10"/>
      <c r="Q3" s="10"/>
      <c r="R3" s="10"/>
      <c r="S3" s="10"/>
      <c r="T3" s="10"/>
    </row>
    <row r="4" spans="1:20" ht="16.5" customHeight="1" x14ac:dyDescent="0.2">
      <c r="A4" s="7"/>
      <c r="B4" s="7" t="s">
        <v>205</v>
      </c>
      <c r="C4" s="7"/>
      <c r="D4" s="7"/>
      <c r="E4" s="7"/>
      <c r="F4" s="7"/>
      <c r="G4" s="7"/>
      <c r="H4" s="7"/>
      <c r="I4" s="7"/>
      <c r="J4" s="7"/>
      <c r="K4" s="7"/>
      <c r="L4" s="9"/>
      <c r="M4" s="10"/>
      <c r="N4" s="10"/>
      <c r="O4" s="10"/>
      <c r="P4" s="10"/>
      <c r="Q4" s="10"/>
      <c r="R4" s="10"/>
      <c r="S4" s="10"/>
      <c r="T4" s="10"/>
    </row>
    <row r="5" spans="1:20" ht="16.5" customHeight="1" x14ac:dyDescent="0.2">
      <c r="A5" s="7"/>
      <c r="B5" s="7"/>
      <c r="C5" s="7" t="s">
        <v>58</v>
      </c>
      <c r="D5" s="7"/>
      <c r="E5" s="7"/>
      <c r="F5" s="7"/>
      <c r="G5" s="7"/>
      <c r="H5" s="7"/>
      <c r="I5" s="7"/>
      <c r="J5" s="7"/>
      <c r="K5" s="7"/>
      <c r="L5" s="9" t="s">
        <v>206</v>
      </c>
      <c r="M5" s="87">
        <v>11.5</v>
      </c>
      <c r="N5" s="86" t="s">
        <v>178</v>
      </c>
      <c r="O5" s="84">
        <v>9.4</v>
      </c>
      <c r="P5" s="87">
        <v>19.600000000000001</v>
      </c>
      <c r="Q5" s="87">
        <v>32.799999999999997</v>
      </c>
      <c r="R5" s="86" t="s">
        <v>178</v>
      </c>
      <c r="S5" s="87">
        <v>18.8</v>
      </c>
      <c r="T5" s="87">
        <v>68.2</v>
      </c>
    </row>
    <row r="6" spans="1:20" ht="16.5" customHeight="1" x14ac:dyDescent="0.2">
      <c r="A6" s="7"/>
      <c r="B6" s="7"/>
      <c r="C6" s="7" t="s">
        <v>72</v>
      </c>
      <c r="D6" s="7"/>
      <c r="E6" s="7"/>
      <c r="F6" s="7"/>
      <c r="G6" s="7"/>
      <c r="H6" s="7"/>
      <c r="I6" s="7"/>
      <c r="J6" s="7"/>
      <c r="K6" s="7"/>
      <c r="L6" s="9" t="s">
        <v>206</v>
      </c>
      <c r="M6" s="86" t="s">
        <v>178</v>
      </c>
      <c r="N6" s="86" t="s">
        <v>178</v>
      </c>
      <c r="O6" s="87">
        <v>20.3</v>
      </c>
      <c r="P6" s="87">
        <v>29.8</v>
      </c>
      <c r="Q6" s="87">
        <v>16</v>
      </c>
      <c r="R6" s="86" t="s">
        <v>73</v>
      </c>
      <c r="S6" s="86" t="s">
        <v>73</v>
      </c>
      <c r="T6" s="86" t="s">
        <v>73</v>
      </c>
    </row>
    <row r="7" spans="1:20" ht="16.5" customHeight="1" x14ac:dyDescent="0.2">
      <c r="A7" s="7"/>
      <c r="B7" s="7"/>
      <c r="C7" s="7" t="s">
        <v>74</v>
      </c>
      <c r="D7" s="7"/>
      <c r="E7" s="7"/>
      <c r="F7" s="7"/>
      <c r="G7" s="7"/>
      <c r="H7" s="7"/>
      <c r="I7" s="7"/>
      <c r="J7" s="7"/>
      <c r="K7" s="7"/>
      <c r="L7" s="9"/>
      <c r="M7" s="10"/>
      <c r="N7" s="10"/>
      <c r="O7" s="10"/>
      <c r="P7" s="10"/>
      <c r="Q7" s="10"/>
      <c r="R7" s="10"/>
      <c r="S7" s="10"/>
      <c r="T7" s="10"/>
    </row>
    <row r="8" spans="1:20" ht="29.45" customHeight="1" x14ac:dyDescent="0.2">
      <c r="A8" s="7"/>
      <c r="B8" s="7"/>
      <c r="C8" s="7"/>
      <c r="D8" s="318" t="s">
        <v>75</v>
      </c>
      <c r="E8" s="318"/>
      <c r="F8" s="318"/>
      <c r="G8" s="318"/>
      <c r="H8" s="318"/>
      <c r="I8" s="318"/>
      <c r="J8" s="318"/>
      <c r="K8" s="318"/>
      <c r="L8" s="9" t="s">
        <v>206</v>
      </c>
      <c r="M8" s="86" t="s">
        <v>178</v>
      </c>
      <c r="N8" s="86" t="s">
        <v>178</v>
      </c>
      <c r="O8" s="87">
        <v>20.6</v>
      </c>
      <c r="P8" s="87">
        <v>29.5</v>
      </c>
      <c r="Q8" s="87">
        <v>20.6</v>
      </c>
      <c r="R8" s="86" t="s">
        <v>178</v>
      </c>
      <c r="S8" s="84">
        <v>8</v>
      </c>
      <c r="T8" s="87">
        <v>79.2</v>
      </c>
    </row>
    <row r="9" spans="1:20" ht="16.5" customHeight="1" x14ac:dyDescent="0.2">
      <c r="A9" s="7"/>
      <c r="B9" s="7"/>
      <c r="C9" s="7"/>
      <c r="D9" s="7" t="s">
        <v>76</v>
      </c>
      <c r="E9" s="7"/>
      <c r="F9" s="7"/>
      <c r="G9" s="7"/>
      <c r="H9" s="7"/>
      <c r="I9" s="7"/>
      <c r="J9" s="7"/>
      <c r="K9" s="7"/>
      <c r="L9" s="9" t="s">
        <v>206</v>
      </c>
      <c r="M9" s="86" t="s">
        <v>178</v>
      </c>
      <c r="N9" s="86" t="s">
        <v>178</v>
      </c>
      <c r="O9" s="87">
        <v>46.3</v>
      </c>
      <c r="P9" s="87">
        <v>57</v>
      </c>
      <c r="Q9" s="87">
        <v>39.1</v>
      </c>
      <c r="R9" s="86" t="s">
        <v>178</v>
      </c>
      <c r="S9" s="87">
        <v>19.3</v>
      </c>
      <c r="T9" s="87">
        <v>92</v>
      </c>
    </row>
    <row r="10" spans="1:20" ht="29.45" customHeight="1" x14ac:dyDescent="0.2">
      <c r="A10" s="7"/>
      <c r="B10" s="7"/>
      <c r="C10" s="7"/>
      <c r="D10" s="318" t="s">
        <v>77</v>
      </c>
      <c r="E10" s="318"/>
      <c r="F10" s="318"/>
      <c r="G10" s="318"/>
      <c r="H10" s="318"/>
      <c r="I10" s="318"/>
      <c r="J10" s="318"/>
      <c r="K10" s="318"/>
      <c r="L10" s="9" t="s">
        <v>206</v>
      </c>
      <c r="M10" s="86" t="s">
        <v>178</v>
      </c>
      <c r="N10" s="86" t="s">
        <v>178</v>
      </c>
      <c r="O10" s="87">
        <v>22.9</v>
      </c>
      <c r="P10" s="87">
        <v>31.2</v>
      </c>
      <c r="Q10" s="87">
        <v>21.7</v>
      </c>
      <c r="R10" s="86" t="s">
        <v>178</v>
      </c>
      <c r="S10" s="84">
        <v>8.5</v>
      </c>
      <c r="T10" s="87">
        <v>80.900000000000006</v>
      </c>
    </row>
    <row r="11" spans="1:20" ht="16.5" customHeight="1" x14ac:dyDescent="0.2">
      <c r="A11" s="7"/>
      <c r="B11" s="7"/>
      <c r="C11" s="7" t="s">
        <v>78</v>
      </c>
      <c r="D11" s="7"/>
      <c r="E11" s="7"/>
      <c r="F11" s="7"/>
      <c r="G11" s="7"/>
      <c r="H11" s="7"/>
      <c r="I11" s="7"/>
      <c r="J11" s="7"/>
      <c r="K11" s="7"/>
      <c r="L11" s="9" t="s">
        <v>206</v>
      </c>
      <c r="M11" s="86" t="s">
        <v>178</v>
      </c>
      <c r="N11" s="86" t="s">
        <v>178</v>
      </c>
      <c r="O11" s="87">
        <v>22.7</v>
      </c>
      <c r="P11" s="87">
        <v>31.1</v>
      </c>
      <c r="Q11" s="87">
        <v>21.5</v>
      </c>
      <c r="R11" s="86" t="s">
        <v>178</v>
      </c>
      <c r="S11" s="84">
        <v>8.9</v>
      </c>
      <c r="T11" s="87">
        <v>80.400000000000006</v>
      </c>
    </row>
    <row r="12" spans="1:20" ht="16.5" customHeight="1" x14ac:dyDescent="0.2">
      <c r="A12" s="7"/>
      <c r="B12" s="7" t="s">
        <v>207</v>
      </c>
      <c r="C12" s="7"/>
      <c r="D12" s="7"/>
      <c r="E12" s="7"/>
      <c r="F12" s="7"/>
      <c r="G12" s="7"/>
      <c r="H12" s="7"/>
      <c r="I12" s="7"/>
      <c r="J12" s="7"/>
      <c r="K12" s="7"/>
      <c r="L12" s="9"/>
      <c r="M12" s="10"/>
      <c r="N12" s="10"/>
      <c r="O12" s="10"/>
      <c r="P12" s="10"/>
      <c r="Q12" s="10"/>
      <c r="R12" s="10"/>
      <c r="S12" s="10"/>
      <c r="T12" s="10"/>
    </row>
    <row r="13" spans="1:20" ht="16.5" customHeight="1" x14ac:dyDescent="0.2">
      <c r="A13" s="7"/>
      <c r="B13" s="7"/>
      <c r="C13" s="7" t="s">
        <v>58</v>
      </c>
      <c r="D13" s="7"/>
      <c r="E13" s="7"/>
      <c r="F13" s="7"/>
      <c r="G13" s="7"/>
      <c r="H13" s="7"/>
      <c r="I13" s="7"/>
      <c r="J13" s="7"/>
      <c r="K13" s="7"/>
      <c r="L13" s="9" t="s">
        <v>206</v>
      </c>
      <c r="M13" s="84">
        <v>4.8</v>
      </c>
      <c r="N13" s="86" t="s">
        <v>178</v>
      </c>
      <c r="O13" s="84">
        <v>7.9</v>
      </c>
      <c r="P13" s="87">
        <v>29.9</v>
      </c>
      <c r="Q13" s="87">
        <v>34</v>
      </c>
      <c r="R13" s="86" t="s">
        <v>178</v>
      </c>
      <c r="S13" s="87">
        <v>16.3</v>
      </c>
      <c r="T13" s="87">
        <v>62.9</v>
      </c>
    </row>
    <row r="14" spans="1:20" ht="16.5" customHeight="1" x14ac:dyDescent="0.2">
      <c r="A14" s="7"/>
      <c r="B14" s="7"/>
      <c r="C14" s="7" t="s">
        <v>72</v>
      </c>
      <c r="D14" s="7"/>
      <c r="E14" s="7"/>
      <c r="F14" s="7"/>
      <c r="G14" s="7"/>
      <c r="H14" s="7"/>
      <c r="I14" s="7"/>
      <c r="J14" s="7"/>
      <c r="K14" s="7"/>
      <c r="L14" s="9" t="s">
        <v>206</v>
      </c>
      <c r="M14" s="86" t="s">
        <v>178</v>
      </c>
      <c r="N14" s="86" t="s">
        <v>178</v>
      </c>
      <c r="O14" s="87">
        <v>20.100000000000001</v>
      </c>
      <c r="P14" s="87">
        <v>31</v>
      </c>
      <c r="Q14" s="87">
        <v>14.8</v>
      </c>
      <c r="R14" s="86" t="s">
        <v>73</v>
      </c>
      <c r="S14" s="86" t="s">
        <v>73</v>
      </c>
      <c r="T14" s="86" t="s">
        <v>73</v>
      </c>
    </row>
    <row r="15" spans="1:20" ht="16.5" customHeight="1" x14ac:dyDescent="0.2">
      <c r="A15" s="7"/>
      <c r="B15" s="7"/>
      <c r="C15" s="7" t="s">
        <v>74</v>
      </c>
      <c r="D15" s="7"/>
      <c r="E15" s="7"/>
      <c r="F15" s="7"/>
      <c r="G15" s="7"/>
      <c r="H15" s="7"/>
      <c r="I15" s="7"/>
      <c r="J15" s="7"/>
      <c r="K15" s="7"/>
      <c r="L15" s="9"/>
      <c r="M15" s="10"/>
      <c r="N15" s="10"/>
      <c r="O15" s="10"/>
      <c r="P15" s="10"/>
      <c r="Q15" s="10"/>
      <c r="R15" s="10"/>
      <c r="S15" s="10"/>
      <c r="T15" s="10"/>
    </row>
    <row r="16" spans="1:20" ht="29.45" customHeight="1" x14ac:dyDescent="0.2">
      <c r="A16" s="7"/>
      <c r="B16" s="7"/>
      <c r="C16" s="7"/>
      <c r="D16" s="318" t="s">
        <v>75</v>
      </c>
      <c r="E16" s="318"/>
      <c r="F16" s="318"/>
      <c r="G16" s="318"/>
      <c r="H16" s="318"/>
      <c r="I16" s="318"/>
      <c r="J16" s="318"/>
      <c r="K16" s="318"/>
      <c r="L16" s="9" t="s">
        <v>206</v>
      </c>
      <c r="M16" s="86" t="s">
        <v>178</v>
      </c>
      <c r="N16" s="86" t="s">
        <v>178</v>
      </c>
      <c r="O16" s="87">
        <v>20.3</v>
      </c>
      <c r="P16" s="87">
        <v>29.2</v>
      </c>
      <c r="Q16" s="87">
        <v>20.100000000000001</v>
      </c>
      <c r="R16" s="86" t="s">
        <v>178</v>
      </c>
      <c r="S16" s="84">
        <v>7.9</v>
      </c>
      <c r="T16" s="87">
        <v>77.099999999999994</v>
      </c>
    </row>
    <row r="17" spans="1:20" ht="16.5" customHeight="1" x14ac:dyDescent="0.2">
      <c r="A17" s="7"/>
      <c r="B17" s="7"/>
      <c r="C17" s="7"/>
      <c r="D17" s="7" t="s">
        <v>76</v>
      </c>
      <c r="E17" s="7"/>
      <c r="F17" s="7"/>
      <c r="G17" s="7"/>
      <c r="H17" s="7"/>
      <c r="I17" s="7"/>
      <c r="J17" s="7"/>
      <c r="K17" s="7"/>
      <c r="L17" s="9" t="s">
        <v>206</v>
      </c>
      <c r="M17" s="86" t="s">
        <v>178</v>
      </c>
      <c r="N17" s="86" t="s">
        <v>178</v>
      </c>
      <c r="O17" s="87">
        <v>48.3</v>
      </c>
      <c r="P17" s="87">
        <v>58.2</v>
      </c>
      <c r="Q17" s="87">
        <v>43.4</v>
      </c>
      <c r="R17" s="86" t="s">
        <v>178</v>
      </c>
      <c r="S17" s="87">
        <v>22</v>
      </c>
      <c r="T17" s="87">
        <v>89.9</v>
      </c>
    </row>
    <row r="18" spans="1:20" ht="29.45" customHeight="1" x14ac:dyDescent="0.2">
      <c r="A18" s="7"/>
      <c r="B18" s="7"/>
      <c r="C18" s="7"/>
      <c r="D18" s="318" t="s">
        <v>77</v>
      </c>
      <c r="E18" s="318"/>
      <c r="F18" s="318"/>
      <c r="G18" s="318"/>
      <c r="H18" s="318"/>
      <c r="I18" s="318"/>
      <c r="J18" s="318"/>
      <c r="K18" s="318"/>
      <c r="L18" s="9" t="s">
        <v>206</v>
      </c>
      <c r="M18" s="86" t="s">
        <v>178</v>
      </c>
      <c r="N18" s="86" t="s">
        <v>178</v>
      </c>
      <c r="O18" s="87">
        <v>23</v>
      </c>
      <c r="P18" s="87">
        <v>30.9</v>
      </c>
      <c r="Q18" s="87">
        <v>21.5</v>
      </c>
      <c r="R18" s="86" t="s">
        <v>178</v>
      </c>
      <c r="S18" s="84">
        <v>8.6</v>
      </c>
      <c r="T18" s="87">
        <v>78.599999999999994</v>
      </c>
    </row>
    <row r="19" spans="1:20" ht="16.5" customHeight="1" x14ac:dyDescent="0.2">
      <c r="A19" s="7"/>
      <c r="B19" s="7"/>
      <c r="C19" s="7" t="s">
        <v>78</v>
      </c>
      <c r="D19" s="7"/>
      <c r="E19" s="7"/>
      <c r="F19" s="7"/>
      <c r="G19" s="7"/>
      <c r="H19" s="7"/>
      <c r="I19" s="7"/>
      <c r="J19" s="7"/>
      <c r="K19" s="7"/>
      <c r="L19" s="9" t="s">
        <v>206</v>
      </c>
      <c r="M19" s="86" t="s">
        <v>178</v>
      </c>
      <c r="N19" s="86" t="s">
        <v>178</v>
      </c>
      <c r="O19" s="87">
        <v>22.7</v>
      </c>
      <c r="P19" s="87">
        <v>30.9</v>
      </c>
      <c r="Q19" s="87">
        <v>21.4</v>
      </c>
      <c r="R19" s="86" t="s">
        <v>178</v>
      </c>
      <c r="S19" s="84">
        <v>8.8000000000000007</v>
      </c>
      <c r="T19" s="87">
        <v>78.099999999999994</v>
      </c>
    </row>
    <row r="20" spans="1:20" ht="16.5" customHeight="1" x14ac:dyDescent="0.2">
      <c r="A20" s="7" t="s">
        <v>208</v>
      </c>
      <c r="B20" s="7"/>
      <c r="C20" s="7"/>
      <c r="D20" s="7"/>
      <c r="E20" s="7"/>
      <c r="F20" s="7"/>
      <c r="G20" s="7"/>
      <c r="H20" s="7"/>
      <c r="I20" s="7"/>
      <c r="J20" s="7"/>
      <c r="K20" s="7"/>
      <c r="L20" s="9"/>
      <c r="M20" s="10"/>
      <c r="N20" s="10"/>
      <c r="O20" s="10"/>
      <c r="P20" s="10"/>
      <c r="Q20" s="10"/>
      <c r="R20" s="10"/>
      <c r="S20" s="10"/>
      <c r="T20" s="10"/>
    </row>
    <row r="21" spans="1:20" ht="29.45" customHeight="1" x14ac:dyDescent="0.2">
      <c r="A21" s="14"/>
      <c r="B21" s="319" t="s">
        <v>209</v>
      </c>
      <c r="C21" s="319"/>
      <c r="D21" s="319"/>
      <c r="E21" s="319"/>
      <c r="F21" s="319"/>
      <c r="G21" s="319"/>
      <c r="H21" s="319"/>
      <c r="I21" s="319"/>
      <c r="J21" s="319"/>
      <c r="K21" s="319"/>
      <c r="L21" s="15" t="s">
        <v>206</v>
      </c>
      <c r="M21" s="85">
        <v>3.5</v>
      </c>
      <c r="N21" s="85">
        <v>1</v>
      </c>
      <c r="O21" s="85">
        <v>4.7</v>
      </c>
      <c r="P21" s="85">
        <v>4.0999999999999996</v>
      </c>
      <c r="Q21" s="85">
        <v>2.6</v>
      </c>
      <c r="R21" s="85">
        <v>5.6</v>
      </c>
      <c r="S21" s="85">
        <v>2</v>
      </c>
      <c r="T21" s="88">
        <v>31.6</v>
      </c>
    </row>
    <row r="22" spans="1:20" ht="4.5" customHeight="1" x14ac:dyDescent="0.2">
      <c r="A22" s="25"/>
      <c r="B22" s="25"/>
      <c r="C22" s="2"/>
      <c r="D22" s="2"/>
      <c r="E22" s="2"/>
      <c r="F22" s="2"/>
      <c r="G22" s="2"/>
      <c r="H22" s="2"/>
      <c r="I22" s="2"/>
      <c r="J22" s="2"/>
      <c r="K22" s="2"/>
      <c r="L22" s="2"/>
      <c r="M22" s="2"/>
      <c r="N22" s="2"/>
      <c r="O22" s="2"/>
      <c r="P22" s="2"/>
      <c r="Q22" s="2"/>
      <c r="R22" s="2"/>
      <c r="S22" s="2"/>
      <c r="T22" s="2"/>
    </row>
    <row r="23" spans="1:20" ht="16.5" customHeight="1" x14ac:dyDescent="0.2">
      <c r="A23" s="25"/>
      <c r="B23" s="25"/>
      <c r="C23" s="311" t="s">
        <v>210</v>
      </c>
      <c r="D23" s="311"/>
      <c r="E23" s="311"/>
      <c r="F23" s="311"/>
      <c r="G23" s="311"/>
      <c r="H23" s="311"/>
      <c r="I23" s="311"/>
      <c r="J23" s="311"/>
      <c r="K23" s="311"/>
      <c r="L23" s="311"/>
      <c r="M23" s="311"/>
      <c r="N23" s="311"/>
      <c r="O23" s="311"/>
      <c r="P23" s="311"/>
      <c r="Q23" s="311"/>
      <c r="R23" s="311"/>
      <c r="S23" s="311"/>
      <c r="T23" s="311"/>
    </row>
    <row r="24" spans="1:20" ht="4.5" customHeight="1" x14ac:dyDescent="0.2">
      <c r="A24" s="25"/>
      <c r="B24" s="25"/>
      <c r="C24" s="2"/>
      <c r="D24" s="2"/>
      <c r="E24" s="2"/>
      <c r="F24" s="2"/>
      <c r="G24" s="2"/>
      <c r="H24" s="2"/>
      <c r="I24" s="2"/>
      <c r="J24" s="2"/>
      <c r="K24" s="2"/>
      <c r="L24" s="2"/>
      <c r="M24" s="2"/>
      <c r="N24" s="2"/>
      <c r="O24" s="2"/>
      <c r="P24" s="2"/>
      <c r="Q24" s="2"/>
      <c r="R24" s="2"/>
      <c r="S24" s="2"/>
      <c r="T24" s="2"/>
    </row>
    <row r="25" spans="1:20" ht="16.5" customHeight="1" x14ac:dyDescent="0.2">
      <c r="A25" s="25" t="s">
        <v>79</v>
      </c>
      <c r="B25" s="25"/>
      <c r="C25" s="311" t="s">
        <v>211</v>
      </c>
      <c r="D25" s="311"/>
      <c r="E25" s="311"/>
      <c r="F25" s="311"/>
      <c r="G25" s="311"/>
      <c r="H25" s="311"/>
      <c r="I25" s="311"/>
      <c r="J25" s="311"/>
      <c r="K25" s="311"/>
      <c r="L25" s="311"/>
      <c r="M25" s="311"/>
      <c r="N25" s="311"/>
      <c r="O25" s="311"/>
      <c r="P25" s="311"/>
      <c r="Q25" s="311"/>
      <c r="R25" s="311"/>
      <c r="S25" s="311"/>
      <c r="T25" s="311"/>
    </row>
    <row r="26" spans="1:20" ht="16.5" customHeight="1" x14ac:dyDescent="0.2">
      <c r="A26" s="25" t="s">
        <v>80</v>
      </c>
      <c r="B26" s="25"/>
      <c r="C26" s="311" t="s">
        <v>212</v>
      </c>
      <c r="D26" s="311"/>
      <c r="E26" s="311"/>
      <c r="F26" s="311"/>
      <c r="G26" s="311"/>
      <c r="H26" s="311"/>
      <c r="I26" s="311"/>
      <c r="J26" s="311"/>
      <c r="K26" s="311"/>
      <c r="L26" s="311"/>
      <c r="M26" s="311"/>
      <c r="N26" s="311"/>
      <c r="O26" s="311"/>
      <c r="P26" s="311"/>
      <c r="Q26" s="311"/>
      <c r="R26" s="311"/>
      <c r="S26" s="311"/>
      <c r="T26" s="311"/>
    </row>
    <row r="27" spans="1:20" ht="42.4" customHeight="1" x14ac:dyDescent="0.2">
      <c r="A27" s="25" t="s">
        <v>81</v>
      </c>
      <c r="B27" s="25"/>
      <c r="C27" s="311" t="s">
        <v>213</v>
      </c>
      <c r="D27" s="311"/>
      <c r="E27" s="311"/>
      <c r="F27" s="311"/>
      <c r="G27" s="311"/>
      <c r="H27" s="311"/>
      <c r="I27" s="311"/>
      <c r="J27" s="311"/>
      <c r="K27" s="311"/>
      <c r="L27" s="311"/>
      <c r="M27" s="311"/>
      <c r="N27" s="311"/>
      <c r="O27" s="311"/>
      <c r="P27" s="311"/>
      <c r="Q27" s="311"/>
      <c r="R27" s="311"/>
      <c r="S27" s="311"/>
      <c r="T27" s="311"/>
    </row>
    <row r="28" spans="1:20" ht="4.5" customHeight="1" x14ac:dyDescent="0.2"/>
    <row r="29" spans="1:20" ht="93.95" customHeight="1" x14ac:dyDescent="0.2">
      <c r="A29" s="26" t="s">
        <v>92</v>
      </c>
      <c r="B29" s="25"/>
      <c r="C29" s="25"/>
      <c r="D29" s="25"/>
      <c r="E29" s="311" t="s">
        <v>214</v>
      </c>
      <c r="F29" s="311"/>
      <c r="G29" s="311"/>
      <c r="H29" s="311"/>
      <c r="I29" s="311"/>
      <c r="J29" s="311"/>
      <c r="K29" s="311"/>
      <c r="L29" s="311"/>
      <c r="M29" s="311"/>
      <c r="N29" s="311"/>
      <c r="O29" s="311"/>
      <c r="P29" s="311"/>
      <c r="Q29" s="311"/>
      <c r="R29" s="311"/>
      <c r="S29" s="311"/>
      <c r="T29" s="311"/>
    </row>
  </sheetData>
  <mergeCells count="11">
    <mergeCell ref="E29:T29"/>
    <mergeCell ref="K1:T1"/>
    <mergeCell ref="C23:T23"/>
    <mergeCell ref="C25:T25"/>
    <mergeCell ref="C26:T26"/>
    <mergeCell ref="C27:T27"/>
    <mergeCell ref="D8:K8"/>
    <mergeCell ref="D10:K10"/>
    <mergeCell ref="D16:K16"/>
    <mergeCell ref="D18:K18"/>
    <mergeCell ref="B21:K21"/>
  </mergeCells>
  <pageMargins left="0.7" right="0.7" top="0.75" bottom="0.75" header="0.3" footer="0.3"/>
  <pageSetup paperSize="9" fitToHeight="0" orientation="landscape" horizontalDpi="300" verticalDpi="300"/>
  <headerFooter scaleWithDoc="0" alignWithMargins="0">
    <oddHeader>&amp;C&amp;"Arial"&amp;8TABLE 7A.9</oddHeader>
    <oddFooter>&amp;L&amp;"Arial"&amp;8REPORT ON
GOVERNMENT
SERVICES 2022&amp;R&amp;"Arial"&amp;8COURTS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21"/>
  <sheetViews>
    <sheetView showGridLines="0" workbookViewId="0"/>
  </sheetViews>
  <sheetFormatPr defaultColWidth="11.42578125" defaultRowHeight="12.75" x14ac:dyDescent="0.2"/>
  <cols>
    <col min="1" max="10" width="1.85546875" customWidth="1"/>
    <col min="11" max="11" width="28.5703125" customWidth="1"/>
    <col min="12" max="12" width="5.42578125" customWidth="1"/>
    <col min="13" max="21" width="7.7109375" customWidth="1"/>
  </cols>
  <sheetData>
    <row r="1" spans="1:21" ht="33.950000000000003" customHeight="1" x14ac:dyDescent="0.2">
      <c r="A1" s="8" t="s">
        <v>215</v>
      </c>
      <c r="B1" s="8"/>
      <c r="C1" s="8"/>
      <c r="D1" s="8"/>
      <c r="E1" s="8"/>
      <c r="F1" s="8"/>
      <c r="G1" s="8"/>
      <c r="H1" s="8"/>
      <c r="I1" s="8"/>
      <c r="J1" s="8"/>
      <c r="K1" s="316" t="s">
        <v>216</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217</v>
      </c>
      <c r="N2" s="13" t="s">
        <v>218</v>
      </c>
      <c r="O2" s="13" t="s">
        <v>219</v>
      </c>
      <c r="P2" s="13" t="s">
        <v>220</v>
      </c>
      <c r="Q2" s="13" t="s">
        <v>221</v>
      </c>
      <c r="R2" s="13" t="s">
        <v>222</v>
      </c>
      <c r="S2" s="13" t="s">
        <v>223</v>
      </c>
      <c r="T2" s="13" t="s">
        <v>224</v>
      </c>
      <c r="U2" s="13" t="s">
        <v>225</v>
      </c>
    </row>
    <row r="3" spans="1:21" ht="16.5" customHeight="1" x14ac:dyDescent="0.2">
      <c r="A3" s="7" t="s">
        <v>74</v>
      </c>
      <c r="B3" s="7"/>
      <c r="C3" s="7"/>
      <c r="D3" s="7"/>
      <c r="E3" s="7"/>
      <c r="F3" s="7"/>
      <c r="G3" s="7"/>
      <c r="H3" s="7"/>
      <c r="I3" s="7"/>
      <c r="J3" s="7"/>
      <c r="K3" s="7"/>
      <c r="L3" s="9"/>
      <c r="M3" s="10"/>
      <c r="N3" s="10"/>
      <c r="O3" s="10"/>
      <c r="P3" s="10"/>
      <c r="Q3" s="10"/>
      <c r="R3" s="10"/>
      <c r="S3" s="10"/>
      <c r="T3" s="10"/>
      <c r="U3" s="10"/>
    </row>
    <row r="4" spans="1:21" ht="16.5" customHeight="1" x14ac:dyDescent="0.2">
      <c r="A4" s="7"/>
      <c r="B4" s="7" t="s">
        <v>70</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226</v>
      </c>
      <c r="E6" s="7"/>
      <c r="F6" s="7"/>
      <c r="G6" s="7"/>
      <c r="H6" s="7"/>
      <c r="I6" s="7"/>
      <c r="J6" s="7"/>
      <c r="K6" s="7"/>
      <c r="L6" s="9" t="s">
        <v>227</v>
      </c>
      <c r="M6" s="90">
        <v>112.1</v>
      </c>
      <c r="N6" s="91">
        <v>79.3</v>
      </c>
      <c r="O6" s="91">
        <v>47.7</v>
      </c>
      <c r="P6" s="91">
        <v>35.700000000000003</v>
      </c>
      <c r="Q6" s="91">
        <v>17.600000000000001</v>
      </c>
      <c r="R6" s="89">
        <v>5.6</v>
      </c>
      <c r="S6" s="89">
        <v>3.9</v>
      </c>
      <c r="T6" s="89">
        <v>5.3</v>
      </c>
      <c r="U6" s="90">
        <v>307.2</v>
      </c>
    </row>
    <row r="7" spans="1:21" ht="29.45" customHeight="1" x14ac:dyDescent="0.2">
      <c r="A7" s="7"/>
      <c r="B7" s="7"/>
      <c r="C7" s="7"/>
      <c r="D7" s="318" t="s">
        <v>228</v>
      </c>
      <c r="E7" s="318"/>
      <c r="F7" s="318"/>
      <c r="G7" s="318"/>
      <c r="H7" s="318"/>
      <c r="I7" s="318"/>
      <c r="J7" s="318"/>
      <c r="K7" s="318"/>
      <c r="L7" s="9" t="s">
        <v>227</v>
      </c>
      <c r="M7" s="91">
        <v>40</v>
      </c>
      <c r="N7" s="91">
        <v>33.799999999999997</v>
      </c>
      <c r="O7" s="91">
        <v>30.9</v>
      </c>
      <c r="P7" s="91">
        <v>10.4</v>
      </c>
      <c r="Q7" s="89">
        <v>3.9</v>
      </c>
      <c r="R7" s="89">
        <v>0.9</v>
      </c>
      <c r="S7" s="89">
        <v>0.6</v>
      </c>
      <c r="T7" s="89">
        <v>4.5999999999999996</v>
      </c>
      <c r="U7" s="90">
        <v>125.2</v>
      </c>
    </row>
    <row r="8" spans="1:21" ht="16.5" customHeight="1" x14ac:dyDescent="0.2">
      <c r="A8" s="7"/>
      <c r="B8" s="7"/>
      <c r="C8" s="7"/>
      <c r="D8" s="7" t="s">
        <v>229</v>
      </c>
      <c r="E8" s="7"/>
      <c r="F8" s="7"/>
      <c r="G8" s="7"/>
      <c r="H8" s="7"/>
      <c r="I8" s="7"/>
      <c r="J8" s="7"/>
      <c r="K8" s="7"/>
      <c r="L8" s="9" t="s">
        <v>206</v>
      </c>
      <c r="M8" s="91">
        <v>35.700000000000003</v>
      </c>
      <c r="N8" s="91">
        <v>42.7</v>
      </c>
      <c r="O8" s="91">
        <v>64.8</v>
      </c>
      <c r="P8" s="91">
        <v>29.2</v>
      </c>
      <c r="Q8" s="91">
        <v>22.5</v>
      </c>
      <c r="R8" s="91">
        <v>16.600000000000001</v>
      </c>
      <c r="S8" s="91">
        <v>16.100000000000001</v>
      </c>
      <c r="T8" s="91">
        <v>85.8</v>
      </c>
      <c r="U8" s="91">
        <v>40.799999999999997</v>
      </c>
    </row>
    <row r="9" spans="1:21" ht="16.5" customHeight="1" x14ac:dyDescent="0.2">
      <c r="A9" s="7"/>
      <c r="B9" s="7"/>
      <c r="C9" s="7" t="s">
        <v>62</v>
      </c>
      <c r="D9" s="7"/>
      <c r="E9" s="7"/>
      <c r="F9" s="7"/>
      <c r="G9" s="7"/>
      <c r="H9" s="7"/>
      <c r="I9" s="7"/>
      <c r="J9" s="7"/>
      <c r="K9" s="7"/>
      <c r="L9" s="9"/>
      <c r="M9" s="10"/>
      <c r="N9" s="10"/>
      <c r="O9" s="10"/>
      <c r="P9" s="10"/>
      <c r="Q9" s="10"/>
      <c r="R9" s="10"/>
      <c r="S9" s="10"/>
      <c r="T9" s="10"/>
      <c r="U9" s="10"/>
    </row>
    <row r="10" spans="1:21" ht="16.5" customHeight="1" x14ac:dyDescent="0.2">
      <c r="A10" s="7"/>
      <c r="B10" s="7"/>
      <c r="C10" s="7"/>
      <c r="D10" s="7" t="s">
        <v>226</v>
      </c>
      <c r="E10" s="7"/>
      <c r="F10" s="7"/>
      <c r="G10" s="7"/>
      <c r="H10" s="7"/>
      <c r="I10" s="7"/>
      <c r="J10" s="7"/>
      <c r="K10" s="7"/>
      <c r="L10" s="9" t="s">
        <v>227</v>
      </c>
      <c r="M10" s="90">
        <v>119.9</v>
      </c>
      <c r="N10" s="91">
        <v>81.400000000000006</v>
      </c>
      <c r="O10" s="91">
        <v>48.2</v>
      </c>
      <c r="P10" s="91">
        <v>47.1</v>
      </c>
      <c r="Q10" s="91">
        <v>21.1</v>
      </c>
      <c r="R10" s="89">
        <v>5.9</v>
      </c>
      <c r="S10" s="89">
        <v>3.5</v>
      </c>
      <c r="T10" s="89">
        <v>4.4000000000000004</v>
      </c>
      <c r="U10" s="90">
        <v>331.4</v>
      </c>
    </row>
    <row r="11" spans="1:21" ht="29.45" customHeight="1" x14ac:dyDescent="0.2">
      <c r="A11" s="7"/>
      <c r="B11" s="7"/>
      <c r="C11" s="7"/>
      <c r="D11" s="318" t="s">
        <v>228</v>
      </c>
      <c r="E11" s="318"/>
      <c r="F11" s="318"/>
      <c r="G11" s="318"/>
      <c r="H11" s="318"/>
      <c r="I11" s="318"/>
      <c r="J11" s="318"/>
      <c r="K11" s="318"/>
      <c r="L11" s="9" t="s">
        <v>227</v>
      </c>
      <c r="M11" s="91">
        <v>33.1</v>
      </c>
      <c r="N11" s="91">
        <v>32.1</v>
      </c>
      <c r="O11" s="91">
        <v>26</v>
      </c>
      <c r="P11" s="91">
        <v>10.8</v>
      </c>
      <c r="Q11" s="89">
        <v>3.6</v>
      </c>
      <c r="R11" s="89">
        <v>0.8</v>
      </c>
      <c r="S11" s="89">
        <v>0.5</v>
      </c>
      <c r="T11" s="89">
        <v>3.7</v>
      </c>
      <c r="U11" s="90">
        <v>110.6</v>
      </c>
    </row>
    <row r="12" spans="1:21" ht="16.5" customHeight="1" x14ac:dyDescent="0.2">
      <c r="A12" s="7"/>
      <c r="B12" s="7"/>
      <c r="C12" s="7"/>
      <c r="D12" s="7" t="s">
        <v>229</v>
      </c>
      <c r="E12" s="7"/>
      <c r="F12" s="7"/>
      <c r="G12" s="7"/>
      <c r="H12" s="7"/>
      <c r="I12" s="7"/>
      <c r="J12" s="7"/>
      <c r="K12" s="7"/>
      <c r="L12" s="9" t="s">
        <v>206</v>
      </c>
      <c r="M12" s="91">
        <v>27.6</v>
      </c>
      <c r="N12" s="91">
        <v>39.4</v>
      </c>
      <c r="O12" s="91">
        <v>54</v>
      </c>
      <c r="P12" s="91">
        <v>23</v>
      </c>
      <c r="Q12" s="91">
        <v>17.100000000000001</v>
      </c>
      <c r="R12" s="91">
        <v>12.9</v>
      </c>
      <c r="S12" s="91">
        <v>15.2</v>
      </c>
      <c r="T12" s="91">
        <v>83.4</v>
      </c>
      <c r="U12" s="91">
        <v>33.4</v>
      </c>
    </row>
    <row r="13" spans="1:21" ht="16.5" customHeight="1" x14ac:dyDescent="0.2">
      <c r="A13" s="7"/>
      <c r="B13" s="7"/>
      <c r="C13" s="7" t="s">
        <v>63</v>
      </c>
      <c r="D13" s="7"/>
      <c r="E13" s="7"/>
      <c r="F13" s="7"/>
      <c r="G13" s="7"/>
      <c r="H13" s="7"/>
      <c r="I13" s="7"/>
      <c r="J13" s="7"/>
      <c r="K13" s="7"/>
      <c r="L13" s="9"/>
      <c r="M13" s="10"/>
      <c r="N13" s="10"/>
      <c r="O13" s="10"/>
      <c r="P13" s="10"/>
      <c r="Q13" s="10"/>
      <c r="R13" s="10"/>
      <c r="S13" s="10"/>
      <c r="T13" s="10"/>
      <c r="U13" s="10"/>
    </row>
    <row r="14" spans="1:21" ht="16.5" customHeight="1" x14ac:dyDescent="0.2">
      <c r="A14" s="7"/>
      <c r="B14" s="7"/>
      <c r="C14" s="7"/>
      <c r="D14" s="7" t="s">
        <v>226</v>
      </c>
      <c r="E14" s="7"/>
      <c r="F14" s="7"/>
      <c r="G14" s="7"/>
      <c r="H14" s="7"/>
      <c r="I14" s="7"/>
      <c r="J14" s="7"/>
      <c r="K14" s="7"/>
      <c r="L14" s="9" t="s">
        <v>227</v>
      </c>
      <c r="M14" s="90">
        <v>119.1</v>
      </c>
      <c r="N14" s="91">
        <v>89.2</v>
      </c>
      <c r="O14" s="91">
        <v>56.7</v>
      </c>
      <c r="P14" s="91">
        <v>43.9</v>
      </c>
      <c r="Q14" s="91">
        <v>23.8</v>
      </c>
      <c r="R14" s="89">
        <v>6.3</v>
      </c>
      <c r="S14" s="89">
        <v>3.7</v>
      </c>
      <c r="T14" s="89">
        <v>4.9000000000000004</v>
      </c>
      <c r="U14" s="90">
        <v>347.5</v>
      </c>
    </row>
    <row r="15" spans="1:21" ht="29.45" customHeight="1" x14ac:dyDescent="0.2">
      <c r="A15" s="7"/>
      <c r="B15" s="7"/>
      <c r="C15" s="7"/>
      <c r="D15" s="318" t="s">
        <v>228</v>
      </c>
      <c r="E15" s="318"/>
      <c r="F15" s="318"/>
      <c r="G15" s="318"/>
      <c r="H15" s="318"/>
      <c r="I15" s="318"/>
      <c r="J15" s="318"/>
      <c r="K15" s="318"/>
      <c r="L15" s="9" t="s">
        <v>227</v>
      </c>
      <c r="M15" s="91">
        <v>36.200000000000003</v>
      </c>
      <c r="N15" s="91">
        <v>33.9</v>
      </c>
      <c r="O15" s="91">
        <v>30.7</v>
      </c>
      <c r="P15" s="91">
        <v>11.1</v>
      </c>
      <c r="Q15" s="89">
        <v>4.0999999999999996</v>
      </c>
      <c r="R15" s="89">
        <v>0.8</v>
      </c>
      <c r="S15" s="89">
        <v>0.5</v>
      </c>
      <c r="T15" s="89">
        <v>3.5</v>
      </c>
      <c r="U15" s="90">
        <v>120.9</v>
      </c>
    </row>
    <row r="16" spans="1:21" ht="16.5" customHeight="1" x14ac:dyDescent="0.2">
      <c r="A16" s="14"/>
      <c r="B16" s="14"/>
      <c r="C16" s="14"/>
      <c r="D16" s="14" t="s">
        <v>229</v>
      </c>
      <c r="E16" s="14"/>
      <c r="F16" s="14"/>
      <c r="G16" s="14"/>
      <c r="H16" s="14"/>
      <c r="I16" s="14"/>
      <c r="J16" s="14"/>
      <c r="K16" s="14"/>
      <c r="L16" s="15" t="s">
        <v>206</v>
      </c>
      <c r="M16" s="92">
        <v>30.4</v>
      </c>
      <c r="N16" s="92">
        <v>38</v>
      </c>
      <c r="O16" s="92">
        <v>54.2</v>
      </c>
      <c r="P16" s="92">
        <v>25.3</v>
      </c>
      <c r="Q16" s="92">
        <v>17.2</v>
      </c>
      <c r="R16" s="92">
        <v>12.4</v>
      </c>
      <c r="S16" s="92">
        <v>14.5</v>
      </c>
      <c r="T16" s="92">
        <v>71.599999999999994</v>
      </c>
      <c r="U16" s="92">
        <v>34.799999999999997</v>
      </c>
    </row>
    <row r="17" spans="1:21" ht="4.5" customHeight="1" x14ac:dyDescent="0.2">
      <c r="A17" s="25"/>
      <c r="B17" s="25"/>
      <c r="C17" s="2"/>
      <c r="D17" s="2"/>
      <c r="E17" s="2"/>
      <c r="F17" s="2"/>
      <c r="G17" s="2"/>
      <c r="H17" s="2"/>
      <c r="I17" s="2"/>
      <c r="J17" s="2"/>
      <c r="K17" s="2"/>
      <c r="L17" s="2"/>
      <c r="M17" s="2"/>
      <c r="N17" s="2"/>
      <c r="O17" s="2"/>
      <c r="P17" s="2"/>
      <c r="Q17" s="2"/>
      <c r="R17" s="2"/>
      <c r="S17" s="2"/>
      <c r="T17" s="2"/>
      <c r="U17" s="2"/>
    </row>
    <row r="18" spans="1:21" ht="29.45" customHeight="1" x14ac:dyDescent="0.2">
      <c r="A18" s="25" t="s">
        <v>79</v>
      </c>
      <c r="B18" s="25"/>
      <c r="C18" s="311" t="s">
        <v>230</v>
      </c>
      <c r="D18" s="311"/>
      <c r="E18" s="311"/>
      <c r="F18" s="311"/>
      <c r="G18" s="311"/>
      <c r="H18" s="311"/>
      <c r="I18" s="311"/>
      <c r="J18" s="311"/>
      <c r="K18" s="311"/>
      <c r="L18" s="311"/>
      <c r="M18" s="311"/>
      <c r="N18" s="311"/>
      <c r="O18" s="311"/>
      <c r="P18" s="311"/>
      <c r="Q18" s="311"/>
      <c r="R18" s="311"/>
      <c r="S18" s="311"/>
      <c r="T18" s="311"/>
      <c r="U18" s="311"/>
    </row>
    <row r="19" spans="1:21" ht="16.5" customHeight="1" x14ac:dyDescent="0.2">
      <c r="A19" s="25" t="s">
        <v>80</v>
      </c>
      <c r="B19" s="25"/>
      <c r="C19" s="311" t="s">
        <v>231</v>
      </c>
      <c r="D19" s="311"/>
      <c r="E19" s="311"/>
      <c r="F19" s="311"/>
      <c r="G19" s="311"/>
      <c r="H19" s="311"/>
      <c r="I19" s="311"/>
      <c r="J19" s="311"/>
      <c r="K19" s="311"/>
      <c r="L19" s="311"/>
      <c r="M19" s="311"/>
      <c r="N19" s="311"/>
      <c r="O19" s="311"/>
      <c r="P19" s="311"/>
      <c r="Q19" s="311"/>
      <c r="R19" s="311"/>
      <c r="S19" s="311"/>
      <c r="T19" s="311"/>
      <c r="U19" s="311"/>
    </row>
    <row r="20" spans="1:21" ht="4.5" customHeight="1" x14ac:dyDescent="0.2"/>
    <row r="21" spans="1:21" ht="16.5" customHeight="1" x14ac:dyDescent="0.2">
      <c r="A21" s="26" t="s">
        <v>92</v>
      </c>
      <c r="B21" s="25"/>
      <c r="C21" s="25"/>
      <c r="D21" s="25"/>
      <c r="E21" s="311" t="s">
        <v>123</v>
      </c>
      <c r="F21" s="311"/>
      <c r="G21" s="311"/>
      <c r="H21" s="311"/>
      <c r="I21" s="311"/>
      <c r="J21" s="311"/>
      <c r="K21" s="311"/>
      <c r="L21" s="311"/>
      <c r="M21" s="311"/>
      <c r="N21" s="311"/>
      <c r="O21" s="311"/>
      <c r="P21" s="311"/>
      <c r="Q21" s="311"/>
      <c r="R21" s="311"/>
      <c r="S21" s="311"/>
      <c r="T21" s="311"/>
      <c r="U21" s="311"/>
    </row>
  </sheetData>
  <mergeCells count="7">
    <mergeCell ref="K1:U1"/>
    <mergeCell ref="C18:U18"/>
    <mergeCell ref="C19:U19"/>
    <mergeCell ref="E21:U21"/>
    <mergeCell ref="D7:K7"/>
    <mergeCell ref="D11:K11"/>
    <mergeCell ref="D15:K15"/>
  </mergeCells>
  <pageMargins left="0.7" right="0.7" top="0.75" bottom="0.75" header="0.3" footer="0.3"/>
  <pageSetup paperSize="9" fitToHeight="0" orientation="landscape" horizontalDpi="300" verticalDpi="300"/>
  <headerFooter scaleWithDoc="0" alignWithMargins="0">
    <oddHeader>&amp;C&amp;"Arial"&amp;8TABLE 7A.10</oddHeader>
    <oddFooter>&amp;L&amp;"Arial"&amp;8REPORT ON
GOVERNMENT
SERVICES 2022&amp;R&amp;"Arial"&amp;8COURTS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35"/>
  <sheetViews>
    <sheetView showGridLines="0" workbookViewId="0"/>
  </sheetViews>
  <sheetFormatPr defaultColWidth="11.42578125" defaultRowHeight="12.75" x14ac:dyDescent="0.2"/>
  <cols>
    <col min="1" max="11" width="1.85546875" customWidth="1"/>
    <col min="12" max="12" width="5.7109375" customWidth="1"/>
    <col min="13" max="20" width="8.5703125" customWidth="1"/>
    <col min="21" max="21" width="10.140625" customWidth="1"/>
  </cols>
  <sheetData>
    <row r="1" spans="1:21" ht="17.45" customHeight="1" x14ac:dyDescent="0.2">
      <c r="A1" s="8" t="s">
        <v>232</v>
      </c>
      <c r="B1" s="8"/>
      <c r="C1" s="8"/>
      <c r="D1" s="8"/>
      <c r="E1" s="8"/>
      <c r="F1" s="8"/>
      <c r="G1" s="8"/>
      <c r="H1" s="8"/>
      <c r="I1" s="8"/>
      <c r="J1" s="8"/>
      <c r="K1" s="316" t="s">
        <v>233</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234</v>
      </c>
      <c r="N2" s="13" t="s">
        <v>235</v>
      </c>
      <c r="O2" s="13" t="s">
        <v>236</v>
      </c>
      <c r="P2" s="13" t="s">
        <v>237</v>
      </c>
      <c r="Q2" s="13" t="s">
        <v>238</v>
      </c>
      <c r="R2" s="13" t="s">
        <v>239</v>
      </c>
      <c r="S2" s="13" t="s">
        <v>240</v>
      </c>
      <c r="T2" s="13" t="s">
        <v>241</v>
      </c>
      <c r="U2" s="13" t="s">
        <v>242</v>
      </c>
    </row>
    <row r="3" spans="1:21" ht="16.5" customHeight="1" x14ac:dyDescent="0.2">
      <c r="A3" s="7" t="s">
        <v>20</v>
      </c>
      <c r="B3" s="7"/>
      <c r="C3" s="7"/>
      <c r="D3" s="7"/>
      <c r="E3" s="7"/>
      <c r="F3" s="7"/>
      <c r="G3" s="7"/>
      <c r="H3" s="7"/>
      <c r="I3" s="7"/>
      <c r="J3" s="7"/>
      <c r="K3" s="7"/>
      <c r="L3" s="9"/>
      <c r="M3" s="10"/>
      <c r="N3" s="10"/>
      <c r="O3" s="10"/>
      <c r="P3" s="10"/>
      <c r="Q3" s="10"/>
      <c r="R3" s="10"/>
      <c r="S3" s="10"/>
      <c r="T3" s="10"/>
      <c r="U3" s="10"/>
    </row>
    <row r="4" spans="1:21" ht="16.5" customHeight="1" x14ac:dyDescent="0.2">
      <c r="A4" s="7"/>
      <c r="B4" s="7" t="s">
        <v>243</v>
      </c>
      <c r="C4" s="7"/>
      <c r="D4" s="7"/>
      <c r="E4" s="7"/>
      <c r="F4" s="7"/>
      <c r="G4" s="7"/>
      <c r="H4" s="7"/>
      <c r="I4" s="7"/>
      <c r="J4" s="7"/>
      <c r="K4" s="7"/>
      <c r="L4" s="9"/>
      <c r="M4" s="10"/>
      <c r="N4" s="10"/>
      <c r="O4" s="10"/>
      <c r="P4" s="10"/>
      <c r="Q4" s="10"/>
      <c r="R4" s="10"/>
      <c r="S4" s="10"/>
      <c r="T4" s="10"/>
      <c r="U4" s="10"/>
    </row>
    <row r="5" spans="1:21" ht="16.5" customHeight="1" x14ac:dyDescent="0.2">
      <c r="A5" s="7"/>
      <c r="B5" s="7"/>
      <c r="C5" s="7" t="s">
        <v>58</v>
      </c>
      <c r="D5" s="7"/>
      <c r="E5" s="7"/>
      <c r="F5" s="7"/>
      <c r="G5" s="7"/>
      <c r="H5" s="7"/>
      <c r="I5" s="7"/>
      <c r="J5" s="7"/>
      <c r="K5" s="7"/>
      <c r="L5" s="9"/>
      <c r="M5" s="10"/>
      <c r="N5" s="10"/>
      <c r="O5" s="10"/>
      <c r="P5" s="10"/>
      <c r="Q5" s="10"/>
      <c r="R5" s="10"/>
      <c r="S5" s="10"/>
      <c r="T5" s="10"/>
      <c r="U5" s="10"/>
    </row>
    <row r="6" spans="1:21" ht="16.5" customHeight="1" x14ac:dyDescent="0.2">
      <c r="A6" s="7"/>
      <c r="B6" s="7"/>
      <c r="C6" s="7"/>
      <c r="D6" s="7"/>
      <c r="E6" s="7" t="s">
        <v>60</v>
      </c>
      <c r="F6" s="7"/>
      <c r="G6" s="7"/>
      <c r="H6" s="7"/>
      <c r="I6" s="7"/>
      <c r="J6" s="7"/>
      <c r="K6" s="7"/>
      <c r="L6" s="9" t="s">
        <v>244</v>
      </c>
      <c r="M6" s="96">
        <v>23804</v>
      </c>
      <c r="N6" s="96">
        <v>19632</v>
      </c>
      <c r="O6" s="96">
        <v>24466</v>
      </c>
      <c r="P6" s="96">
        <v>17619</v>
      </c>
      <c r="Q6" s="96">
        <v>11268</v>
      </c>
      <c r="R6" s="95">
        <v>8863</v>
      </c>
      <c r="S6" s="96">
        <v>17729</v>
      </c>
      <c r="T6" s="96">
        <v>11876</v>
      </c>
      <c r="U6" s="99">
        <v>135258</v>
      </c>
    </row>
    <row r="7" spans="1:21" ht="16.5" customHeight="1" x14ac:dyDescent="0.2">
      <c r="A7" s="7"/>
      <c r="B7" s="7"/>
      <c r="C7" s="7"/>
      <c r="D7" s="7"/>
      <c r="E7" s="7" t="s">
        <v>62</v>
      </c>
      <c r="F7" s="7"/>
      <c r="G7" s="7"/>
      <c r="H7" s="7"/>
      <c r="I7" s="7"/>
      <c r="J7" s="7"/>
      <c r="K7" s="7"/>
      <c r="L7" s="9" t="s">
        <v>244</v>
      </c>
      <c r="M7" s="96">
        <v>22115</v>
      </c>
      <c r="N7" s="96">
        <v>21011</v>
      </c>
      <c r="O7" s="96">
        <v>21979</v>
      </c>
      <c r="P7" s="96">
        <v>16942</v>
      </c>
      <c r="Q7" s="96">
        <v>10690</v>
      </c>
      <c r="R7" s="95">
        <v>8602</v>
      </c>
      <c r="S7" s="96">
        <v>16954</v>
      </c>
      <c r="T7" s="96">
        <v>11845</v>
      </c>
      <c r="U7" s="99">
        <v>130139</v>
      </c>
    </row>
    <row r="8" spans="1:21" ht="16.5" customHeight="1" x14ac:dyDescent="0.2">
      <c r="A8" s="7"/>
      <c r="B8" s="7"/>
      <c r="C8" s="7"/>
      <c r="D8" s="7"/>
      <c r="E8" s="7" t="s">
        <v>63</v>
      </c>
      <c r="F8" s="7"/>
      <c r="G8" s="7"/>
      <c r="H8" s="7"/>
      <c r="I8" s="7"/>
      <c r="J8" s="7"/>
      <c r="K8" s="7"/>
      <c r="L8" s="9" t="s">
        <v>244</v>
      </c>
      <c r="M8" s="96">
        <v>21521</v>
      </c>
      <c r="N8" s="96">
        <v>23827</v>
      </c>
      <c r="O8" s="96">
        <v>22271</v>
      </c>
      <c r="P8" s="96">
        <v>18311</v>
      </c>
      <c r="Q8" s="96">
        <v>11180</v>
      </c>
      <c r="R8" s="95">
        <v>9986</v>
      </c>
      <c r="S8" s="96">
        <v>12330</v>
      </c>
      <c r="T8" s="96">
        <v>13166</v>
      </c>
      <c r="U8" s="99">
        <v>132593</v>
      </c>
    </row>
    <row r="9" spans="1:21" ht="16.5" customHeight="1" x14ac:dyDescent="0.2">
      <c r="A9" s="7"/>
      <c r="B9" s="7"/>
      <c r="C9" s="7"/>
      <c r="D9" s="7"/>
      <c r="E9" s="7" t="s">
        <v>64</v>
      </c>
      <c r="F9" s="7"/>
      <c r="G9" s="7"/>
      <c r="H9" s="7"/>
      <c r="I9" s="7"/>
      <c r="J9" s="7"/>
      <c r="K9" s="7"/>
      <c r="L9" s="9" t="s">
        <v>244</v>
      </c>
      <c r="M9" s="96">
        <v>23007</v>
      </c>
      <c r="N9" s="96">
        <v>19482</v>
      </c>
      <c r="O9" s="96">
        <v>23231</v>
      </c>
      <c r="P9" s="96">
        <v>17973</v>
      </c>
      <c r="Q9" s="96">
        <v>10735</v>
      </c>
      <c r="R9" s="95">
        <v>9746</v>
      </c>
      <c r="S9" s="96">
        <v>10078</v>
      </c>
      <c r="T9" s="96">
        <v>13784</v>
      </c>
      <c r="U9" s="99">
        <v>128037</v>
      </c>
    </row>
    <row r="10" spans="1:21" ht="16.5" customHeight="1" x14ac:dyDescent="0.2">
      <c r="A10" s="7"/>
      <c r="B10" s="7"/>
      <c r="C10" s="7"/>
      <c r="D10" s="7"/>
      <c r="E10" s="7" t="s">
        <v>65</v>
      </c>
      <c r="F10" s="7"/>
      <c r="G10" s="7"/>
      <c r="H10" s="7"/>
      <c r="I10" s="7"/>
      <c r="J10" s="7"/>
      <c r="K10" s="7"/>
      <c r="L10" s="9" t="s">
        <v>244</v>
      </c>
      <c r="M10" s="96">
        <v>22799</v>
      </c>
      <c r="N10" s="96">
        <v>26107</v>
      </c>
      <c r="O10" s="96">
        <v>20761</v>
      </c>
      <c r="P10" s="96">
        <v>17252</v>
      </c>
      <c r="Q10" s="96">
        <v>10071</v>
      </c>
      <c r="R10" s="95">
        <v>8443</v>
      </c>
      <c r="S10" s="95">
        <v>9679</v>
      </c>
      <c r="T10" s="96">
        <v>15209</v>
      </c>
      <c r="U10" s="99">
        <v>130322</v>
      </c>
    </row>
    <row r="11" spans="1:21" ht="16.5" customHeight="1" x14ac:dyDescent="0.2">
      <c r="A11" s="7"/>
      <c r="B11" s="7"/>
      <c r="C11" s="7"/>
      <c r="D11" s="7"/>
      <c r="E11" s="7" t="s">
        <v>66</v>
      </c>
      <c r="F11" s="7"/>
      <c r="G11" s="7"/>
      <c r="H11" s="7"/>
      <c r="I11" s="7"/>
      <c r="J11" s="7"/>
      <c r="K11" s="7"/>
      <c r="L11" s="9" t="s">
        <v>244</v>
      </c>
      <c r="M11" s="96">
        <v>25284</v>
      </c>
      <c r="N11" s="96">
        <v>27539</v>
      </c>
      <c r="O11" s="96">
        <v>17731</v>
      </c>
      <c r="P11" s="96">
        <v>16418</v>
      </c>
      <c r="Q11" s="96">
        <v>10234</v>
      </c>
      <c r="R11" s="95">
        <v>8459</v>
      </c>
      <c r="S11" s="95">
        <v>9392</v>
      </c>
      <c r="T11" s="96">
        <v>14517</v>
      </c>
      <c r="U11" s="99">
        <v>129575</v>
      </c>
    </row>
    <row r="12" spans="1:21" ht="16.5" customHeight="1" x14ac:dyDescent="0.2">
      <c r="A12" s="7"/>
      <c r="B12" s="7"/>
      <c r="C12" s="7"/>
      <c r="D12" s="7"/>
      <c r="E12" s="7" t="s">
        <v>67</v>
      </c>
      <c r="F12" s="7"/>
      <c r="G12" s="7"/>
      <c r="H12" s="7"/>
      <c r="I12" s="7"/>
      <c r="J12" s="7"/>
      <c r="K12" s="7"/>
      <c r="L12" s="9" t="s">
        <v>244</v>
      </c>
      <c r="M12" s="96">
        <v>22953</v>
      </c>
      <c r="N12" s="96">
        <v>24871</v>
      </c>
      <c r="O12" s="96">
        <v>16086</v>
      </c>
      <c r="P12" s="96">
        <v>16316</v>
      </c>
      <c r="Q12" s="95">
        <v>9989</v>
      </c>
      <c r="R12" s="95">
        <v>8371</v>
      </c>
      <c r="S12" s="95">
        <v>8260</v>
      </c>
      <c r="T12" s="96">
        <v>12909</v>
      </c>
      <c r="U12" s="99">
        <v>119756</v>
      </c>
    </row>
    <row r="13" spans="1:21" ht="16.5" customHeight="1" x14ac:dyDescent="0.2">
      <c r="A13" s="7"/>
      <c r="B13" s="7"/>
      <c r="C13" s="7"/>
      <c r="D13" s="7"/>
      <c r="E13" s="7" t="s">
        <v>68</v>
      </c>
      <c r="F13" s="7"/>
      <c r="G13" s="7"/>
      <c r="H13" s="7"/>
      <c r="I13" s="7"/>
      <c r="J13" s="7"/>
      <c r="K13" s="7"/>
      <c r="L13" s="9" t="s">
        <v>244</v>
      </c>
      <c r="M13" s="96">
        <v>20203</v>
      </c>
      <c r="N13" s="96">
        <v>23785</v>
      </c>
      <c r="O13" s="96">
        <v>17096</v>
      </c>
      <c r="P13" s="96">
        <v>14350</v>
      </c>
      <c r="Q13" s="95">
        <v>9166</v>
      </c>
      <c r="R13" s="95">
        <v>8634</v>
      </c>
      <c r="S13" s="95">
        <v>8111</v>
      </c>
      <c r="T13" s="96">
        <v>11635</v>
      </c>
      <c r="U13" s="99">
        <v>112981</v>
      </c>
    </row>
    <row r="14" spans="1:21" ht="16.5" customHeight="1" x14ac:dyDescent="0.2">
      <c r="A14" s="7"/>
      <c r="B14" s="7"/>
      <c r="C14" s="7"/>
      <c r="D14" s="7"/>
      <c r="E14" s="7" t="s">
        <v>69</v>
      </c>
      <c r="F14" s="7"/>
      <c r="G14" s="7"/>
      <c r="H14" s="7"/>
      <c r="I14" s="7"/>
      <c r="J14" s="7"/>
      <c r="K14" s="7"/>
      <c r="L14" s="9" t="s">
        <v>244</v>
      </c>
      <c r="M14" s="96">
        <v>21674</v>
      </c>
      <c r="N14" s="96">
        <v>23458</v>
      </c>
      <c r="O14" s="96">
        <v>18843</v>
      </c>
      <c r="P14" s="96">
        <v>14217</v>
      </c>
      <c r="Q14" s="96">
        <v>10335</v>
      </c>
      <c r="R14" s="95">
        <v>8616</v>
      </c>
      <c r="S14" s="95">
        <v>6579</v>
      </c>
      <c r="T14" s="96">
        <v>11484</v>
      </c>
      <c r="U14" s="99">
        <v>115207</v>
      </c>
    </row>
    <row r="15" spans="1:21" ht="16.5" customHeight="1" x14ac:dyDescent="0.2">
      <c r="A15" s="7"/>
      <c r="B15" s="7"/>
      <c r="C15" s="7" t="s">
        <v>72</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c r="E16" s="7" t="s">
        <v>60</v>
      </c>
      <c r="F16" s="7"/>
      <c r="G16" s="7"/>
      <c r="H16" s="7"/>
      <c r="I16" s="7"/>
      <c r="J16" s="7"/>
      <c r="K16" s="7"/>
      <c r="L16" s="9" t="s">
        <v>244</v>
      </c>
      <c r="M16" s="99">
        <v>115801</v>
      </c>
      <c r="N16" s="96">
        <v>86225</v>
      </c>
      <c r="O16" s="96">
        <v>59855</v>
      </c>
      <c r="P16" s="96">
        <v>66051</v>
      </c>
      <c r="Q16" s="96">
        <v>23316</v>
      </c>
      <c r="R16" s="94" t="s">
        <v>73</v>
      </c>
      <c r="S16" s="94" t="s">
        <v>73</v>
      </c>
      <c r="T16" s="94" t="s">
        <v>73</v>
      </c>
      <c r="U16" s="99">
        <v>351248</v>
      </c>
    </row>
    <row r="17" spans="1:21" ht="16.5" customHeight="1" x14ac:dyDescent="0.2">
      <c r="A17" s="7"/>
      <c r="B17" s="7"/>
      <c r="C17" s="7"/>
      <c r="D17" s="7"/>
      <c r="E17" s="7" t="s">
        <v>62</v>
      </c>
      <c r="F17" s="7"/>
      <c r="G17" s="7"/>
      <c r="H17" s="7"/>
      <c r="I17" s="7"/>
      <c r="J17" s="7"/>
      <c r="K17" s="7"/>
      <c r="L17" s="9" t="s">
        <v>244</v>
      </c>
      <c r="M17" s="99">
        <v>121068</v>
      </c>
      <c r="N17" s="96">
        <v>90249</v>
      </c>
      <c r="O17" s="96">
        <v>58535</v>
      </c>
      <c r="P17" s="96">
        <v>67533</v>
      </c>
      <c r="Q17" s="96">
        <v>21868</v>
      </c>
      <c r="R17" s="94" t="s">
        <v>73</v>
      </c>
      <c r="S17" s="94" t="s">
        <v>73</v>
      </c>
      <c r="T17" s="94" t="s">
        <v>73</v>
      </c>
      <c r="U17" s="99">
        <v>359253</v>
      </c>
    </row>
    <row r="18" spans="1:21" ht="16.5" customHeight="1" x14ac:dyDescent="0.2">
      <c r="A18" s="7"/>
      <c r="B18" s="7"/>
      <c r="C18" s="7"/>
      <c r="D18" s="7"/>
      <c r="E18" s="7" t="s">
        <v>63</v>
      </c>
      <c r="F18" s="7"/>
      <c r="G18" s="7"/>
      <c r="H18" s="7"/>
      <c r="I18" s="7"/>
      <c r="J18" s="7"/>
      <c r="K18" s="7"/>
      <c r="L18" s="9" t="s">
        <v>244</v>
      </c>
      <c r="M18" s="99">
        <v>102591</v>
      </c>
      <c r="N18" s="96">
        <v>87470</v>
      </c>
      <c r="O18" s="96">
        <v>58738</v>
      </c>
      <c r="P18" s="96">
        <v>60653</v>
      </c>
      <c r="Q18" s="96">
        <v>23366</v>
      </c>
      <c r="R18" s="94" t="s">
        <v>73</v>
      </c>
      <c r="S18" s="94" t="s">
        <v>73</v>
      </c>
      <c r="T18" s="94" t="s">
        <v>73</v>
      </c>
      <c r="U18" s="99">
        <v>332818</v>
      </c>
    </row>
    <row r="19" spans="1:21" ht="16.5" customHeight="1" x14ac:dyDescent="0.2">
      <c r="A19" s="7"/>
      <c r="B19" s="7"/>
      <c r="C19" s="7"/>
      <c r="D19" s="7"/>
      <c r="E19" s="7" t="s">
        <v>64</v>
      </c>
      <c r="F19" s="7"/>
      <c r="G19" s="7"/>
      <c r="H19" s="7"/>
      <c r="I19" s="7"/>
      <c r="J19" s="7"/>
      <c r="K19" s="7"/>
      <c r="L19" s="9" t="s">
        <v>244</v>
      </c>
      <c r="M19" s="99">
        <v>101158</v>
      </c>
      <c r="N19" s="96">
        <v>87523</v>
      </c>
      <c r="O19" s="96">
        <v>57164</v>
      </c>
      <c r="P19" s="96">
        <v>49900</v>
      </c>
      <c r="Q19" s="96">
        <v>23919</v>
      </c>
      <c r="R19" s="94" t="s">
        <v>73</v>
      </c>
      <c r="S19" s="94" t="s">
        <v>73</v>
      </c>
      <c r="T19" s="94" t="s">
        <v>73</v>
      </c>
      <c r="U19" s="99">
        <v>319664</v>
      </c>
    </row>
    <row r="20" spans="1:21" ht="16.5" customHeight="1" x14ac:dyDescent="0.2">
      <c r="A20" s="7"/>
      <c r="B20" s="7"/>
      <c r="C20" s="7"/>
      <c r="D20" s="7"/>
      <c r="E20" s="7" t="s">
        <v>65</v>
      </c>
      <c r="F20" s="7"/>
      <c r="G20" s="7"/>
      <c r="H20" s="7"/>
      <c r="I20" s="7"/>
      <c r="J20" s="7"/>
      <c r="K20" s="7"/>
      <c r="L20" s="9" t="s">
        <v>244</v>
      </c>
      <c r="M20" s="96">
        <v>91180</v>
      </c>
      <c r="N20" s="96">
        <v>83396</v>
      </c>
      <c r="O20" s="96">
        <v>55987</v>
      </c>
      <c r="P20" s="96">
        <v>43283</v>
      </c>
      <c r="Q20" s="96">
        <v>22762</v>
      </c>
      <c r="R20" s="94" t="s">
        <v>73</v>
      </c>
      <c r="S20" s="94" t="s">
        <v>73</v>
      </c>
      <c r="T20" s="94" t="s">
        <v>73</v>
      </c>
      <c r="U20" s="99">
        <v>296608</v>
      </c>
    </row>
    <row r="21" spans="1:21" ht="16.5" customHeight="1" x14ac:dyDescent="0.2">
      <c r="A21" s="7"/>
      <c r="B21" s="7"/>
      <c r="C21" s="7"/>
      <c r="D21" s="7"/>
      <c r="E21" s="7" t="s">
        <v>66</v>
      </c>
      <c r="F21" s="7"/>
      <c r="G21" s="7"/>
      <c r="H21" s="7"/>
      <c r="I21" s="7"/>
      <c r="J21" s="7"/>
      <c r="K21" s="7"/>
      <c r="L21" s="9" t="s">
        <v>244</v>
      </c>
      <c r="M21" s="96">
        <v>81363</v>
      </c>
      <c r="N21" s="96">
        <v>80944</v>
      </c>
      <c r="O21" s="96">
        <v>49389</v>
      </c>
      <c r="P21" s="96">
        <v>40931</v>
      </c>
      <c r="Q21" s="96">
        <v>21210</v>
      </c>
      <c r="R21" s="94" t="s">
        <v>73</v>
      </c>
      <c r="S21" s="94" t="s">
        <v>73</v>
      </c>
      <c r="T21" s="94" t="s">
        <v>73</v>
      </c>
      <c r="U21" s="99">
        <v>273837</v>
      </c>
    </row>
    <row r="22" spans="1:21" ht="16.5" customHeight="1" x14ac:dyDescent="0.2">
      <c r="A22" s="7"/>
      <c r="B22" s="7"/>
      <c r="C22" s="7"/>
      <c r="D22" s="7"/>
      <c r="E22" s="7" t="s">
        <v>67</v>
      </c>
      <c r="F22" s="7"/>
      <c r="G22" s="7"/>
      <c r="H22" s="7"/>
      <c r="I22" s="7"/>
      <c r="J22" s="7"/>
      <c r="K22" s="7"/>
      <c r="L22" s="9" t="s">
        <v>244</v>
      </c>
      <c r="M22" s="96">
        <v>74769</v>
      </c>
      <c r="N22" s="96">
        <v>87833</v>
      </c>
      <c r="O22" s="96">
        <v>48055</v>
      </c>
      <c r="P22" s="96">
        <v>42048</v>
      </c>
      <c r="Q22" s="96">
        <v>21637</v>
      </c>
      <c r="R22" s="94" t="s">
        <v>73</v>
      </c>
      <c r="S22" s="94" t="s">
        <v>73</v>
      </c>
      <c r="T22" s="94" t="s">
        <v>73</v>
      </c>
      <c r="U22" s="99">
        <v>274341</v>
      </c>
    </row>
    <row r="23" spans="1:21" ht="16.5" customHeight="1" x14ac:dyDescent="0.2">
      <c r="A23" s="7"/>
      <c r="B23" s="7"/>
      <c r="C23" s="7"/>
      <c r="D23" s="7"/>
      <c r="E23" s="7" t="s">
        <v>68</v>
      </c>
      <c r="F23" s="7"/>
      <c r="G23" s="7"/>
      <c r="H23" s="7"/>
      <c r="I23" s="7"/>
      <c r="J23" s="7"/>
      <c r="K23" s="7"/>
      <c r="L23" s="9" t="s">
        <v>244</v>
      </c>
      <c r="M23" s="96">
        <v>77404</v>
      </c>
      <c r="N23" s="96">
        <v>76750</v>
      </c>
      <c r="O23" s="96">
        <v>47024</v>
      </c>
      <c r="P23" s="96">
        <v>40531</v>
      </c>
      <c r="Q23" s="96">
        <v>23259</v>
      </c>
      <c r="R23" s="94" t="s">
        <v>73</v>
      </c>
      <c r="S23" s="94" t="s">
        <v>73</v>
      </c>
      <c r="T23" s="94" t="s">
        <v>73</v>
      </c>
      <c r="U23" s="99">
        <v>264967</v>
      </c>
    </row>
    <row r="24" spans="1:21" ht="16.5" customHeight="1" x14ac:dyDescent="0.2">
      <c r="A24" s="7"/>
      <c r="B24" s="7"/>
      <c r="C24" s="7"/>
      <c r="D24" s="7"/>
      <c r="E24" s="7" t="s">
        <v>69</v>
      </c>
      <c r="F24" s="7"/>
      <c r="G24" s="7"/>
      <c r="H24" s="7"/>
      <c r="I24" s="7"/>
      <c r="J24" s="7"/>
      <c r="K24" s="7"/>
      <c r="L24" s="9" t="s">
        <v>244</v>
      </c>
      <c r="M24" s="96">
        <v>75937</v>
      </c>
      <c r="N24" s="96">
        <v>85189</v>
      </c>
      <c r="O24" s="96">
        <v>51436</v>
      </c>
      <c r="P24" s="96">
        <v>41178</v>
      </c>
      <c r="Q24" s="96">
        <v>25365</v>
      </c>
      <c r="R24" s="94" t="s">
        <v>73</v>
      </c>
      <c r="S24" s="94" t="s">
        <v>73</v>
      </c>
      <c r="T24" s="94" t="s">
        <v>73</v>
      </c>
      <c r="U24" s="99">
        <v>279104</v>
      </c>
    </row>
    <row r="25" spans="1:21" ht="16.5" customHeight="1" x14ac:dyDescent="0.2">
      <c r="A25" s="7"/>
      <c r="B25" s="7"/>
      <c r="C25" s="7" t="s">
        <v>74</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75</v>
      </c>
      <c r="E26" s="7"/>
      <c r="F26" s="7"/>
      <c r="G26" s="7"/>
      <c r="H26" s="7"/>
      <c r="I26" s="7"/>
      <c r="J26" s="7"/>
      <c r="K26" s="7"/>
      <c r="L26" s="9"/>
      <c r="M26" s="10"/>
      <c r="N26" s="10"/>
      <c r="O26" s="10"/>
      <c r="P26" s="10"/>
      <c r="Q26" s="10"/>
      <c r="R26" s="10"/>
      <c r="S26" s="10"/>
      <c r="T26" s="10"/>
      <c r="U26" s="10"/>
    </row>
    <row r="27" spans="1:21" ht="16.5" customHeight="1" x14ac:dyDescent="0.2">
      <c r="A27" s="7"/>
      <c r="B27" s="7"/>
      <c r="C27" s="7"/>
      <c r="D27" s="7"/>
      <c r="E27" s="7" t="s">
        <v>60</v>
      </c>
      <c r="F27" s="7"/>
      <c r="G27" s="7"/>
      <c r="H27" s="7"/>
      <c r="I27" s="7"/>
      <c r="J27" s="7"/>
      <c r="K27" s="7"/>
      <c r="L27" s="9" t="s">
        <v>244</v>
      </c>
      <c r="M27" s="99">
        <v>156095</v>
      </c>
      <c r="N27" s="99">
        <v>161452</v>
      </c>
      <c r="O27" s="96">
        <v>96262</v>
      </c>
      <c r="P27" s="96">
        <v>73804</v>
      </c>
      <c r="Q27" s="96">
        <v>45032</v>
      </c>
      <c r="R27" s="96">
        <v>10943</v>
      </c>
      <c r="S27" s="96">
        <v>14870</v>
      </c>
      <c r="T27" s="96">
        <v>13281</v>
      </c>
      <c r="U27" s="99">
        <v>571739</v>
      </c>
    </row>
    <row r="28" spans="1:21" ht="16.5" customHeight="1" x14ac:dyDescent="0.2">
      <c r="A28" s="7"/>
      <c r="B28" s="7"/>
      <c r="C28" s="7"/>
      <c r="D28" s="7"/>
      <c r="E28" s="7" t="s">
        <v>62</v>
      </c>
      <c r="F28" s="7"/>
      <c r="G28" s="7"/>
      <c r="H28" s="7"/>
      <c r="I28" s="7"/>
      <c r="J28" s="7"/>
      <c r="K28" s="7"/>
      <c r="L28" s="9" t="s">
        <v>244</v>
      </c>
      <c r="M28" s="99">
        <v>152052</v>
      </c>
      <c r="N28" s="99">
        <v>171400</v>
      </c>
      <c r="O28" s="99">
        <v>100324</v>
      </c>
      <c r="P28" s="96">
        <v>70461</v>
      </c>
      <c r="Q28" s="96">
        <v>43519</v>
      </c>
      <c r="R28" s="95">
        <v>9966</v>
      </c>
      <c r="S28" s="96">
        <v>15282</v>
      </c>
      <c r="T28" s="96">
        <v>13501</v>
      </c>
      <c r="U28" s="99">
        <v>576505</v>
      </c>
    </row>
    <row r="29" spans="1:21" ht="16.5" customHeight="1" x14ac:dyDescent="0.2">
      <c r="A29" s="7"/>
      <c r="B29" s="7"/>
      <c r="C29" s="7"/>
      <c r="D29" s="7"/>
      <c r="E29" s="7" t="s">
        <v>63</v>
      </c>
      <c r="F29" s="7"/>
      <c r="G29" s="7"/>
      <c r="H29" s="7"/>
      <c r="I29" s="7"/>
      <c r="J29" s="7"/>
      <c r="K29" s="7"/>
      <c r="L29" s="9" t="s">
        <v>244</v>
      </c>
      <c r="M29" s="99">
        <v>129380</v>
      </c>
      <c r="N29" s="99">
        <v>147194</v>
      </c>
      <c r="O29" s="96">
        <v>96161</v>
      </c>
      <c r="P29" s="96">
        <v>68416</v>
      </c>
      <c r="Q29" s="96">
        <v>43655</v>
      </c>
      <c r="R29" s="95">
        <v>9746</v>
      </c>
      <c r="S29" s="96">
        <v>13079</v>
      </c>
      <c r="T29" s="96">
        <v>15260</v>
      </c>
      <c r="U29" s="99">
        <v>522890</v>
      </c>
    </row>
    <row r="30" spans="1:21" ht="16.5" customHeight="1" x14ac:dyDescent="0.2">
      <c r="A30" s="7"/>
      <c r="B30" s="7"/>
      <c r="C30" s="7"/>
      <c r="D30" s="7"/>
      <c r="E30" s="7" t="s">
        <v>64</v>
      </c>
      <c r="F30" s="7"/>
      <c r="G30" s="7"/>
      <c r="H30" s="7"/>
      <c r="I30" s="7"/>
      <c r="J30" s="7"/>
      <c r="K30" s="7"/>
      <c r="L30" s="9" t="s">
        <v>244</v>
      </c>
      <c r="M30" s="99">
        <v>132676</v>
      </c>
      <c r="N30" s="99">
        <v>132511</v>
      </c>
      <c r="O30" s="96">
        <v>95774</v>
      </c>
      <c r="P30" s="96">
        <v>71325</v>
      </c>
      <c r="Q30" s="96">
        <v>43016</v>
      </c>
      <c r="R30" s="96">
        <v>10365</v>
      </c>
      <c r="S30" s="95">
        <v>9448</v>
      </c>
      <c r="T30" s="96">
        <v>14924</v>
      </c>
      <c r="U30" s="99">
        <v>510039</v>
      </c>
    </row>
    <row r="31" spans="1:21" ht="16.5" customHeight="1" x14ac:dyDescent="0.2">
      <c r="A31" s="7"/>
      <c r="B31" s="7"/>
      <c r="C31" s="7"/>
      <c r="D31" s="7"/>
      <c r="E31" s="7" t="s">
        <v>65</v>
      </c>
      <c r="F31" s="7"/>
      <c r="G31" s="7"/>
      <c r="H31" s="7"/>
      <c r="I31" s="7"/>
      <c r="J31" s="7"/>
      <c r="K31" s="7"/>
      <c r="L31" s="9" t="s">
        <v>244</v>
      </c>
      <c r="M31" s="99">
        <v>128932</v>
      </c>
      <c r="N31" s="99">
        <v>116349</v>
      </c>
      <c r="O31" s="96">
        <v>94132</v>
      </c>
      <c r="P31" s="96">
        <v>76088</v>
      </c>
      <c r="Q31" s="96">
        <v>43024</v>
      </c>
      <c r="R31" s="95">
        <v>9773</v>
      </c>
      <c r="S31" s="95">
        <v>9018</v>
      </c>
      <c r="T31" s="96">
        <v>14787</v>
      </c>
      <c r="U31" s="99">
        <v>492104</v>
      </c>
    </row>
    <row r="32" spans="1:21" ht="16.5" customHeight="1" x14ac:dyDescent="0.2">
      <c r="A32" s="7"/>
      <c r="B32" s="7"/>
      <c r="C32" s="7"/>
      <c r="D32" s="7"/>
      <c r="E32" s="7" t="s">
        <v>66</v>
      </c>
      <c r="F32" s="7"/>
      <c r="G32" s="7"/>
      <c r="H32" s="7"/>
      <c r="I32" s="7"/>
      <c r="J32" s="7"/>
      <c r="K32" s="7"/>
      <c r="L32" s="9" t="s">
        <v>244</v>
      </c>
      <c r="M32" s="99">
        <v>126375</v>
      </c>
      <c r="N32" s="99">
        <v>105116</v>
      </c>
      <c r="O32" s="96">
        <v>91697</v>
      </c>
      <c r="P32" s="96">
        <v>71544</v>
      </c>
      <c r="Q32" s="96">
        <v>44357</v>
      </c>
      <c r="R32" s="95">
        <v>9745</v>
      </c>
      <c r="S32" s="96">
        <v>10663</v>
      </c>
      <c r="T32" s="96">
        <v>14393</v>
      </c>
      <c r="U32" s="99">
        <v>473890</v>
      </c>
    </row>
    <row r="33" spans="1:21" ht="16.5" customHeight="1" x14ac:dyDescent="0.2">
      <c r="A33" s="7"/>
      <c r="B33" s="7"/>
      <c r="C33" s="7"/>
      <c r="D33" s="7"/>
      <c r="E33" s="7" t="s">
        <v>67</v>
      </c>
      <c r="F33" s="7"/>
      <c r="G33" s="7"/>
      <c r="H33" s="7"/>
      <c r="I33" s="7"/>
      <c r="J33" s="7"/>
      <c r="K33" s="7"/>
      <c r="L33" s="9" t="s">
        <v>244</v>
      </c>
      <c r="M33" s="99">
        <v>128868</v>
      </c>
      <c r="N33" s="96">
        <v>98732</v>
      </c>
      <c r="O33" s="96">
        <v>89932</v>
      </c>
      <c r="P33" s="96">
        <v>87380</v>
      </c>
      <c r="Q33" s="96">
        <v>43370</v>
      </c>
      <c r="R33" s="95">
        <v>9892</v>
      </c>
      <c r="S33" s="95">
        <v>8482</v>
      </c>
      <c r="T33" s="96">
        <v>14301</v>
      </c>
      <c r="U33" s="99">
        <v>480957</v>
      </c>
    </row>
    <row r="34" spans="1:21" ht="16.5" customHeight="1" x14ac:dyDescent="0.2">
      <c r="A34" s="7"/>
      <c r="B34" s="7"/>
      <c r="C34" s="7"/>
      <c r="D34" s="7"/>
      <c r="E34" s="7" t="s">
        <v>68</v>
      </c>
      <c r="F34" s="7"/>
      <c r="G34" s="7"/>
      <c r="H34" s="7"/>
      <c r="I34" s="7"/>
      <c r="J34" s="7"/>
      <c r="K34" s="7"/>
      <c r="L34" s="9" t="s">
        <v>244</v>
      </c>
      <c r="M34" s="99">
        <v>127188</v>
      </c>
      <c r="N34" s="96">
        <v>93696</v>
      </c>
      <c r="O34" s="96">
        <v>89908</v>
      </c>
      <c r="P34" s="96">
        <v>86600</v>
      </c>
      <c r="Q34" s="96">
        <v>36073</v>
      </c>
      <c r="R34" s="96">
        <v>10979</v>
      </c>
      <c r="S34" s="95">
        <v>7753</v>
      </c>
      <c r="T34" s="96">
        <v>14090</v>
      </c>
      <c r="U34" s="99">
        <v>466287</v>
      </c>
    </row>
    <row r="35" spans="1:21" ht="16.5" customHeight="1" x14ac:dyDescent="0.2">
      <c r="A35" s="7"/>
      <c r="B35" s="7"/>
      <c r="C35" s="7"/>
      <c r="D35" s="7"/>
      <c r="E35" s="7" t="s">
        <v>69</v>
      </c>
      <c r="F35" s="7"/>
      <c r="G35" s="7"/>
      <c r="H35" s="7"/>
      <c r="I35" s="7"/>
      <c r="J35" s="7"/>
      <c r="K35" s="7"/>
      <c r="L35" s="9" t="s">
        <v>244</v>
      </c>
      <c r="M35" s="99">
        <v>127753</v>
      </c>
      <c r="N35" s="96">
        <v>92488</v>
      </c>
      <c r="O35" s="96">
        <v>91901</v>
      </c>
      <c r="P35" s="96">
        <v>88342</v>
      </c>
      <c r="Q35" s="96">
        <v>36367</v>
      </c>
      <c r="R35" s="96">
        <v>10557</v>
      </c>
      <c r="S35" s="95">
        <v>7427</v>
      </c>
      <c r="T35" s="96">
        <v>12611</v>
      </c>
      <c r="U35" s="99">
        <v>467446</v>
      </c>
    </row>
    <row r="36" spans="1:21" ht="16.5" customHeight="1" x14ac:dyDescent="0.2">
      <c r="A36" s="7"/>
      <c r="B36" s="7"/>
      <c r="C36" s="7"/>
      <c r="D36" s="7" t="s">
        <v>76</v>
      </c>
      <c r="E36" s="7"/>
      <c r="F36" s="7"/>
      <c r="G36" s="7"/>
      <c r="H36" s="7"/>
      <c r="I36" s="7"/>
      <c r="J36" s="7"/>
      <c r="K36" s="7"/>
      <c r="L36" s="9"/>
      <c r="M36" s="10"/>
      <c r="N36" s="10"/>
      <c r="O36" s="10"/>
      <c r="P36" s="10"/>
      <c r="Q36" s="10"/>
      <c r="R36" s="10"/>
      <c r="S36" s="10"/>
      <c r="T36" s="10"/>
      <c r="U36" s="10"/>
    </row>
    <row r="37" spans="1:21" ht="16.5" customHeight="1" x14ac:dyDescent="0.2">
      <c r="A37" s="7"/>
      <c r="B37" s="7"/>
      <c r="C37" s="7"/>
      <c r="D37" s="7"/>
      <c r="E37" s="7" t="s">
        <v>60</v>
      </c>
      <c r="F37" s="7"/>
      <c r="G37" s="7"/>
      <c r="H37" s="7"/>
      <c r="I37" s="7"/>
      <c r="J37" s="7"/>
      <c r="K37" s="7"/>
      <c r="L37" s="9" t="s">
        <v>244</v>
      </c>
      <c r="M37" s="95">
        <v>9002</v>
      </c>
      <c r="N37" s="96">
        <v>12219</v>
      </c>
      <c r="O37" s="96">
        <v>13029</v>
      </c>
      <c r="P37" s="95">
        <v>6004</v>
      </c>
      <c r="Q37" s="95">
        <v>2243</v>
      </c>
      <c r="R37" s="93">
        <v>908</v>
      </c>
      <c r="S37" s="95">
        <v>2036</v>
      </c>
      <c r="T37" s="95">
        <v>1727</v>
      </c>
      <c r="U37" s="96">
        <v>47168</v>
      </c>
    </row>
    <row r="38" spans="1:21" ht="16.5" customHeight="1" x14ac:dyDescent="0.2">
      <c r="A38" s="7"/>
      <c r="B38" s="7"/>
      <c r="C38" s="7"/>
      <c r="D38" s="7"/>
      <c r="E38" s="7" t="s">
        <v>62</v>
      </c>
      <c r="F38" s="7"/>
      <c r="G38" s="7"/>
      <c r="H38" s="7"/>
      <c r="I38" s="7"/>
      <c r="J38" s="7"/>
      <c r="K38" s="7"/>
      <c r="L38" s="9" t="s">
        <v>244</v>
      </c>
      <c r="M38" s="95">
        <v>8400</v>
      </c>
      <c r="N38" s="95">
        <v>7358</v>
      </c>
      <c r="O38" s="96">
        <v>12704</v>
      </c>
      <c r="P38" s="95">
        <v>4666</v>
      </c>
      <c r="Q38" s="95">
        <v>2182</v>
      </c>
      <c r="R38" s="93">
        <v>885</v>
      </c>
      <c r="S38" s="95">
        <v>2161</v>
      </c>
      <c r="T38" s="95">
        <v>1720</v>
      </c>
      <c r="U38" s="96">
        <v>40075</v>
      </c>
    </row>
    <row r="39" spans="1:21" ht="16.5" customHeight="1" x14ac:dyDescent="0.2">
      <c r="A39" s="7"/>
      <c r="B39" s="7"/>
      <c r="C39" s="7"/>
      <c r="D39" s="7"/>
      <c r="E39" s="7" t="s">
        <v>63</v>
      </c>
      <c r="F39" s="7"/>
      <c r="G39" s="7"/>
      <c r="H39" s="7"/>
      <c r="I39" s="7"/>
      <c r="J39" s="7"/>
      <c r="K39" s="7"/>
      <c r="L39" s="9" t="s">
        <v>244</v>
      </c>
      <c r="M39" s="95">
        <v>9214</v>
      </c>
      <c r="N39" s="95">
        <v>6641</v>
      </c>
      <c r="O39" s="96">
        <v>12642</v>
      </c>
      <c r="P39" s="95">
        <v>4445</v>
      </c>
      <c r="Q39" s="95">
        <v>2202</v>
      </c>
      <c r="R39" s="93">
        <v>843</v>
      </c>
      <c r="S39" s="95">
        <v>1496</v>
      </c>
      <c r="T39" s="95">
        <v>1842</v>
      </c>
      <c r="U39" s="96">
        <v>39324</v>
      </c>
    </row>
    <row r="40" spans="1:21" ht="16.5" customHeight="1" x14ac:dyDescent="0.2">
      <c r="A40" s="7"/>
      <c r="B40" s="7"/>
      <c r="C40" s="7"/>
      <c r="D40" s="7"/>
      <c r="E40" s="7" t="s">
        <v>64</v>
      </c>
      <c r="F40" s="7"/>
      <c r="G40" s="7"/>
      <c r="H40" s="7"/>
      <c r="I40" s="7"/>
      <c r="J40" s="7"/>
      <c r="K40" s="7"/>
      <c r="L40" s="9" t="s">
        <v>244</v>
      </c>
      <c r="M40" s="96">
        <v>10039</v>
      </c>
      <c r="N40" s="95">
        <v>5553</v>
      </c>
      <c r="O40" s="96">
        <v>12075</v>
      </c>
      <c r="P40" s="95">
        <v>4268</v>
      </c>
      <c r="Q40" s="95">
        <v>2218</v>
      </c>
      <c r="R40" s="93">
        <v>919</v>
      </c>
      <c r="S40" s="93">
        <v>876</v>
      </c>
      <c r="T40" s="95">
        <v>1718</v>
      </c>
      <c r="U40" s="96">
        <v>37666</v>
      </c>
    </row>
    <row r="41" spans="1:21" ht="16.5" customHeight="1" x14ac:dyDescent="0.2">
      <c r="A41" s="7"/>
      <c r="B41" s="7"/>
      <c r="C41" s="7"/>
      <c r="D41" s="7"/>
      <c r="E41" s="7" t="s">
        <v>65</v>
      </c>
      <c r="F41" s="7"/>
      <c r="G41" s="7"/>
      <c r="H41" s="7"/>
      <c r="I41" s="7"/>
      <c r="J41" s="7"/>
      <c r="K41" s="7"/>
      <c r="L41" s="9" t="s">
        <v>244</v>
      </c>
      <c r="M41" s="95">
        <v>9743</v>
      </c>
      <c r="N41" s="95">
        <v>5128</v>
      </c>
      <c r="O41" s="96">
        <v>10412</v>
      </c>
      <c r="P41" s="95">
        <v>4461</v>
      </c>
      <c r="Q41" s="95">
        <v>2130</v>
      </c>
      <c r="R41" s="93">
        <v>812</v>
      </c>
      <c r="S41" s="93">
        <v>632</v>
      </c>
      <c r="T41" s="95">
        <v>1983</v>
      </c>
      <c r="U41" s="96">
        <v>35300</v>
      </c>
    </row>
    <row r="42" spans="1:21" ht="16.5" customHeight="1" x14ac:dyDescent="0.2">
      <c r="A42" s="7"/>
      <c r="B42" s="7"/>
      <c r="C42" s="7"/>
      <c r="D42" s="7"/>
      <c r="E42" s="7" t="s">
        <v>66</v>
      </c>
      <c r="F42" s="7"/>
      <c r="G42" s="7"/>
      <c r="H42" s="7"/>
      <c r="I42" s="7"/>
      <c r="J42" s="7"/>
      <c r="K42" s="7"/>
      <c r="L42" s="9" t="s">
        <v>244</v>
      </c>
      <c r="M42" s="95">
        <v>8890</v>
      </c>
      <c r="N42" s="95">
        <v>4837</v>
      </c>
      <c r="O42" s="95">
        <v>8468</v>
      </c>
      <c r="P42" s="95">
        <v>4701</v>
      </c>
      <c r="Q42" s="95">
        <v>2313</v>
      </c>
      <c r="R42" s="93">
        <v>790</v>
      </c>
      <c r="S42" s="93">
        <v>724</v>
      </c>
      <c r="T42" s="95">
        <v>2255</v>
      </c>
      <c r="U42" s="96">
        <v>32979</v>
      </c>
    </row>
    <row r="43" spans="1:21" ht="16.5" customHeight="1" x14ac:dyDescent="0.2">
      <c r="A43" s="7"/>
      <c r="B43" s="7"/>
      <c r="C43" s="7"/>
      <c r="D43" s="7"/>
      <c r="E43" s="7" t="s">
        <v>67</v>
      </c>
      <c r="F43" s="7"/>
      <c r="G43" s="7"/>
      <c r="H43" s="7"/>
      <c r="I43" s="7"/>
      <c r="J43" s="7"/>
      <c r="K43" s="7"/>
      <c r="L43" s="9" t="s">
        <v>244</v>
      </c>
      <c r="M43" s="95">
        <v>8027</v>
      </c>
      <c r="N43" s="95">
        <v>4166</v>
      </c>
      <c r="O43" s="95">
        <v>8503</v>
      </c>
      <c r="P43" s="95">
        <v>6923</v>
      </c>
      <c r="Q43" s="95">
        <v>2533</v>
      </c>
      <c r="R43" s="93">
        <v>772</v>
      </c>
      <c r="S43" s="95">
        <v>1142</v>
      </c>
      <c r="T43" s="95">
        <v>1857</v>
      </c>
      <c r="U43" s="96">
        <v>33924</v>
      </c>
    </row>
    <row r="44" spans="1:21" ht="16.5" customHeight="1" x14ac:dyDescent="0.2">
      <c r="A44" s="7"/>
      <c r="B44" s="7"/>
      <c r="C44" s="7"/>
      <c r="D44" s="7"/>
      <c r="E44" s="7" t="s">
        <v>68</v>
      </c>
      <c r="F44" s="7"/>
      <c r="G44" s="7"/>
      <c r="H44" s="7"/>
      <c r="I44" s="7"/>
      <c r="J44" s="7"/>
      <c r="K44" s="7"/>
      <c r="L44" s="9" t="s">
        <v>244</v>
      </c>
      <c r="M44" s="95">
        <v>7676</v>
      </c>
      <c r="N44" s="95">
        <v>3915</v>
      </c>
      <c r="O44" s="95">
        <v>8458</v>
      </c>
      <c r="P44" s="95">
        <v>6724</v>
      </c>
      <c r="Q44" s="95">
        <v>4329</v>
      </c>
      <c r="R44" s="95">
        <v>1231</v>
      </c>
      <c r="S44" s="95">
        <v>1171</v>
      </c>
      <c r="T44" s="95">
        <v>1803</v>
      </c>
      <c r="U44" s="96">
        <v>35306</v>
      </c>
    </row>
    <row r="45" spans="1:21" ht="16.5" customHeight="1" x14ac:dyDescent="0.2">
      <c r="A45" s="7"/>
      <c r="B45" s="7"/>
      <c r="C45" s="7"/>
      <c r="D45" s="7"/>
      <c r="E45" s="7" t="s">
        <v>69</v>
      </c>
      <c r="F45" s="7"/>
      <c r="G45" s="7"/>
      <c r="H45" s="7"/>
      <c r="I45" s="7"/>
      <c r="J45" s="7"/>
      <c r="K45" s="7"/>
      <c r="L45" s="9" t="s">
        <v>244</v>
      </c>
      <c r="M45" s="95">
        <v>8518</v>
      </c>
      <c r="N45" s="95">
        <v>3292</v>
      </c>
      <c r="O45" s="96">
        <v>10057</v>
      </c>
      <c r="P45" s="95">
        <v>6471</v>
      </c>
      <c r="Q45" s="95">
        <v>4342</v>
      </c>
      <c r="R45" s="95">
        <v>1185</v>
      </c>
      <c r="S45" s="95">
        <v>1009</v>
      </c>
      <c r="T45" s="95">
        <v>1639</v>
      </c>
      <c r="U45" s="96">
        <v>36513</v>
      </c>
    </row>
    <row r="46" spans="1:21" ht="16.5" customHeight="1" x14ac:dyDescent="0.2">
      <c r="A46" s="7"/>
      <c r="B46" s="7"/>
      <c r="C46" s="7"/>
      <c r="D46" s="7" t="s">
        <v>77</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60</v>
      </c>
      <c r="F47" s="7"/>
      <c r="G47" s="7"/>
      <c r="H47" s="7"/>
      <c r="I47" s="7"/>
      <c r="J47" s="7"/>
      <c r="K47" s="7"/>
      <c r="L47" s="9" t="s">
        <v>244</v>
      </c>
      <c r="M47" s="99">
        <v>165097</v>
      </c>
      <c r="N47" s="99">
        <v>173671</v>
      </c>
      <c r="O47" s="99">
        <v>109291</v>
      </c>
      <c r="P47" s="96">
        <v>79808</v>
      </c>
      <c r="Q47" s="96">
        <v>47275</v>
      </c>
      <c r="R47" s="96">
        <v>11851</v>
      </c>
      <c r="S47" s="96">
        <v>16906</v>
      </c>
      <c r="T47" s="96">
        <v>15008</v>
      </c>
      <c r="U47" s="99">
        <v>618907</v>
      </c>
    </row>
    <row r="48" spans="1:21" ht="16.5" customHeight="1" x14ac:dyDescent="0.2">
      <c r="A48" s="7"/>
      <c r="B48" s="7"/>
      <c r="C48" s="7"/>
      <c r="D48" s="7"/>
      <c r="E48" s="7" t="s">
        <v>62</v>
      </c>
      <c r="F48" s="7"/>
      <c r="G48" s="7"/>
      <c r="H48" s="7"/>
      <c r="I48" s="7"/>
      <c r="J48" s="7"/>
      <c r="K48" s="7"/>
      <c r="L48" s="9" t="s">
        <v>244</v>
      </c>
      <c r="M48" s="99">
        <v>160451</v>
      </c>
      <c r="N48" s="99">
        <v>178758</v>
      </c>
      <c r="O48" s="99">
        <v>113027</v>
      </c>
      <c r="P48" s="96">
        <v>75127</v>
      </c>
      <c r="Q48" s="96">
        <v>45701</v>
      </c>
      <c r="R48" s="96">
        <v>10851</v>
      </c>
      <c r="S48" s="96">
        <v>17443</v>
      </c>
      <c r="T48" s="96">
        <v>15221</v>
      </c>
      <c r="U48" s="99">
        <v>616581</v>
      </c>
    </row>
    <row r="49" spans="1:21" ht="16.5" customHeight="1" x14ac:dyDescent="0.2">
      <c r="A49" s="7"/>
      <c r="B49" s="7"/>
      <c r="C49" s="7"/>
      <c r="D49" s="7"/>
      <c r="E49" s="7" t="s">
        <v>63</v>
      </c>
      <c r="F49" s="7"/>
      <c r="G49" s="7"/>
      <c r="H49" s="7"/>
      <c r="I49" s="7"/>
      <c r="J49" s="7"/>
      <c r="K49" s="7"/>
      <c r="L49" s="9" t="s">
        <v>244</v>
      </c>
      <c r="M49" s="99">
        <v>138593</v>
      </c>
      <c r="N49" s="99">
        <v>153835</v>
      </c>
      <c r="O49" s="99">
        <v>108803</v>
      </c>
      <c r="P49" s="96">
        <v>72861</v>
      </c>
      <c r="Q49" s="96">
        <v>45857</v>
      </c>
      <c r="R49" s="96">
        <v>10589</v>
      </c>
      <c r="S49" s="96">
        <v>14574</v>
      </c>
      <c r="T49" s="96">
        <v>17102</v>
      </c>
      <c r="U49" s="99">
        <v>562215</v>
      </c>
    </row>
    <row r="50" spans="1:21" ht="16.5" customHeight="1" x14ac:dyDescent="0.2">
      <c r="A50" s="7"/>
      <c r="B50" s="7"/>
      <c r="C50" s="7"/>
      <c r="D50" s="7"/>
      <c r="E50" s="7" t="s">
        <v>64</v>
      </c>
      <c r="F50" s="7"/>
      <c r="G50" s="7"/>
      <c r="H50" s="7"/>
      <c r="I50" s="7"/>
      <c r="J50" s="7"/>
      <c r="K50" s="7"/>
      <c r="L50" s="9" t="s">
        <v>244</v>
      </c>
      <c r="M50" s="99">
        <v>142715</v>
      </c>
      <c r="N50" s="99">
        <v>138064</v>
      </c>
      <c r="O50" s="99">
        <v>107849</v>
      </c>
      <c r="P50" s="96">
        <v>75593</v>
      </c>
      <c r="Q50" s="96">
        <v>45235</v>
      </c>
      <c r="R50" s="96">
        <v>11285</v>
      </c>
      <c r="S50" s="96">
        <v>10324</v>
      </c>
      <c r="T50" s="96">
        <v>16641</v>
      </c>
      <c r="U50" s="99">
        <v>547705</v>
      </c>
    </row>
    <row r="51" spans="1:21" ht="16.5" customHeight="1" x14ac:dyDescent="0.2">
      <c r="A51" s="7"/>
      <c r="B51" s="7"/>
      <c r="C51" s="7"/>
      <c r="D51" s="7"/>
      <c r="E51" s="7" t="s">
        <v>65</v>
      </c>
      <c r="F51" s="7"/>
      <c r="G51" s="7"/>
      <c r="H51" s="7"/>
      <c r="I51" s="7"/>
      <c r="J51" s="7"/>
      <c r="K51" s="7"/>
      <c r="L51" s="9" t="s">
        <v>244</v>
      </c>
      <c r="M51" s="99">
        <v>138675</v>
      </c>
      <c r="N51" s="99">
        <v>121477</v>
      </c>
      <c r="O51" s="99">
        <v>104544</v>
      </c>
      <c r="P51" s="96">
        <v>80549</v>
      </c>
      <c r="Q51" s="96">
        <v>45154</v>
      </c>
      <c r="R51" s="96">
        <v>10585</v>
      </c>
      <c r="S51" s="95">
        <v>9650</v>
      </c>
      <c r="T51" s="96">
        <v>16770</v>
      </c>
      <c r="U51" s="99">
        <v>527403</v>
      </c>
    </row>
    <row r="52" spans="1:21" ht="16.5" customHeight="1" x14ac:dyDescent="0.2">
      <c r="A52" s="7"/>
      <c r="B52" s="7"/>
      <c r="C52" s="7"/>
      <c r="D52" s="7"/>
      <c r="E52" s="7" t="s">
        <v>66</v>
      </c>
      <c r="F52" s="7"/>
      <c r="G52" s="7"/>
      <c r="H52" s="7"/>
      <c r="I52" s="7"/>
      <c r="J52" s="7"/>
      <c r="K52" s="7"/>
      <c r="L52" s="9" t="s">
        <v>244</v>
      </c>
      <c r="M52" s="99">
        <v>135265</v>
      </c>
      <c r="N52" s="99">
        <v>109952</v>
      </c>
      <c r="O52" s="99">
        <v>100165</v>
      </c>
      <c r="P52" s="96">
        <v>76245</v>
      </c>
      <c r="Q52" s="96">
        <v>46670</v>
      </c>
      <c r="R52" s="96">
        <v>10535</v>
      </c>
      <c r="S52" s="96">
        <v>11387</v>
      </c>
      <c r="T52" s="96">
        <v>16648</v>
      </c>
      <c r="U52" s="99">
        <v>506869</v>
      </c>
    </row>
    <row r="53" spans="1:21" ht="16.5" customHeight="1" x14ac:dyDescent="0.2">
      <c r="A53" s="7"/>
      <c r="B53" s="7"/>
      <c r="C53" s="7"/>
      <c r="D53" s="7"/>
      <c r="E53" s="7" t="s">
        <v>67</v>
      </c>
      <c r="F53" s="7"/>
      <c r="G53" s="7"/>
      <c r="H53" s="7"/>
      <c r="I53" s="7"/>
      <c r="J53" s="7"/>
      <c r="K53" s="7"/>
      <c r="L53" s="9" t="s">
        <v>244</v>
      </c>
      <c r="M53" s="99">
        <v>136895</v>
      </c>
      <c r="N53" s="99">
        <v>102898</v>
      </c>
      <c r="O53" s="96">
        <v>98435</v>
      </c>
      <c r="P53" s="96">
        <v>94303</v>
      </c>
      <c r="Q53" s="96">
        <v>45904</v>
      </c>
      <c r="R53" s="96">
        <v>10664</v>
      </c>
      <c r="S53" s="95">
        <v>9623</v>
      </c>
      <c r="T53" s="96">
        <v>16158</v>
      </c>
      <c r="U53" s="99">
        <v>514881</v>
      </c>
    </row>
    <row r="54" spans="1:21" ht="16.5" customHeight="1" x14ac:dyDescent="0.2">
      <c r="A54" s="7"/>
      <c r="B54" s="7"/>
      <c r="C54" s="7"/>
      <c r="D54" s="7"/>
      <c r="E54" s="7" t="s">
        <v>68</v>
      </c>
      <c r="F54" s="7"/>
      <c r="G54" s="7"/>
      <c r="H54" s="7"/>
      <c r="I54" s="7"/>
      <c r="J54" s="7"/>
      <c r="K54" s="7"/>
      <c r="L54" s="9" t="s">
        <v>244</v>
      </c>
      <c r="M54" s="99">
        <v>134865</v>
      </c>
      <c r="N54" s="96">
        <v>97611</v>
      </c>
      <c r="O54" s="96">
        <v>98366</v>
      </c>
      <c r="P54" s="96">
        <v>93324</v>
      </c>
      <c r="Q54" s="96">
        <v>40401</v>
      </c>
      <c r="R54" s="96">
        <v>12210</v>
      </c>
      <c r="S54" s="95">
        <v>8924</v>
      </c>
      <c r="T54" s="96">
        <v>15893</v>
      </c>
      <c r="U54" s="99">
        <v>501592</v>
      </c>
    </row>
    <row r="55" spans="1:21" ht="16.5" customHeight="1" x14ac:dyDescent="0.2">
      <c r="A55" s="7"/>
      <c r="B55" s="7"/>
      <c r="C55" s="7"/>
      <c r="D55" s="7"/>
      <c r="E55" s="7" t="s">
        <v>69</v>
      </c>
      <c r="F55" s="7"/>
      <c r="G55" s="7"/>
      <c r="H55" s="7"/>
      <c r="I55" s="7"/>
      <c r="J55" s="7"/>
      <c r="K55" s="7"/>
      <c r="L55" s="9" t="s">
        <v>244</v>
      </c>
      <c r="M55" s="99">
        <v>136271</v>
      </c>
      <c r="N55" s="96">
        <v>95780</v>
      </c>
      <c r="O55" s="99">
        <v>101958</v>
      </c>
      <c r="P55" s="96">
        <v>94813</v>
      </c>
      <c r="Q55" s="96">
        <v>40709</v>
      </c>
      <c r="R55" s="96">
        <v>11742</v>
      </c>
      <c r="S55" s="95">
        <v>8436</v>
      </c>
      <c r="T55" s="96">
        <v>14249</v>
      </c>
      <c r="U55" s="99">
        <v>503959</v>
      </c>
    </row>
    <row r="56" spans="1:21" ht="16.5" customHeight="1" x14ac:dyDescent="0.2">
      <c r="A56" s="7"/>
      <c r="B56" s="7"/>
      <c r="C56" s="7" t="s">
        <v>78</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c r="E57" s="7" t="s">
        <v>60</v>
      </c>
      <c r="F57" s="7"/>
      <c r="G57" s="7"/>
      <c r="H57" s="7"/>
      <c r="I57" s="7"/>
      <c r="J57" s="7"/>
      <c r="K57" s="7"/>
      <c r="L57" s="9" t="s">
        <v>244</v>
      </c>
      <c r="M57" s="99">
        <v>304703</v>
      </c>
      <c r="N57" s="99">
        <v>279527</v>
      </c>
      <c r="O57" s="99">
        <v>193612</v>
      </c>
      <c r="P57" s="99">
        <v>163478</v>
      </c>
      <c r="Q57" s="96">
        <v>81859</v>
      </c>
      <c r="R57" s="96">
        <v>20714</v>
      </c>
      <c r="S57" s="96">
        <v>34635</v>
      </c>
      <c r="T57" s="96">
        <v>26884</v>
      </c>
      <c r="U57" s="98">
        <v>1105413</v>
      </c>
    </row>
    <row r="58" spans="1:21" ht="16.5" customHeight="1" x14ac:dyDescent="0.2">
      <c r="A58" s="7"/>
      <c r="B58" s="7"/>
      <c r="C58" s="7"/>
      <c r="D58" s="7"/>
      <c r="E58" s="7" t="s">
        <v>62</v>
      </c>
      <c r="F58" s="7"/>
      <c r="G58" s="7"/>
      <c r="H58" s="7"/>
      <c r="I58" s="7"/>
      <c r="J58" s="7"/>
      <c r="K58" s="7"/>
      <c r="L58" s="9" t="s">
        <v>244</v>
      </c>
      <c r="M58" s="99">
        <v>303635</v>
      </c>
      <c r="N58" s="99">
        <v>290018</v>
      </c>
      <c r="O58" s="99">
        <v>193542</v>
      </c>
      <c r="P58" s="99">
        <v>159603</v>
      </c>
      <c r="Q58" s="96">
        <v>78259</v>
      </c>
      <c r="R58" s="96">
        <v>19453</v>
      </c>
      <c r="S58" s="96">
        <v>34396</v>
      </c>
      <c r="T58" s="96">
        <v>27066</v>
      </c>
      <c r="U58" s="98">
        <v>1105972</v>
      </c>
    </row>
    <row r="59" spans="1:21" ht="16.5" customHeight="1" x14ac:dyDescent="0.2">
      <c r="A59" s="7"/>
      <c r="B59" s="7"/>
      <c r="C59" s="7"/>
      <c r="D59" s="7"/>
      <c r="E59" s="7" t="s">
        <v>63</v>
      </c>
      <c r="F59" s="7"/>
      <c r="G59" s="7"/>
      <c r="H59" s="7"/>
      <c r="I59" s="7"/>
      <c r="J59" s="7"/>
      <c r="K59" s="7"/>
      <c r="L59" s="9" t="s">
        <v>244</v>
      </c>
      <c r="M59" s="99">
        <v>262706</v>
      </c>
      <c r="N59" s="99">
        <v>265133</v>
      </c>
      <c r="O59" s="99">
        <v>189812</v>
      </c>
      <c r="P59" s="99">
        <v>151825</v>
      </c>
      <c r="Q59" s="96">
        <v>80403</v>
      </c>
      <c r="R59" s="96">
        <v>20574</v>
      </c>
      <c r="S59" s="96">
        <v>26905</v>
      </c>
      <c r="T59" s="96">
        <v>30268</v>
      </c>
      <c r="U59" s="98">
        <v>1027625</v>
      </c>
    </row>
    <row r="60" spans="1:21" ht="16.5" customHeight="1" x14ac:dyDescent="0.2">
      <c r="A60" s="7"/>
      <c r="B60" s="7"/>
      <c r="C60" s="7"/>
      <c r="D60" s="7"/>
      <c r="E60" s="7" t="s">
        <v>64</v>
      </c>
      <c r="F60" s="7"/>
      <c r="G60" s="7"/>
      <c r="H60" s="7"/>
      <c r="I60" s="7"/>
      <c r="J60" s="7"/>
      <c r="K60" s="7"/>
      <c r="L60" s="9" t="s">
        <v>244</v>
      </c>
      <c r="M60" s="99">
        <v>266881</v>
      </c>
      <c r="N60" s="99">
        <v>245069</v>
      </c>
      <c r="O60" s="99">
        <v>188244</v>
      </c>
      <c r="P60" s="99">
        <v>143466</v>
      </c>
      <c r="Q60" s="96">
        <v>79888</v>
      </c>
      <c r="R60" s="96">
        <v>21030</v>
      </c>
      <c r="S60" s="96">
        <v>20402</v>
      </c>
      <c r="T60" s="96">
        <v>30425</v>
      </c>
      <c r="U60" s="99">
        <v>995405</v>
      </c>
    </row>
    <row r="61" spans="1:21" ht="16.5" customHeight="1" x14ac:dyDescent="0.2">
      <c r="A61" s="7"/>
      <c r="B61" s="7"/>
      <c r="C61" s="7"/>
      <c r="D61" s="7"/>
      <c r="E61" s="7" t="s">
        <v>65</v>
      </c>
      <c r="F61" s="7"/>
      <c r="G61" s="7"/>
      <c r="H61" s="7"/>
      <c r="I61" s="7"/>
      <c r="J61" s="7"/>
      <c r="K61" s="7"/>
      <c r="L61" s="9" t="s">
        <v>244</v>
      </c>
      <c r="M61" s="99">
        <v>252654</v>
      </c>
      <c r="N61" s="99">
        <v>230980</v>
      </c>
      <c r="O61" s="99">
        <v>181292</v>
      </c>
      <c r="P61" s="99">
        <v>141084</v>
      </c>
      <c r="Q61" s="96">
        <v>77987</v>
      </c>
      <c r="R61" s="96">
        <v>19028</v>
      </c>
      <c r="S61" s="96">
        <v>19329</v>
      </c>
      <c r="T61" s="96">
        <v>31978</v>
      </c>
      <c r="U61" s="99">
        <v>954333</v>
      </c>
    </row>
    <row r="62" spans="1:21" ht="16.5" customHeight="1" x14ac:dyDescent="0.2">
      <c r="A62" s="7"/>
      <c r="B62" s="7"/>
      <c r="C62" s="7"/>
      <c r="D62" s="7"/>
      <c r="E62" s="7" t="s">
        <v>66</v>
      </c>
      <c r="F62" s="7"/>
      <c r="G62" s="7"/>
      <c r="H62" s="7"/>
      <c r="I62" s="7"/>
      <c r="J62" s="7"/>
      <c r="K62" s="7"/>
      <c r="L62" s="9" t="s">
        <v>244</v>
      </c>
      <c r="M62" s="99">
        <v>241912</v>
      </c>
      <c r="N62" s="99">
        <v>218435</v>
      </c>
      <c r="O62" s="99">
        <v>167285</v>
      </c>
      <c r="P62" s="99">
        <v>133594</v>
      </c>
      <c r="Q62" s="96">
        <v>78114</v>
      </c>
      <c r="R62" s="96">
        <v>18995</v>
      </c>
      <c r="S62" s="96">
        <v>20780</v>
      </c>
      <c r="T62" s="96">
        <v>31165</v>
      </c>
      <c r="U62" s="99">
        <v>910282</v>
      </c>
    </row>
    <row r="63" spans="1:21" ht="16.5" customHeight="1" x14ac:dyDescent="0.2">
      <c r="A63" s="7"/>
      <c r="B63" s="7"/>
      <c r="C63" s="7"/>
      <c r="D63" s="7"/>
      <c r="E63" s="7" t="s">
        <v>67</v>
      </c>
      <c r="F63" s="7"/>
      <c r="G63" s="7"/>
      <c r="H63" s="7"/>
      <c r="I63" s="7"/>
      <c r="J63" s="7"/>
      <c r="K63" s="7"/>
      <c r="L63" s="9" t="s">
        <v>244</v>
      </c>
      <c r="M63" s="99">
        <v>234617</v>
      </c>
      <c r="N63" s="99">
        <v>215602</v>
      </c>
      <c r="O63" s="99">
        <v>162577</v>
      </c>
      <c r="P63" s="99">
        <v>152667</v>
      </c>
      <c r="Q63" s="96">
        <v>77529</v>
      </c>
      <c r="R63" s="96">
        <v>19035</v>
      </c>
      <c r="S63" s="96">
        <v>17884</v>
      </c>
      <c r="T63" s="96">
        <v>29067</v>
      </c>
      <c r="U63" s="99">
        <v>908978</v>
      </c>
    </row>
    <row r="64" spans="1:21" ht="16.5" customHeight="1" x14ac:dyDescent="0.2">
      <c r="A64" s="7"/>
      <c r="B64" s="7"/>
      <c r="C64" s="7"/>
      <c r="D64" s="7"/>
      <c r="E64" s="7" t="s">
        <v>68</v>
      </c>
      <c r="F64" s="7"/>
      <c r="G64" s="7"/>
      <c r="H64" s="7"/>
      <c r="I64" s="7"/>
      <c r="J64" s="7"/>
      <c r="K64" s="7"/>
      <c r="L64" s="9" t="s">
        <v>244</v>
      </c>
      <c r="M64" s="99">
        <v>232471</v>
      </c>
      <c r="N64" s="99">
        <v>198145</v>
      </c>
      <c r="O64" s="99">
        <v>162487</v>
      </c>
      <c r="P64" s="99">
        <v>148205</v>
      </c>
      <c r="Q64" s="96">
        <v>72826</v>
      </c>
      <c r="R64" s="96">
        <v>20844</v>
      </c>
      <c r="S64" s="96">
        <v>17035</v>
      </c>
      <c r="T64" s="96">
        <v>27528</v>
      </c>
      <c r="U64" s="99">
        <v>879540</v>
      </c>
    </row>
    <row r="65" spans="1:21" ht="16.5" customHeight="1" x14ac:dyDescent="0.2">
      <c r="A65" s="7"/>
      <c r="B65" s="7"/>
      <c r="C65" s="7"/>
      <c r="D65" s="7"/>
      <c r="E65" s="7" t="s">
        <v>69</v>
      </c>
      <c r="F65" s="7"/>
      <c r="G65" s="7"/>
      <c r="H65" s="7"/>
      <c r="I65" s="7"/>
      <c r="J65" s="7"/>
      <c r="K65" s="7"/>
      <c r="L65" s="9" t="s">
        <v>244</v>
      </c>
      <c r="M65" s="99">
        <v>233882</v>
      </c>
      <c r="N65" s="99">
        <v>204427</v>
      </c>
      <c r="O65" s="99">
        <v>172238</v>
      </c>
      <c r="P65" s="99">
        <v>150208</v>
      </c>
      <c r="Q65" s="96">
        <v>76408</v>
      </c>
      <c r="R65" s="96">
        <v>20358</v>
      </c>
      <c r="S65" s="96">
        <v>15015</v>
      </c>
      <c r="T65" s="96">
        <v>25734</v>
      </c>
      <c r="U65" s="99">
        <v>898270</v>
      </c>
    </row>
    <row r="66" spans="1:21" ht="16.5" customHeight="1" x14ac:dyDescent="0.2">
      <c r="A66" s="7"/>
      <c r="B66" s="7" t="s">
        <v>245</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58</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c r="E68" s="7" t="s">
        <v>60</v>
      </c>
      <c r="F68" s="7"/>
      <c r="G68" s="7"/>
      <c r="H68" s="7"/>
      <c r="I68" s="7"/>
      <c r="J68" s="7"/>
      <c r="K68" s="7"/>
      <c r="L68" s="9" t="s">
        <v>244</v>
      </c>
      <c r="M68" s="96">
        <v>24438</v>
      </c>
      <c r="N68" s="96">
        <v>20149</v>
      </c>
      <c r="O68" s="96">
        <v>24466</v>
      </c>
      <c r="P68" s="96">
        <v>17619</v>
      </c>
      <c r="Q68" s="96">
        <v>11657</v>
      </c>
      <c r="R68" s="95">
        <v>8863</v>
      </c>
      <c r="S68" s="96">
        <v>17729</v>
      </c>
      <c r="T68" s="96">
        <v>12186</v>
      </c>
      <c r="U68" s="99">
        <v>137107</v>
      </c>
    </row>
    <row r="69" spans="1:21" ht="16.5" customHeight="1" x14ac:dyDescent="0.2">
      <c r="A69" s="7"/>
      <c r="B69" s="7"/>
      <c r="C69" s="7"/>
      <c r="D69" s="7"/>
      <c r="E69" s="7" t="s">
        <v>62</v>
      </c>
      <c r="F69" s="7"/>
      <c r="G69" s="7"/>
      <c r="H69" s="7"/>
      <c r="I69" s="7"/>
      <c r="J69" s="7"/>
      <c r="K69" s="7"/>
      <c r="L69" s="9" t="s">
        <v>244</v>
      </c>
      <c r="M69" s="96">
        <v>22831</v>
      </c>
      <c r="N69" s="96">
        <v>21541</v>
      </c>
      <c r="O69" s="96">
        <v>21979</v>
      </c>
      <c r="P69" s="96">
        <v>16942</v>
      </c>
      <c r="Q69" s="96">
        <v>11080</v>
      </c>
      <c r="R69" s="95">
        <v>8602</v>
      </c>
      <c r="S69" s="96">
        <v>16954</v>
      </c>
      <c r="T69" s="96">
        <v>12141</v>
      </c>
      <c r="U69" s="99">
        <v>132071</v>
      </c>
    </row>
    <row r="70" spans="1:21" ht="16.5" customHeight="1" x14ac:dyDescent="0.2">
      <c r="A70" s="7"/>
      <c r="B70" s="7"/>
      <c r="C70" s="7"/>
      <c r="D70" s="7"/>
      <c r="E70" s="7" t="s">
        <v>63</v>
      </c>
      <c r="F70" s="7"/>
      <c r="G70" s="7"/>
      <c r="H70" s="7"/>
      <c r="I70" s="7"/>
      <c r="J70" s="7"/>
      <c r="K70" s="7"/>
      <c r="L70" s="9" t="s">
        <v>244</v>
      </c>
      <c r="M70" s="96">
        <v>22161</v>
      </c>
      <c r="N70" s="96">
        <v>24411</v>
      </c>
      <c r="O70" s="96">
        <v>22271</v>
      </c>
      <c r="P70" s="96">
        <v>18311</v>
      </c>
      <c r="Q70" s="96">
        <v>11606</v>
      </c>
      <c r="R70" s="95">
        <v>9986</v>
      </c>
      <c r="S70" s="96">
        <v>12330</v>
      </c>
      <c r="T70" s="96">
        <v>13462</v>
      </c>
      <c r="U70" s="99">
        <v>134538</v>
      </c>
    </row>
    <row r="71" spans="1:21" ht="16.5" customHeight="1" x14ac:dyDescent="0.2">
      <c r="A71" s="7"/>
      <c r="B71" s="7"/>
      <c r="C71" s="7"/>
      <c r="D71" s="7"/>
      <c r="E71" s="7" t="s">
        <v>64</v>
      </c>
      <c r="F71" s="7"/>
      <c r="G71" s="7"/>
      <c r="H71" s="7"/>
      <c r="I71" s="7"/>
      <c r="J71" s="7"/>
      <c r="K71" s="7"/>
      <c r="L71" s="9" t="s">
        <v>244</v>
      </c>
      <c r="M71" s="96">
        <v>23705</v>
      </c>
      <c r="N71" s="96">
        <v>19988</v>
      </c>
      <c r="O71" s="96">
        <v>23231</v>
      </c>
      <c r="P71" s="96">
        <v>17973</v>
      </c>
      <c r="Q71" s="96">
        <v>11129</v>
      </c>
      <c r="R71" s="95">
        <v>9746</v>
      </c>
      <c r="S71" s="96">
        <v>10078</v>
      </c>
      <c r="T71" s="96">
        <v>14090</v>
      </c>
      <c r="U71" s="99">
        <v>129939</v>
      </c>
    </row>
    <row r="72" spans="1:21" ht="16.5" customHeight="1" x14ac:dyDescent="0.2">
      <c r="A72" s="7"/>
      <c r="B72" s="7"/>
      <c r="C72" s="7"/>
      <c r="D72" s="7"/>
      <c r="E72" s="7" t="s">
        <v>65</v>
      </c>
      <c r="F72" s="7"/>
      <c r="G72" s="7"/>
      <c r="H72" s="7"/>
      <c r="I72" s="7"/>
      <c r="J72" s="7"/>
      <c r="K72" s="7"/>
      <c r="L72" s="9" t="s">
        <v>244</v>
      </c>
      <c r="M72" s="96">
        <v>23502</v>
      </c>
      <c r="N72" s="96">
        <v>26822</v>
      </c>
      <c r="O72" s="96">
        <v>20761</v>
      </c>
      <c r="P72" s="96">
        <v>17252</v>
      </c>
      <c r="Q72" s="96">
        <v>10435</v>
      </c>
      <c r="R72" s="95">
        <v>8443</v>
      </c>
      <c r="S72" s="95">
        <v>9679</v>
      </c>
      <c r="T72" s="96">
        <v>15478</v>
      </c>
      <c r="U72" s="99">
        <v>132373</v>
      </c>
    </row>
    <row r="73" spans="1:21" ht="16.5" customHeight="1" x14ac:dyDescent="0.2">
      <c r="A73" s="7"/>
      <c r="B73" s="7"/>
      <c r="C73" s="7"/>
      <c r="D73" s="7"/>
      <c r="E73" s="7" t="s">
        <v>66</v>
      </c>
      <c r="F73" s="7"/>
      <c r="G73" s="7"/>
      <c r="H73" s="7"/>
      <c r="I73" s="7"/>
      <c r="J73" s="7"/>
      <c r="K73" s="7"/>
      <c r="L73" s="9" t="s">
        <v>244</v>
      </c>
      <c r="M73" s="96">
        <v>26176</v>
      </c>
      <c r="N73" s="96">
        <v>28245</v>
      </c>
      <c r="O73" s="96">
        <v>17739</v>
      </c>
      <c r="P73" s="96">
        <v>16418</v>
      </c>
      <c r="Q73" s="96">
        <v>10618</v>
      </c>
      <c r="R73" s="95">
        <v>8459</v>
      </c>
      <c r="S73" s="95">
        <v>9392</v>
      </c>
      <c r="T73" s="96">
        <v>14879</v>
      </c>
      <c r="U73" s="99">
        <v>131928</v>
      </c>
    </row>
    <row r="74" spans="1:21" ht="16.5" customHeight="1" x14ac:dyDescent="0.2">
      <c r="A74" s="7"/>
      <c r="B74" s="7"/>
      <c r="C74" s="7"/>
      <c r="D74" s="7"/>
      <c r="E74" s="7" t="s">
        <v>67</v>
      </c>
      <c r="F74" s="7"/>
      <c r="G74" s="7"/>
      <c r="H74" s="7"/>
      <c r="I74" s="7"/>
      <c r="J74" s="7"/>
      <c r="K74" s="7"/>
      <c r="L74" s="9" t="s">
        <v>244</v>
      </c>
      <c r="M74" s="96">
        <v>23664</v>
      </c>
      <c r="N74" s="96">
        <v>25528</v>
      </c>
      <c r="O74" s="96">
        <v>16096</v>
      </c>
      <c r="P74" s="96">
        <v>16316</v>
      </c>
      <c r="Q74" s="96">
        <v>10344</v>
      </c>
      <c r="R74" s="95">
        <v>8371</v>
      </c>
      <c r="S74" s="95">
        <v>8260</v>
      </c>
      <c r="T74" s="96">
        <v>13160</v>
      </c>
      <c r="U74" s="99">
        <v>121740</v>
      </c>
    </row>
    <row r="75" spans="1:21" ht="16.5" customHeight="1" x14ac:dyDescent="0.2">
      <c r="A75" s="7"/>
      <c r="B75" s="7"/>
      <c r="C75" s="7"/>
      <c r="D75" s="7"/>
      <c r="E75" s="7" t="s">
        <v>68</v>
      </c>
      <c r="F75" s="7"/>
      <c r="G75" s="7"/>
      <c r="H75" s="7"/>
      <c r="I75" s="7"/>
      <c r="J75" s="7"/>
      <c r="K75" s="7"/>
      <c r="L75" s="9" t="s">
        <v>244</v>
      </c>
      <c r="M75" s="96">
        <v>20836</v>
      </c>
      <c r="N75" s="96">
        <v>24405</v>
      </c>
      <c r="O75" s="96">
        <v>17478</v>
      </c>
      <c r="P75" s="96">
        <v>14350</v>
      </c>
      <c r="Q75" s="95">
        <v>9514</v>
      </c>
      <c r="R75" s="95">
        <v>8634</v>
      </c>
      <c r="S75" s="95">
        <v>8111</v>
      </c>
      <c r="T75" s="96">
        <v>11857</v>
      </c>
      <c r="U75" s="99">
        <v>115185</v>
      </c>
    </row>
    <row r="76" spans="1:21" ht="16.5" customHeight="1" x14ac:dyDescent="0.2">
      <c r="A76" s="7"/>
      <c r="B76" s="7"/>
      <c r="C76" s="7"/>
      <c r="D76" s="7"/>
      <c r="E76" s="7" t="s">
        <v>69</v>
      </c>
      <c r="F76" s="7"/>
      <c r="G76" s="7"/>
      <c r="H76" s="7"/>
      <c r="I76" s="7"/>
      <c r="J76" s="7"/>
      <c r="K76" s="7"/>
      <c r="L76" s="9" t="s">
        <v>244</v>
      </c>
      <c r="M76" s="96">
        <v>22309</v>
      </c>
      <c r="N76" s="96">
        <v>24086</v>
      </c>
      <c r="O76" s="96">
        <v>19233</v>
      </c>
      <c r="P76" s="96">
        <v>14217</v>
      </c>
      <c r="Q76" s="96">
        <v>10720</v>
      </c>
      <c r="R76" s="95">
        <v>8659</v>
      </c>
      <c r="S76" s="95">
        <v>6579</v>
      </c>
      <c r="T76" s="96">
        <v>11767</v>
      </c>
      <c r="U76" s="99">
        <v>117570</v>
      </c>
    </row>
    <row r="77" spans="1:21" ht="16.5" customHeight="1" x14ac:dyDescent="0.2">
      <c r="A77" s="7"/>
      <c r="B77" s="7"/>
      <c r="C77" s="7" t="s">
        <v>72</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c r="E78" s="7" t="s">
        <v>60</v>
      </c>
      <c r="F78" s="7"/>
      <c r="G78" s="7"/>
      <c r="H78" s="7"/>
      <c r="I78" s="7"/>
      <c r="J78" s="7"/>
      <c r="K78" s="7"/>
      <c r="L78" s="9" t="s">
        <v>244</v>
      </c>
      <c r="M78" s="99">
        <v>118802</v>
      </c>
      <c r="N78" s="96">
        <v>88125</v>
      </c>
      <c r="O78" s="96">
        <v>59855</v>
      </c>
      <c r="P78" s="96">
        <v>66051</v>
      </c>
      <c r="Q78" s="96">
        <v>24196</v>
      </c>
      <c r="R78" s="94" t="s">
        <v>73</v>
      </c>
      <c r="S78" s="94" t="s">
        <v>73</v>
      </c>
      <c r="T78" s="94" t="s">
        <v>73</v>
      </c>
      <c r="U78" s="99">
        <v>357029</v>
      </c>
    </row>
    <row r="79" spans="1:21" ht="16.5" customHeight="1" x14ac:dyDescent="0.2">
      <c r="A79" s="7"/>
      <c r="B79" s="7"/>
      <c r="C79" s="7"/>
      <c r="D79" s="7"/>
      <c r="E79" s="7" t="s">
        <v>62</v>
      </c>
      <c r="F79" s="7"/>
      <c r="G79" s="7"/>
      <c r="H79" s="7"/>
      <c r="I79" s="7"/>
      <c r="J79" s="7"/>
      <c r="K79" s="7"/>
      <c r="L79" s="9" t="s">
        <v>244</v>
      </c>
      <c r="M79" s="99">
        <v>124611</v>
      </c>
      <c r="N79" s="96">
        <v>92080</v>
      </c>
      <c r="O79" s="96">
        <v>58535</v>
      </c>
      <c r="P79" s="96">
        <v>67533</v>
      </c>
      <c r="Q79" s="96">
        <v>22741</v>
      </c>
      <c r="R79" s="94" t="s">
        <v>73</v>
      </c>
      <c r="S79" s="94" t="s">
        <v>73</v>
      </c>
      <c r="T79" s="94" t="s">
        <v>73</v>
      </c>
      <c r="U79" s="99">
        <v>365499</v>
      </c>
    </row>
    <row r="80" spans="1:21" ht="16.5" customHeight="1" x14ac:dyDescent="0.2">
      <c r="A80" s="7"/>
      <c r="B80" s="7"/>
      <c r="C80" s="7"/>
      <c r="D80" s="7"/>
      <c r="E80" s="7" t="s">
        <v>63</v>
      </c>
      <c r="F80" s="7"/>
      <c r="G80" s="7"/>
      <c r="H80" s="7"/>
      <c r="I80" s="7"/>
      <c r="J80" s="7"/>
      <c r="K80" s="7"/>
      <c r="L80" s="9" t="s">
        <v>244</v>
      </c>
      <c r="M80" s="99">
        <v>105220</v>
      </c>
      <c r="N80" s="96">
        <v>89110</v>
      </c>
      <c r="O80" s="96">
        <v>58738</v>
      </c>
      <c r="P80" s="96">
        <v>60653</v>
      </c>
      <c r="Q80" s="96">
        <v>24293</v>
      </c>
      <c r="R80" s="94" t="s">
        <v>73</v>
      </c>
      <c r="S80" s="94" t="s">
        <v>73</v>
      </c>
      <c r="T80" s="94" t="s">
        <v>73</v>
      </c>
      <c r="U80" s="99">
        <v>338013</v>
      </c>
    </row>
    <row r="81" spans="1:21" ht="16.5" customHeight="1" x14ac:dyDescent="0.2">
      <c r="A81" s="7"/>
      <c r="B81" s="7"/>
      <c r="C81" s="7"/>
      <c r="D81" s="7"/>
      <c r="E81" s="7" t="s">
        <v>64</v>
      </c>
      <c r="F81" s="7"/>
      <c r="G81" s="7"/>
      <c r="H81" s="7"/>
      <c r="I81" s="7"/>
      <c r="J81" s="7"/>
      <c r="K81" s="7"/>
      <c r="L81" s="9" t="s">
        <v>244</v>
      </c>
      <c r="M81" s="99">
        <v>103555</v>
      </c>
      <c r="N81" s="96">
        <v>89204</v>
      </c>
      <c r="O81" s="96">
        <v>57164</v>
      </c>
      <c r="P81" s="96">
        <v>49900</v>
      </c>
      <c r="Q81" s="96">
        <v>24816</v>
      </c>
      <c r="R81" s="94" t="s">
        <v>73</v>
      </c>
      <c r="S81" s="94" t="s">
        <v>73</v>
      </c>
      <c r="T81" s="94" t="s">
        <v>73</v>
      </c>
      <c r="U81" s="99">
        <v>324639</v>
      </c>
    </row>
    <row r="82" spans="1:21" ht="16.5" customHeight="1" x14ac:dyDescent="0.2">
      <c r="A82" s="7"/>
      <c r="B82" s="7"/>
      <c r="C82" s="7"/>
      <c r="D82" s="7"/>
      <c r="E82" s="7" t="s">
        <v>65</v>
      </c>
      <c r="F82" s="7"/>
      <c r="G82" s="7"/>
      <c r="H82" s="7"/>
      <c r="I82" s="7"/>
      <c r="J82" s="7"/>
      <c r="K82" s="7"/>
      <c r="L82" s="9" t="s">
        <v>244</v>
      </c>
      <c r="M82" s="96">
        <v>93238</v>
      </c>
      <c r="N82" s="96">
        <v>84972</v>
      </c>
      <c r="O82" s="96">
        <v>55987</v>
      </c>
      <c r="P82" s="96">
        <v>43283</v>
      </c>
      <c r="Q82" s="96">
        <v>23555</v>
      </c>
      <c r="R82" s="94" t="s">
        <v>73</v>
      </c>
      <c r="S82" s="94" t="s">
        <v>73</v>
      </c>
      <c r="T82" s="94" t="s">
        <v>73</v>
      </c>
      <c r="U82" s="99">
        <v>301035</v>
      </c>
    </row>
    <row r="83" spans="1:21" ht="16.5" customHeight="1" x14ac:dyDescent="0.2">
      <c r="A83" s="7"/>
      <c r="B83" s="7"/>
      <c r="C83" s="7"/>
      <c r="D83" s="7"/>
      <c r="E83" s="7" t="s">
        <v>66</v>
      </c>
      <c r="F83" s="7"/>
      <c r="G83" s="7"/>
      <c r="H83" s="7"/>
      <c r="I83" s="7"/>
      <c r="J83" s="7"/>
      <c r="K83" s="7"/>
      <c r="L83" s="9" t="s">
        <v>244</v>
      </c>
      <c r="M83" s="96">
        <v>83690</v>
      </c>
      <c r="N83" s="96">
        <v>82428</v>
      </c>
      <c r="O83" s="96">
        <v>49412</v>
      </c>
      <c r="P83" s="96">
        <v>40931</v>
      </c>
      <c r="Q83" s="96">
        <v>21954</v>
      </c>
      <c r="R83" s="94" t="s">
        <v>73</v>
      </c>
      <c r="S83" s="94" t="s">
        <v>73</v>
      </c>
      <c r="T83" s="94" t="s">
        <v>73</v>
      </c>
      <c r="U83" s="99">
        <v>278414</v>
      </c>
    </row>
    <row r="84" spans="1:21" ht="16.5" customHeight="1" x14ac:dyDescent="0.2">
      <c r="A84" s="7"/>
      <c r="B84" s="7"/>
      <c r="C84" s="7"/>
      <c r="D84" s="7"/>
      <c r="E84" s="7" t="s">
        <v>67</v>
      </c>
      <c r="F84" s="7"/>
      <c r="G84" s="7"/>
      <c r="H84" s="7"/>
      <c r="I84" s="7"/>
      <c r="J84" s="7"/>
      <c r="K84" s="7"/>
      <c r="L84" s="9" t="s">
        <v>244</v>
      </c>
      <c r="M84" s="96">
        <v>76906</v>
      </c>
      <c r="N84" s="96">
        <v>89364</v>
      </c>
      <c r="O84" s="96">
        <v>48084</v>
      </c>
      <c r="P84" s="96">
        <v>42048</v>
      </c>
      <c r="Q84" s="96">
        <v>22378</v>
      </c>
      <c r="R84" s="94" t="s">
        <v>73</v>
      </c>
      <c r="S84" s="94" t="s">
        <v>73</v>
      </c>
      <c r="T84" s="94" t="s">
        <v>73</v>
      </c>
      <c r="U84" s="99">
        <v>278780</v>
      </c>
    </row>
    <row r="85" spans="1:21" ht="16.5" customHeight="1" x14ac:dyDescent="0.2">
      <c r="A85" s="7"/>
      <c r="B85" s="7"/>
      <c r="C85" s="7"/>
      <c r="D85" s="7"/>
      <c r="E85" s="7" t="s">
        <v>68</v>
      </c>
      <c r="F85" s="7"/>
      <c r="G85" s="7"/>
      <c r="H85" s="7"/>
      <c r="I85" s="7"/>
      <c r="J85" s="7"/>
      <c r="K85" s="7"/>
      <c r="L85" s="9" t="s">
        <v>244</v>
      </c>
      <c r="M85" s="96">
        <v>79623</v>
      </c>
      <c r="N85" s="96">
        <v>78141</v>
      </c>
      <c r="O85" s="96">
        <v>47980</v>
      </c>
      <c r="P85" s="96">
        <v>40531</v>
      </c>
      <c r="Q85" s="96">
        <v>24062</v>
      </c>
      <c r="R85" s="94" t="s">
        <v>73</v>
      </c>
      <c r="S85" s="94" t="s">
        <v>73</v>
      </c>
      <c r="T85" s="94" t="s">
        <v>73</v>
      </c>
      <c r="U85" s="99">
        <v>270337</v>
      </c>
    </row>
    <row r="86" spans="1:21" ht="16.5" customHeight="1" x14ac:dyDescent="0.2">
      <c r="A86" s="7"/>
      <c r="B86" s="7"/>
      <c r="C86" s="7"/>
      <c r="D86" s="7"/>
      <c r="E86" s="7" t="s">
        <v>69</v>
      </c>
      <c r="F86" s="7"/>
      <c r="G86" s="7"/>
      <c r="H86" s="7"/>
      <c r="I86" s="7"/>
      <c r="J86" s="7"/>
      <c r="K86" s="7"/>
      <c r="L86" s="9" t="s">
        <v>244</v>
      </c>
      <c r="M86" s="96">
        <v>78064</v>
      </c>
      <c r="N86" s="96">
        <v>86612</v>
      </c>
      <c r="O86" s="96">
        <v>52564</v>
      </c>
      <c r="P86" s="96">
        <v>41178</v>
      </c>
      <c r="Q86" s="96">
        <v>26220</v>
      </c>
      <c r="R86" s="94" t="s">
        <v>73</v>
      </c>
      <c r="S86" s="94" t="s">
        <v>73</v>
      </c>
      <c r="T86" s="94" t="s">
        <v>73</v>
      </c>
      <c r="U86" s="99">
        <v>284639</v>
      </c>
    </row>
    <row r="87" spans="1:21" ht="16.5" customHeight="1" x14ac:dyDescent="0.2">
      <c r="A87" s="7"/>
      <c r="B87" s="7"/>
      <c r="C87" s="7" t="s">
        <v>74</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75</v>
      </c>
      <c r="E88" s="7"/>
      <c r="F88" s="7"/>
      <c r="G88" s="7"/>
      <c r="H88" s="7"/>
      <c r="I88" s="7"/>
      <c r="J88" s="7"/>
      <c r="K88" s="7"/>
      <c r="L88" s="9"/>
      <c r="M88" s="10"/>
      <c r="N88" s="10"/>
      <c r="O88" s="10"/>
      <c r="P88" s="10"/>
      <c r="Q88" s="10"/>
      <c r="R88" s="10"/>
      <c r="S88" s="10"/>
      <c r="T88" s="10"/>
      <c r="U88" s="10"/>
    </row>
    <row r="89" spans="1:21" ht="16.5" customHeight="1" x14ac:dyDescent="0.2">
      <c r="A89" s="7"/>
      <c r="B89" s="7"/>
      <c r="C89" s="7"/>
      <c r="D89" s="7"/>
      <c r="E89" s="7" t="s">
        <v>60</v>
      </c>
      <c r="F89" s="7"/>
      <c r="G89" s="7"/>
      <c r="H89" s="7"/>
      <c r="I89" s="7"/>
      <c r="J89" s="7"/>
      <c r="K89" s="7"/>
      <c r="L89" s="9" t="s">
        <v>244</v>
      </c>
      <c r="M89" s="99">
        <v>161187</v>
      </c>
      <c r="N89" s="99">
        <v>165792</v>
      </c>
      <c r="O89" s="96">
        <v>96262</v>
      </c>
      <c r="P89" s="96">
        <v>73804</v>
      </c>
      <c r="Q89" s="96">
        <v>46495</v>
      </c>
      <c r="R89" s="96">
        <v>10943</v>
      </c>
      <c r="S89" s="96">
        <v>14870</v>
      </c>
      <c r="T89" s="96">
        <v>13716</v>
      </c>
      <c r="U89" s="99">
        <v>583068</v>
      </c>
    </row>
    <row r="90" spans="1:21" ht="16.5" customHeight="1" x14ac:dyDescent="0.2">
      <c r="A90" s="7"/>
      <c r="B90" s="7"/>
      <c r="C90" s="7"/>
      <c r="D90" s="7"/>
      <c r="E90" s="7" t="s">
        <v>62</v>
      </c>
      <c r="F90" s="7"/>
      <c r="G90" s="7"/>
      <c r="H90" s="7"/>
      <c r="I90" s="7"/>
      <c r="J90" s="7"/>
      <c r="K90" s="7"/>
      <c r="L90" s="9" t="s">
        <v>244</v>
      </c>
      <c r="M90" s="99">
        <v>157519</v>
      </c>
      <c r="N90" s="99">
        <v>175509</v>
      </c>
      <c r="O90" s="99">
        <v>100324</v>
      </c>
      <c r="P90" s="96">
        <v>70461</v>
      </c>
      <c r="Q90" s="96">
        <v>45000</v>
      </c>
      <c r="R90" s="95">
        <v>9966</v>
      </c>
      <c r="S90" s="96">
        <v>15282</v>
      </c>
      <c r="T90" s="96">
        <v>13929</v>
      </c>
      <c r="U90" s="99">
        <v>587990</v>
      </c>
    </row>
    <row r="91" spans="1:21" ht="16.5" customHeight="1" x14ac:dyDescent="0.2">
      <c r="A91" s="7"/>
      <c r="B91" s="7"/>
      <c r="C91" s="7"/>
      <c r="D91" s="7"/>
      <c r="E91" s="7" t="s">
        <v>63</v>
      </c>
      <c r="F91" s="7"/>
      <c r="G91" s="7"/>
      <c r="H91" s="7"/>
      <c r="I91" s="7"/>
      <c r="J91" s="7"/>
      <c r="K91" s="7"/>
      <c r="L91" s="9" t="s">
        <v>244</v>
      </c>
      <c r="M91" s="99">
        <v>134230</v>
      </c>
      <c r="N91" s="99">
        <v>150994</v>
      </c>
      <c r="O91" s="96">
        <v>96161</v>
      </c>
      <c r="P91" s="96">
        <v>68416</v>
      </c>
      <c r="Q91" s="96">
        <v>45151</v>
      </c>
      <c r="R91" s="95">
        <v>9746</v>
      </c>
      <c r="S91" s="96">
        <v>13079</v>
      </c>
      <c r="T91" s="96">
        <v>15696</v>
      </c>
      <c r="U91" s="99">
        <v>533473</v>
      </c>
    </row>
    <row r="92" spans="1:21" ht="16.5" customHeight="1" x14ac:dyDescent="0.2">
      <c r="A92" s="7"/>
      <c r="B92" s="7"/>
      <c r="C92" s="7"/>
      <c r="D92" s="7"/>
      <c r="E92" s="7" t="s">
        <v>64</v>
      </c>
      <c r="F92" s="7"/>
      <c r="G92" s="7"/>
      <c r="H92" s="7"/>
      <c r="I92" s="7"/>
      <c r="J92" s="7"/>
      <c r="K92" s="7"/>
      <c r="L92" s="9" t="s">
        <v>244</v>
      </c>
      <c r="M92" s="99">
        <v>137073</v>
      </c>
      <c r="N92" s="99">
        <v>135873</v>
      </c>
      <c r="O92" s="96">
        <v>95774</v>
      </c>
      <c r="P92" s="96">
        <v>71325</v>
      </c>
      <c r="Q92" s="96">
        <v>44505</v>
      </c>
      <c r="R92" s="96">
        <v>10365</v>
      </c>
      <c r="S92" s="95">
        <v>9448</v>
      </c>
      <c r="T92" s="96">
        <v>15308</v>
      </c>
      <c r="U92" s="99">
        <v>519672</v>
      </c>
    </row>
    <row r="93" spans="1:21" ht="16.5" customHeight="1" x14ac:dyDescent="0.2">
      <c r="A93" s="7"/>
      <c r="B93" s="7"/>
      <c r="C93" s="7"/>
      <c r="D93" s="7"/>
      <c r="E93" s="7" t="s">
        <v>65</v>
      </c>
      <c r="F93" s="7"/>
      <c r="G93" s="7"/>
      <c r="H93" s="7"/>
      <c r="I93" s="7"/>
      <c r="J93" s="7"/>
      <c r="K93" s="7"/>
      <c r="L93" s="9" t="s">
        <v>244</v>
      </c>
      <c r="M93" s="99">
        <v>132995</v>
      </c>
      <c r="N93" s="99">
        <v>119369</v>
      </c>
      <c r="O93" s="96">
        <v>94132</v>
      </c>
      <c r="P93" s="96">
        <v>76088</v>
      </c>
      <c r="Q93" s="96">
        <v>44466</v>
      </c>
      <c r="R93" s="95">
        <v>9773</v>
      </c>
      <c r="S93" s="95">
        <v>9018</v>
      </c>
      <c r="T93" s="96">
        <v>15159</v>
      </c>
      <c r="U93" s="99">
        <v>501000</v>
      </c>
    </row>
    <row r="94" spans="1:21" ht="16.5" customHeight="1" x14ac:dyDescent="0.2">
      <c r="A94" s="7"/>
      <c r="B94" s="7"/>
      <c r="C94" s="7"/>
      <c r="D94" s="7"/>
      <c r="E94" s="7" t="s">
        <v>66</v>
      </c>
      <c r="F94" s="7"/>
      <c r="G94" s="7"/>
      <c r="H94" s="7"/>
      <c r="I94" s="7"/>
      <c r="J94" s="7"/>
      <c r="K94" s="7"/>
      <c r="L94" s="9" t="s">
        <v>244</v>
      </c>
      <c r="M94" s="99">
        <v>130979</v>
      </c>
      <c r="N94" s="99">
        <v>107894</v>
      </c>
      <c r="O94" s="96">
        <v>91768</v>
      </c>
      <c r="P94" s="96">
        <v>71544</v>
      </c>
      <c r="Q94" s="96">
        <v>45822</v>
      </c>
      <c r="R94" s="95">
        <v>9745</v>
      </c>
      <c r="S94" s="96">
        <v>10663</v>
      </c>
      <c r="T94" s="96">
        <v>14779</v>
      </c>
      <c r="U94" s="99">
        <v>483195</v>
      </c>
    </row>
    <row r="95" spans="1:21" ht="16.5" customHeight="1" x14ac:dyDescent="0.2">
      <c r="A95" s="7"/>
      <c r="B95" s="7"/>
      <c r="C95" s="7"/>
      <c r="D95" s="7"/>
      <c r="E95" s="7" t="s">
        <v>67</v>
      </c>
      <c r="F95" s="7"/>
      <c r="G95" s="7"/>
      <c r="H95" s="7"/>
      <c r="I95" s="7"/>
      <c r="J95" s="7"/>
      <c r="K95" s="7"/>
      <c r="L95" s="9" t="s">
        <v>244</v>
      </c>
      <c r="M95" s="99">
        <v>133423</v>
      </c>
      <c r="N95" s="99">
        <v>101381</v>
      </c>
      <c r="O95" s="96">
        <v>90024</v>
      </c>
      <c r="P95" s="96">
        <v>87380</v>
      </c>
      <c r="Q95" s="96">
        <v>44804</v>
      </c>
      <c r="R95" s="95">
        <v>9892</v>
      </c>
      <c r="S95" s="95">
        <v>8482</v>
      </c>
      <c r="T95" s="96">
        <v>14676</v>
      </c>
      <c r="U95" s="99">
        <v>490062</v>
      </c>
    </row>
    <row r="96" spans="1:21" ht="16.5" customHeight="1" x14ac:dyDescent="0.2">
      <c r="A96" s="7"/>
      <c r="B96" s="7"/>
      <c r="C96" s="7"/>
      <c r="D96" s="7"/>
      <c r="E96" s="7" t="s">
        <v>68</v>
      </c>
      <c r="F96" s="7"/>
      <c r="G96" s="7"/>
      <c r="H96" s="7"/>
      <c r="I96" s="7"/>
      <c r="J96" s="7"/>
      <c r="K96" s="7"/>
      <c r="L96" s="9" t="s">
        <v>244</v>
      </c>
      <c r="M96" s="99">
        <v>131555</v>
      </c>
      <c r="N96" s="96">
        <v>96317</v>
      </c>
      <c r="O96" s="96">
        <v>92665</v>
      </c>
      <c r="P96" s="96">
        <v>86600</v>
      </c>
      <c r="Q96" s="96">
        <v>37330</v>
      </c>
      <c r="R96" s="96">
        <v>10979</v>
      </c>
      <c r="S96" s="95">
        <v>7753</v>
      </c>
      <c r="T96" s="96">
        <v>14414</v>
      </c>
      <c r="U96" s="99">
        <v>477614</v>
      </c>
    </row>
    <row r="97" spans="1:21" ht="16.5" customHeight="1" x14ac:dyDescent="0.2">
      <c r="A97" s="7"/>
      <c r="B97" s="7"/>
      <c r="C97" s="7"/>
      <c r="D97" s="7"/>
      <c r="E97" s="7" t="s">
        <v>69</v>
      </c>
      <c r="F97" s="7"/>
      <c r="G97" s="7"/>
      <c r="H97" s="7"/>
      <c r="I97" s="7"/>
      <c r="J97" s="7"/>
      <c r="K97" s="7"/>
      <c r="L97" s="9" t="s">
        <v>244</v>
      </c>
      <c r="M97" s="99">
        <v>132034</v>
      </c>
      <c r="N97" s="96">
        <v>95056</v>
      </c>
      <c r="O97" s="96">
        <v>94521</v>
      </c>
      <c r="P97" s="96">
        <v>88342</v>
      </c>
      <c r="Q97" s="96">
        <v>37641</v>
      </c>
      <c r="R97" s="96">
        <v>10610</v>
      </c>
      <c r="S97" s="95">
        <v>7427</v>
      </c>
      <c r="T97" s="96">
        <v>12996</v>
      </c>
      <c r="U97" s="99">
        <v>478628</v>
      </c>
    </row>
    <row r="98" spans="1:21" ht="16.5" customHeight="1" x14ac:dyDescent="0.2">
      <c r="A98" s="7"/>
      <c r="B98" s="7"/>
      <c r="C98" s="7"/>
      <c r="D98" s="7" t="s">
        <v>76</v>
      </c>
      <c r="E98" s="7"/>
      <c r="F98" s="7"/>
      <c r="G98" s="7"/>
      <c r="H98" s="7"/>
      <c r="I98" s="7"/>
      <c r="J98" s="7"/>
      <c r="K98" s="7"/>
      <c r="L98" s="9"/>
      <c r="M98" s="10"/>
      <c r="N98" s="10"/>
      <c r="O98" s="10"/>
      <c r="P98" s="10"/>
      <c r="Q98" s="10"/>
      <c r="R98" s="10"/>
      <c r="S98" s="10"/>
      <c r="T98" s="10"/>
      <c r="U98" s="10"/>
    </row>
    <row r="99" spans="1:21" ht="16.5" customHeight="1" x14ac:dyDescent="0.2">
      <c r="A99" s="7"/>
      <c r="B99" s="7"/>
      <c r="C99" s="7"/>
      <c r="D99" s="7"/>
      <c r="E99" s="7" t="s">
        <v>60</v>
      </c>
      <c r="F99" s="7"/>
      <c r="G99" s="7"/>
      <c r="H99" s="7"/>
      <c r="I99" s="7"/>
      <c r="J99" s="7"/>
      <c r="K99" s="7"/>
      <c r="L99" s="9" t="s">
        <v>244</v>
      </c>
      <c r="M99" s="95">
        <v>9347</v>
      </c>
      <c r="N99" s="96">
        <v>12525</v>
      </c>
      <c r="O99" s="96">
        <v>13029</v>
      </c>
      <c r="P99" s="95">
        <v>6004</v>
      </c>
      <c r="Q99" s="95">
        <v>2313</v>
      </c>
      <c r="R99" s="93">
        <v>908</v>
      </c>
      <c r="S99" s="95">
        <v>2036</v>
      </c>
      <c r="T99" s="95">
        <v>1775</v>
      </c>
      <c r="U99" s="96">
        <v>47938</v>
      </c>
    </row>
    <row r="100" spans="1:21" ht="16.5" customHeight="1" x14ac:dyDescent="0.2">
      <c r="A100" s="7"/>
      <c r="B100" s="7"/>
      <c r="C100" s="7"/>
      <c r="D100" s="7"/>
      <c r="E100" s="7" t="s">
        <v>62</v>
      </c>
      <c r="F100" s="7"/>
      <c r="G100" s="7"/>
      <c r="H100" s="7"/>
      <c r="I100" s="7"/>
      <c r="J100" s="7"/>
      <c r="K100" s="7"/>
      <c r="L100" s="9" t="s">
        <v>244</v>
      </c>
      <c r="M100" s="95">
        <v>8764</v>
      </c>
      <c r="N100" s="95">
        <v>7544</v>
      </c>
      <c r="O100" s="96">
        <v>12704</v>
      </c>
      <c r="P100" s="95">
        <v>4666</v>
      </c>
      <c r="Q100" s="95">
        <v>2248</v>
      </c>
      <c r="R100" s="93">
        <v>885</v>
      </c>
      <c r="S100" s="95">
        <v>2161</v>
      </c>
      <c r="T100" s="95">
        <v>1768</v>
      </c>
      <c r="U100" s="96">
        <v>40739</v>
      </c>
    </row>
    <row r="101" spans="1:21" ht="16.5" customHeight="1" x14ac:dyDescent="0.2">
      <c r="A101" s="7"/>
      <c r="B101" s="7"/>
      <c r="C101" s="7"/>
      <c r="D101" s="7"/>
      <c r="E101" s="7" t="s">
        <v>63</v>
      </c>
      <c r="F101" s="7"/>
      <c r="G101" s="7"/>
      <c r="H101" s="7"/>
      <c r="I101" s="7"/>
      <c r="J101" s="7"/>
      <c r="K101" s="7"/>
      <c r="L101" s="9" t="s">
        <v>244</v>
      </c>
      <c r="M101" s="95">
        <v>9631</v>
      </c>
      <c r="N101" s="95">
        <v>6816</v>
      </c>
      <c r="O101" s="96">
        <v>12642</v>
      </c>
      <c r="P101" s="95">
        <v>4445</v>
      </c>
      <c r="Q101" s="95">
        <v>2271</v>
      </c>
      <c r="R101" s="93">
        <v>843</v>
      </c>
      <c r="S101" s="95">
        <v>1496</v>
      </c>
      <c r="T101" s="95">
        <v>1890</v>
      </c>
      <c r="U101" s="96">
        <v>40033</v>
      </c>
    </row>
    <row r="102" spans="1:21" ht="16.5" customHeight="1" x14ac:dyDescent="0.2">
      <c r="A102" s="7"/>
      <c r="B102" s="7"/>
      <c r="C102" s="7"/>
      <c r="D102" s="7"/>
      <c r="E102" s="7" t="s">
        <v>64</v>
      </c>
      <c r="F102" s="7"/>
      <c r="G102" s="7"/>
      <c r="H102" s="7"/>
      <c r="I102" s="7"/>
      <c r="J102" s="7"/>
      <c r="K102" s="7"/>
      <c r="L102" s="9" t="s">
        <v>244</v>
      </c>
      <c r="M102" s="96">
        <v>10443</v>
      </c>
      <c r="N102" s="95">
        <v>5698</v>
      </c>
      <c r="O102" s="96">
        <v>12075</v>
      </c>
      <c r="P102" s="95">
        <v>4268</v>
      </c>
      <c r="Q102" s="95">
        <v>2289</v>
      </c>
      <c r="R102" s="93">
        <v>919</v>
      </c>
      <c r="S102" s="93">
        <v>876</v>
      </c>
      <c r="T102" s="95">
        <v>1760</v>
      </c>
      <c r="U102" s="96">
        <v>38329</v>
      </c>
    </row>
    <row r="103" spans="1:21" ht="16.5" customHeight="1" x14ac:dyDescent="0.2">
      <c r="A103" s="7"/>
      <c r="B103" s="7"/>
      <c r="C103" s="7"/>
      <c r="D103" s="7"/>
      <c r="E103" s="7" t="s">
        <v>65</v>
      </c>
      <c r="F103" s="7"/>
      <c r="G103" s="7"/>
      <c r="H103" s="7"/>
      <c r="I103" s="7"/>
      <c r="J103" s="7"/>
      <c r="K103" s="7"/>
      <c r="L103" s="9" t="s">
        <v>244</v>
      </c>
      <c r="M103" s="96">
        <v>10113</v>
      </c>
      <c r="N103" s="95">
        <v>5262</v>
      </c>
      <c r="O103" s="96">
        <v>10412</v>
      </c>
      <c r="P103" s="95">
        <v>4461</v>
      </c>
      <c r="Q103" s="95">
        <v>2198</v>
      </c>
      <c r="R103" s="93">
        <v>812</v>
      </c>
      <c r="S103" s="93">
        <v>632</v>
      </c>
      <c r="T103" s="95">
        <v>2033</v>
      </c>
      <c r="U103" s="96">
        <v>35922</v>
      </c>
    </row>
    <row r="104" spans="1:21" ht="16.5" customHeight="1" x14ac:dyDescent="0.2">
      <c r="A104" s="7"/>
      <c r="B104" s="7"/>
      <c r="C104" s="7"/>
      <c r="D104" s="7"/>
      <c r="E104" s="7" t="s">
        <v>66</v>
      </c>
      <c r="F104" s="7"/>
      <c r="G104" s="7"/>
      <c r="H104" s="7"/>
      <c r="I104" s="7"/>
      <c r="J104" s="7"/>
      <c r="K104" s="7"/>
      <c r="L104" s="9" t="s">
        <v>244</v>
      </c>
      <c r="M104" s="95">
        <v>9258</v>
      </c>
      <c r="N104" s="95">
        <v>4963</v>
      </c>
      <c r="O104" s="95">
        <v>8475</v>
      </c>
      <c r="P104" s="95">
        <v>4701</v>
      </c>
      <c r="Q104" s="95">
        <v>2392</v>
      </c>
      <c r="R104" s="93">
        <v>790</v>
      </c>
      <c r="S104" s="93">
        <v>724</v>
      </c>
      <c r="T104" s="95">
        <v>2316</v>
      </c>
      <c r="U104" s="96">
        <v>33620</v>
      </c>
    </row>
    <row r="105" spans="1:21" ht="16.5" customHeight="1" x14ac:dyDescent="0.2">
      <c r="A105" s="7"/>
      <c r="B105" s="7"/>
      <c r="C105" s="7"/>
      <c r="D105" s="7"/>
      <c r="E105" s="7" t="s">
        <v>67</v>
      </c>
      <c r="F105" s="7"/>
      <c r="G105" s="7"/>
      <c r="H105" s="7"/>
      <c r="I105" s="7"/>
      <c r="J105" s="7"/>
      <c r="K105" s="7"/>
      <c r="L105" s="9" t="s">
        <v>244</v>
      </c>
      <c r="M105" s="95">
        <v>8348</v>
      </c>
      <c r="N105" s="95">
        <v>4280</v>
      </c>
      <c r="O105" s="95">
        <v>8512</v>
      </c>
      <c r="P105" s="95">
        <v>6923</v>
      </c>
      <c r="Q105" s="95">
        <v>2622</v>
      </c>
      <c r="R105" s="93">
        <v>772</v>
      </c>
      <c r="S105" s="95">
        <v>1142</v>
      </c>
      <c r="T105" s="95">
        <v>1905</v>
      </c>
      <c r="U105" s="96">
        <v>34504</v>
      </c>
    </row>
    <row r="106" spans="1:21" ht="16.5" customHeight="1" x14ac:dyDescent="0.2">
      <c r="A106" s="7"/>
      <c r="B106" s="7"/>
      <c r="C106" s="7"/>
      <c r="D106" s="7"/>
      <c r="E106" s="7" t="s">
        <v>68</v>
      </c>
      <c r="F106" s="7"/>
      <c r="G106" s="7"/>
      <c r="H106" s="7"/>
      <c r="I106" s="7"/>
      <c r="J106" s="7"/>
      <c r="K106" s="7"/>
      <c r="L106" s="9" t="s">
        <v>244</v>
      </c>
      <c r="M106" s="95">
        <v>7980</v>
      </c>
      <c r="N106" s="95">
        <v>4018</v>
      </c>
      <c r="O106" s="95">
        <v>8673</v>
      </c>
      <c r="P106" s="95">
        <v>6724</v>
      </c>
      <c r="Q106" s="95">
        <v>4497</v>
      </c>
      <c r="R106" s="95">
        <v>1231</v>
      </c>
      <c r="S106" s="95">
        <v>1171</v>
      </c>
      <c r="T106" s="95">
        <v>1844</v>
      </c>
      <c r="U106" s="96">
        <v>36137</v>
      </c>
    </row>
    <row r="107" spans="1:21" ht="16.5" customHeight="1" x14ac:dyDescent="0.2">
      <c r="A107" s="7"/>
      <c r="B107" s="7"/>
      <c r="C107" s="7"/>
      <c r="D107" s="7"/>
      <c r="E107" s="7" t="s">
        <v>69</v>
      </c>
      <c r="F107" s="7"/>
      <c r="G107" s="7"/>
      <c r="H107" s="7"/>
      <c r="I107" s="7"/>
      <c r="J107" s="7"/>
      <c r="K107" s="7"/>
      <c r="L107" s="9" t="s">
        <v>244</v>
      </c>
      <c r="M107" s="95">
        <v>8839</v>
      </c>
      <c r="N107" s="95">
        <v>3380</v>
      </c>
      <c r="O107" s="96">
        <v>10313</v>
      </c>
      <c r="P107" s="95">
        <v>6471</v>
      </c>
      <c r="Q107" s="95">
        <v>4509</v>
      </c>
      <c r="R107" s="95">
        <v>1193</v>
      </c>
      <c r="S107" s="95">
        <v>1009</v>
      </c>
      <c r="T107" s="95">
        <v>1689</v>
      </c>
      <c r="U107" s="96">
        <v>37402</v>
      </c>
    </row>
    <row r="108" spans="1:21" ht="16.5" customHeight="1" x14ac:dyDescent="0.2">
      <c r="A108" s="7"/>
      <c r="B108" s="7"/>
      <c r="C108" s="7"/>
      <c r="D108" s="7" t="s">
        <v>77</v>
      </c>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c r="D109" s="7"/>
      <c r="E109" s="7" t="s">
        <v>60</v>
      </c>
      <c r="F109" s="7"/>
      <c r="G109" s="7"/>
      <c r="H109" s="7"/>
      <c r="I109" s="7"/>
      <c r="J109" s="7"/>
      <c r="K109" s="7"/>
      <c r="L109" s="9" t="s">
        <v>244</v>
      </c>
      <c r="M109" s="99">
        <v>170534</v>
      </c>
      <c r="N109" s="99">
        <v>178317</v>
      </c>
      <c r="O109" s="99">
        <v>109291</v>
      </c>
      <c r="P109" s="96">
        <v>79808</v>
      </c>
      <c r="Q109" s="96">
        <v>48808</v>
      </c>
      <c r="R109" s="96">
        <v>11851</v>
      </c>
      <c r="S109" s="96">
        <v>16906</v>
      </c>
      <c r="T109" s="96">
        <v>15491</v>
      </c>
      <c r="U109" s="99">
        <v>631006</v>
      </c>
    </row>
    <row r="110" spans="1:21" ht="16.5" customHeight="1" x14ac:dyDescent="0.2">
      <c r="A110" s="7"/>
      <c r="B110" s="7"/>
      <c r="C110" s="7"/>
      <c r="D110" s="7"/>
      <c r="E110" s="7" t="s">
        <v>62</v>
      </c>
      <c r="F110" s="7"/>
      <c r="G110" s="7"/>
      <c r="H110" s="7"/>
      <c r="I110" s="7"/>
      <c r="J110" s="7"/>
      <c r="K110" s="7"/>
      <c r="L110" s="9" t="s">
        <v>244</v>
      </c>
      <c r="M110" s="99">
        <v>166283</v>
      </c>
      <c r="N110" s="99">
        <v>183053</v>
      </c>
      <c r="O110" s="99">
        <v>113027</v>
      </c>
      <c r="P110" s="96">
        <v>75127</v>
      </c>
      <c r="Q110" s="96">
        <v>47248</v>
      </c>
      <c r="R110" s="96">
        <v>10851</v>
      </c>
      <c r="S110" s="96">
        <v>17443</v>
      </c>
      <c r="T110" s="96">
        <v>15697</v>
      </c>
      <c r="U110" s="99">
        <v>628729</v>
      </c>
    </row>
    <row r="111" spans="1:21" ht="16.5" customHeight="1" x14ac:dyDescent="0.2">
      <c r="A111" s="7"/>
      <c r="B111" s="7"/>
      <c r="C111" s="7"/>
      <c r="D111" s="7"/>
      <c r="E111" s="7" t="s">
        <v>63</v>
      </c>
      <c r="F111" s="7"/>
      <c r="G111" s="7"/>
      <c r="H111" s="7"/>
      <c r="I111" s="7"/>
      <c r="J111" s="7"/>
      <c r="K111" s="7"/>
      <c r="L111" s="9" t="s">
        <v>244</v>
      </c>
      <c r="M111" s="99">
        <v>143861</v>
      </c>
      <c r="N111" s="99">
        <v>157810</v>
      </c>
      <c r="O111" s="99">
        <v>108803</v>
      </c>
      <c r="P111" s="96">
        <v>72861</v>
      </c>
      <c r="Q111" s="96">
        <v>47422</v>
      </c>
      <c r="R111" s="96">
        <v>10589</v>
      </c>
      <c r="S111" s="96">
        <v>14574</v>
      </c>
      <c r="T111" s="96">
        <v>17587</v>
      </c>
      <c r="U111" s="99">
        <v>573506</v>
      </c>
    </row>
    <row r="112" spans="1:21" ht="16.5" customHeight="1" x14ac:dyDescent="0.2">
      <c r="A112" s="7"/>
      <c r="B112" s="7"/>
      <c r="C112" s="7"/>
      <c r="D112" s="7"/>
      <c r="E112" s="7" t="s">
        <v>64</v>
      </c>
      <c r="F112" s="7"/>
      <c r="G112" s="7"/>
      <c r="H112" s="7"/>
      <c r="I112" s="7"/>
      <c r="J112" s="7"/>
      <c r="K112" s="7"/>
      <c r="L112" s="9" t="s">
        <v>244</v>
      </c>
      <c r="M112" s="99">
        <v>147516</v>
      </c>
      <c r="N112" s="99">
        <v>141571</v>
      </c>
      <c r="O112" s="99">
        <v>107849</v>
      </c>
      <c r="P112" s="96">
        <v>75593</v>
      </c>
      <c r="Q112" s="96">
        <v>46794</v>
      </c>
      <c r="R112" s="96">
        <v>11285</v>
      </c>
      <c r="S112" s="96">
        <v>10324</v>
      </c>
      <c r="T112" s="96">
        <v>17068</v>
      </c>
      <c r="U112" s="99">
        <v>558001</v>
      </c>
    </row>
    <row r="113" spans="1:21" ht="16.5" customHeight="1" x14ac:dyDescent="0.2">
      <c r="A113" s="7"/>
      <c r="B113" s="7"/>
      <c r="C113" s="7"/>
      <c r="D113" s="7"/>
      <c r="E113" s="7" t="s">
        <v>65</v>
      </c>
      <c r="F113" s="7"/>
      <c r="G113" s="7"/>
      <c r="H113" s="7"/>
      <c r="I113" s="7"/>
      <c r="J113" s="7"/>
      <c r="K113" s="7"/>
      <c r="L113" s="9" t="s">
        <v>244</v>
      </c>
      <c r="M113" s="99">
        <v>143108</v>
      </c>
      <c r="N113" s="99">
        <v>124631</v>
      </c>
      <c r="O113" s="99">
        <v>104544</v>
      </c>
      <c r="P113" s="96">
        <v>80549</v>
      </c>
      <c r="Q113" s="96">
        <v>46664</v>
      </c>
      <c r="R113" s="96">
        <v>10585</v>
      </c>
      <c r="S113" s="95">
        <v>9650</v>
      </c>
      <c r="T113" s="96">
        <v>17192</v>
      </c>
      <c r="U113" s="99">
        <v>536922</v>
      </c>
    </row>
    <row r="114" spans="1:21" ht="16.5" customHeight="1" x14ac:dyDescent="0.2">
      <c r="A114" s="7"/>
      <c r="B114" s="7"/>
      <c r="C114" s="7"/>
      <c r="D114" s="7"/>
      <c r="E114" s="7" t="s">
        <v>66</v>
      </c>
      <c r="F114" s="7"/>
      <c r="G114" s="7"/>
      <c r="H114" s="7"/>
      <c r="I114" s="7"/>
      <c r="J114" s="7"/>
      <c r="K114" s="7"/>
      <c r="L114" s="9" t="s">
        <v>244</v>
      </c>
      <c r="M114" s="99">
        <v>140238</v>
      </c>
      <c r="N114" s="99">
        <v>112857</v>
      </c>
      <c r="O114" s="99">
        <v>100242</v>
      </c>
      <c r="P114" s="96">
        <v>76245</v>
      </c>
      <c r="Q114" s="96">
        <v>48214</v>
      </c>
      <c r="R114" s="96">
        <v>10535</v>
      </c>
      <c r="S114" s="96">
        <v>11387</v>
      </c>
      <c r="T114" s="96">
        <v>17095</v>
      </c>
      <c r="U114" s="99">
        <v>516815</v>
      </c>
    </row>
    <row r="115" spans="1:21" ht="16.5" customHeight="1" x14ac:dyDescent="0.2">
      <c r="A115" s="7"/>
      <c r="B115" s="7"/>
      <c r="C115" s="7"/>
      <c r="D115" s="7"/>
      <c r="E115" s="7" t="s">
        <v>67</v>
      </c>
      <c r="F115" s="7"/>
      <c r="G115" s="7"/>
      <c r="H115" s="7"/>
      <c r="I115" s="7"/>
      <c r="J115" s="7"/>
      <c r="K115" s="7"/>
      <c r="L115" s="9" t="s">
        <v>244</v>
      </c>
      <c r="M115" s="99">
        <v>141771</v>
      </c>
      <c r="N115" s="99">
        <v>105661</v>
      </c>
      <c r="O115" s="96">
        <v>98536</v>
      </c>
      <c r="P115" s="96">
        <v>94303</v>
      </c>
      <c r="Q115" s="96">
        <v>47426</v>
      </c>
      <c r="R115" s="96">
        <v>10664</v>
      </c>
      <c r="S115" s="95">
        <v>9623</v>
      </c>
      <c r="T115" s="96">
        <v>16582</v>
      </c>
      <c r="U115" s="99">
        <v>524566</v>
      </c>
    </row>
    <row r="116" spans="1:21" ht="16.5" customHeight="1" x14ac:dyDescent="0.2">
      <c r="A116" s="7"/>
      <c r="B116" s="7"/>
      <c r="C116" s="7"/>
      <c r="D116" s="7"/>
      <c r="E116" s="7" t="s">
        <v>68</v>
      </c>
      <c r="F116" s="7"/>
      <c r="G116" s="7"/>
      <c r="H116" s="7"/>
      <c r="I116" s="7"/>
      <c r="J116" s="7"/>
      <c r="K116" s="7"/>
      <c r="L116" s="9" t="s">
        <v>244</v>
      </c>
      <c r="M116" s="99">
        <v>139535</v>
      </c>
      <c r="N116" s="99">
        <v>100335</v>
      </c>
      <c r="O116" s="99">
        <v>101338</v>
      </c>
      <c r="P116" s="96">
        <v>93324</v>
      </c>
      <c r="Q116" s="96">
        <v>41827</v>
      </c>
      <c r="R116" s="96">
        <v>12210</v>
      </c>
      <c r="S116" s="95">
        <v>8924</v>
      </c>
      <c r="T116" s="96">
        <v>16259</v>
      </c>
      <c r="U116" s="99">
        <v>513751</v>
      </c>
    </row>
    <row r="117" spans="1:21" ht="16.5" customHeight="1" x14ac:dyDescent="0.2">
      <c r="A117" s="7"/>
      <c r="B117" s="7"/>
      <c r="C117" s="7"/>
      <c r="D117" s="7"/>
      <c r="E117" s="7" t="s">
        <v>69</v>
      </c>
      <c r="F117" s="7"/>
      <c r="G117" s="7"/>
      <c r="H117" s="7"/>
      <c r="I117" s="7"/>
      <c r="J117" s="7"/>
      <c r="K117" s="7"/>
      <c r="L117" s="9" t="s">
        <v>244</v>
      </c>
      <c r="M117" s="99">
        <v>140873</v>
      </c>
      <c r="N117" s="96">
        <v>98436</v>
      </c>
      <c r="O117" s="99">
        <v>104834</v>
      </c>
      <c r="P117" s="96">
        <v>94813</v>
      </c>
      <c r="Q117" s="96">
        <v>42150</v>
      </c>
      <c r="R117" s="96">
        <v>11803</v>
      </c>
      <c r="S117" s="95">
        <v>8436</v>
      </c>
      <c r="T117" s="96">
        <v>14685</v>
      </c>
      <c r="U117" s="99">
        <v>516030</v>
      </c>
    </row>
    <row r="118" spans="1:21" ht="16.5" customHeight="1" x14ac:dyDescent="0.2">
      <c r="A118" s="7"/>
      <c r="B118" s="7"/>
      <c r="C118" s="7" t="s">
        <v>78</v>
      </c>
      <c r="D118" s="7"/>
      <c r="E118" s="7"/>
      <c r="F118" s="7"/>
      <c r="G118" s="7"/>
      <c r="H118" s="7"/>
      <c r="I118" s="7"/>
      <c r="J118" s="7"/>
      <c r="K118" s="7"/>
      <c r="L118" s="9"/>
      <c r="M118" s="10"/>
      <c r="N118" s="10"/>
      <c r="O118" s="10"/>
      <c r="P118" s="10"/>
      <c r="Q118" s="10"/>
      <c r="R118" s="10"/>
      <c r="S118" s="10"/>
      <c r="T118" s="10"/>
      <c r="U118" s="10"/>
    </row>
    <row r="119" spans="1:21" ht="16.5" customHeight="1" x14ac:dyDescent="0.2">
      <c r="A119" s="7"/>
      <c r="B119" s="7"/>
      <c r="C119" s="7"/>
      <c r="D119" s="7"/>
      <c r="E119" s="7" t="s">
        <v>60</v>
      </c>
      <c r="F119" s="7"/>
      <c r="G119" s="7"/>
      <c r="H119" s="7"/>
      <c r="I119" s="7"/>
      <c r="J119" s="7"/>
      <c r="K119" s="7"/>
      <c r="L119" s="9" t="s">
        <v>244</v>
      </c>
      <c r="M119" s="99">
        <v>313773</v>
      </c>
      <c r="N119" s="99">
        <v>286591</v>
      </c>
      <c r="O119" s="99">
        <v>193612</v>
      </c>
      <c r="P119" s="99">
        <v>163478</v>
      </c>
      <c r="Q119" s="96">
        <v>84661</v>
      </c>
      <c r="R119" s="96">
        <v>20714</v>
      </c>
      <c r="S119" s="96">
        <v>34635</v>
      </c>
      <c r="T119" s="96">
        <v>27677</v>
      </c>
      <c r="U119" s="98">
        <v>1125142</v>
      </c>
    </row>
    <row r="120" spans="1:21" ht="16.5" customHeight="1" x14ac:dyDescent="0.2">
      <c r="A120" s="7"/>
      <c r="B120" s="7"/>
      <c r="C120" s="7"/>
      <c r="D120" s="7"/>
      <c r="E120" s="7" t="s">
        <v>62</v>
      </c>
      <c r="F120" s="7"/>
      <c r="G120" s="7"/>
      <c r="H120" s="7"/>
      <c r="I120" s="7"/>
      <c r="J120" s="7"/>
      <c r="K120" s="7"/>
      <c r="L120" s="9" t="s">
        <v>244</v>
      </c>
      <c r="M120" s="99">
        <v>313724</v>
      </c>
      <c r="N120" s="99">
        <v>296673</v>
      </c>
      <c r="O120" s="99">
        <v>193542</v>
      </c>
      <c r="P120" s="99">
        <v>159603</v>
      </c>
      <c r="Q120" s="96">
        <v>81070</v>
      </c>
      <c r="R120" s="96">
        <v>19453</v>
      </c>
      <c r="S120" s="96">
        <v>34396</v>
      </c>
      <c r="T120" s="96">
        <v>27838</v>
      </c>
      <c r="U120" s="98">
        <v>1126299</v>
      </c>
    </row>
    <row r="121" spans="1:21" ht="16.5" customHeight="1" x14ac:dyDescent="0.2">
      <c r="A121" s="7"/>
      <c r="B121" s="7"/>
      <c r="C121" s="7"/>
      <c r="D121" s="7"/>
      <c r="E121" s="7" t="s">
        <v>63</v>
      </c>
      <c r="F121" s="7"/>
      <c r="G121" s="7"/>
      <c r="H121" s="7"/>
      <c r="I121" s="7"/>
      <c r="J121" s="7"/>
      <c r="K121" s="7"/>
      <c r="L121" s="9" t="s">
        <v>244</v>
      </c>
      <c r="M121" s="99">
        <v>271241</v>
      </c>
      <c r="N121" s="99">
        <v>271331</v>
      </c>
      <c r="O121" s="99">
        <v>189812</v>
      </c>
      <c r="P121" s="99">
        <v>151825</v>
      </c>
      <c r="Q121" s="96">
        <v>83320</v>
      </c>
      <c r="R121" s="96">
        <v>20574</v>
      </c>
      <c r="S121" s="96">
        <v>26905</v>
      </c>
      <c r="T121" s="96">
        <v>31049</v>
      </c>
      <c r="U121" s="98">
        <v>1046057</v>
      </c>
    </row>
    <row r="122" spans="1:21" ht="16.5" customHeight="1" x14ac:dyDescent="0.2">
      <c r="A122" s="7"/>
      <c r="B122" s="7"/>
      <c r="C122" s="7"/>
      <c r="D122" s="7"/>
      <c r="E122" s="7" t="s">
        <v>64</v>
      </c>
      <c r="F122" s="7"/>
      <c r="G122" s="7"/>
      <c r="H122" s="7"/>
      <c r="I122" s="7"/>
      <c r="J122" s="7"/>
      <c r="K122" s="7"/>
      <c r="L122" s="9" t="s">
        <v>244</v>
      </c>
      <c r="M122" s="99">
        <v>274777</v>
      </c>
      <c r="N122" s="99">
        <v>250763</v>
      </c>
      <c r="O122" s="99">
        <v>188244</v>
      </c>
      <c r="P122" s="99">
        <v>143466</v>
      </c>
      <c r="Q122" s="96">
        <v>82739</v>
      </c>
      <c r="R122" s="96">
        <v>21030</v>
      </c>
      <c r="S122" s="96">
        <v>20402</v>
      </c>
      <c r="T122" s="96">
        <v>31158</v>
      </c>
      <c r="U122" s="98">
        <v>1012580</v>
      </c>
    </row>
    <row r="123" spans="1:21" ht="16.5" customHeight="1" x14ac:dyDescent="0.2">
      <c r="A123" s="7"/>
      <c r="B123" s="7"/>
      <c r="C123" s="7"/>
      <c r="D123" s="7"/>
      <c r="E123" s="7" t="s">
        <v>65</v>
      </c>
      <c r="F123" s="7"/>
      <c r="G123" s="7"/>
      <c r="H123" s="7"/>
      <c r="I123" s="7"/>
      <c r="J123" s="7"/>
      <c r="K123" s="7"/>
      <c r="L123" s="9" t="s">
        <v>244</v>
      </c>
      <c r="M123" s="99">
        <v>259848</v>
      </c>
      <c r="N123" s="99">
        <v>236424</v>
      </c>
      <c r="O123" s="99">
        <v>181292</v>
      </c>
      <c r="P123" s="99">
        <v>141084</v>
      </c>
      <c r="Q123" s="96">
        <v>80654</v>
      </c>
      <c r="R123" s="96">
        <v>19028</v>
      </c>
      <c r="S123" s="96">
        <v>19329</v>
      </c>
      <c r="T123" s="96">
        <v>32670</v>
      </c>
      <c r="U123" s="99">
        <v>970330</v>
      </c>
    </row>
    <row r="124" spans="1:21" ht="16.5" customHeight="1" x14ac:dyDescent="0.2">
      <c r="A124" s="7"/>
      <c r="B124" s="7"/>
      <c r="C124" s="7"/>
      <c r="D124" s="7"/>
      <c r="E124" s="7" t="s">
        <v>66</v>
      </c>
      <c r="F124" s="7"/>
      <c r="G124" s="7"/>
      <c r="H124" s="7"/>
      <c r="I124" s="7"/>
      <c r="J124" s="7"/>
      <c r="K124" s="7"/>
      <c r="L124" s="9" t="s">
        <v>244</v>
      </c>
      <c r="M124" s="99">
        <v>250104</v>
      </c>
      <c r="N124" s="99">
        <v>223530</v>
      </c>
      <c r="O124" s="99">
        <v>167394</v>
      </c>
      <c r="P124" s="99">
        <v>133594</v>
      </c>
      <c r="Q124" s="96">
        <v>80786</v>
      </c>
      <c r="R124" s="96">
        <v>18995</v>
      </c>
      <c r="S124" s="96">
        <v>20780</v>
      </c>
      <c r="T124" s="96">
        <v>31975</v>
      </c>
      <c r="U124" s="99">
        <v>927157</v>
      </c>
    </row>
    <row r="125" spans="1:21" ht="16.5" customHeight="1" x14ac:dyDescent="0.2">
      <c r="A125" s="7"/>
      <c r="B125" s="7"/>
      <c r="C125" s="7"/>
      <c r="D125" s="7"/>
      <c r="E125" s="7" t="s">
        <v>67</v>
      </c>
      <c r="F125" s="7"/>
      <c r="G125" s="7"/>
      <c r="H125" s="7"/>
      <c r="I125" s="7"/>
      <c r="J125" s="7"/>
      <c r="K125" s="7"/>
      <c r="L125" s="9" t="s">
        <v>244</v>
      </c>
      <c r="M125" s="99">
        <v>242341</v>
      </c>
      <c r="N125" s="99">
        <v>220553</v>
      </c>
      <c r="O125" s="99">
        <v>162717</v>
      </c>
      <c r="P125" s="99">
        <v>152667</v>
      </c>
      <c r="Q125" s="96">
        <v>80148</v>
      </c>
      <c r="R125" s="96">
        <v>19035</v>
      </c>
      <c r="S125" s="96">
        <v>17884</v>
      </c>
      <c r="T125" s="96">
        <v>29742</v>
      </c>
      <c r="U125" s="99">
        <v>925086</v>
      </c>
    </row>
    <row r="126" spans="1:21" ht="16.5" customHeight="1" x14ac:dyDescent="0.2">
      <c r="A126" s="7"/>
      <c r="B126" s="7"/>
      <c r="C126" s="7"/>
      <c r="D126" s="7"/>
      <c r="E126" s="7" t="s">
        <v>68</v>
      </c>
      <c r="F126" s="7"/>
      <c r="G126" s="7"/>
      <c r="H126" s="7"/>
      <c r="I126" s="7"/>
      <c r="J126" s="7"/>
      <c r="K126" s="7"/>
      <c r="L126" s="9" t="s">
        <v>244</v>
      </c>
      <c r="M126" s="99">
        <v>239994</v>
      </c>
      <c r="N126" s="99">
        <v>202881</v>
      </c>
      <c r="O126" s="99">
        <v>166796</v>
      </c>
      <c r="P126" s="99">
        <v>148205</v>
      </c>
      <c r="Q126" s="96">
        <v>75404</v>
      </c>
      <c r="R126" s="96">
        <v>20844</v>
      </c>
      <c r="S126" s="96">
        <v>17035</v>
      </c>
      <c r="T126" s="96">
        <v>28115</v>
      </c>
      <c r="U126" s="99">
        <v>899274</v>
      </c>
    </row>
    <row r="127" spans="1:21" ht="16.5" customHeight="1" x14ac:dyDescent="0.2">
      <c r="A127" s="14"/>
      <c r="B127" s="14"/>
      <c r="C127" s="14"/>
      <c r="D127" s="14"/>
      <c r="E127" s="14" t="s">
        <v>69</v>
      </c>
      <c r="F127" s="14"/>
      <c r="G127" s="14"/>
      <c r="H127" s="14"/>
      <c r="I127" s="14"/>
      <c r="J127" s="14"/>
      <c r="K127" s="14"/>
      <c r="L127" s="15" t="s">
        <v>244</v>
      </c>
      <c r="M127" s="100">
        <v>241246</v>
      </c>
      <c r="N127" s="100">
        <v>209134</v>
      </c>
      <c r="O127" s="100">
        <v>176632</v>
      </c>
      <c r="P127" s="100">
        <v>150208</v>
      </c>
      <c r="Q127" s="97">
        <v>79090</v>
      </c>
      <c r="R127" s="97">
        <v>20462</v>
      </c>
      <c r="S127" s="97">
        <v>15015</v>
      </c>
      <c r="T127" s="97">
        <v>26451</v>
      </c>
      <c r="U127" s="100">
        <v>918239</v>
      </c>
    </row>
    <row r="128" spans="1:21" ht="4.5" customHeight="1" x14ac:dyDescent="0.2">
      <c r="A128" s="25"/>
      <c r="B128" s="25"/>
      <c r="C128" s="2"/>
      <c r="D128" s="2"/>
      <c r="E128" s="2"/>
      <c r="F128" s="2"/>
      <c r="G128" s="2"/>
      <c r="H128" s="2"/>
      <c r="I128" s="2"/>
      <c r="J128" s="2"/>
      <c r="K128" s="2"/>
      <c r="L128" s="2"/>
      <c r="M128" s="2"/>
      <c r="N128" s="2"/>
      <c r="O128" s="2"/>
      <c r="P128" s="2"/>
      <c r="Q128" s="2"/>
      <c r="R128" s="2"/>
      <c r="S128" s="2"/>
      <c r="T128" s="2"/>
      <c r="U128" s="2"/>
    </row>
    <row r="129" spans="1:21" ht="16.5" customHeight="1" x14ac:dyDescent="0.2">
      <c r="A129" s="25"/>
      <c r="B129" s="25"/>
      <c r="C129" s="311" t="s">
        <v>246</v>
      </c>
      <c r="D129" s="311"/>
      <c r="E129" s="311"/>
      <c r="F129" s="311"/>
      <c r="G129" s="311"/>
      <c r="H129" s="311"/>
      <c r="I129" s="311"/>
      <c r="J129" s="311"/>
      <c r="K129" s="311"/>
      <c r="L129" s="311"/>
      <c r="M129" s="311"/>
      <c r="N129" s="311"/>
      <c r="O129" s="311"/>
      <c r="P129" s="311"/>
      <c r="Q129" s="311"/>
      <c r="R129" s="311"/>
      <c r="S129" s="311"/>
      <c r="T129" s="311"/>
      <c r="U129" s="311"/>
    </row>
    <row r="130" spans="1:21" ht="4.5" customHeight="1" x14ac:dyDescent="0.2">
      <c r="A130" s="25"/>
      <c r="B130" s="25"/>
      <c r="C130" s="2"/>
      <c r="D130" s="2"/>
      <c r="E130" s="2"/>
      <c r="F130" s="2"/>
      <c r="G130" s="2"/>
      <c r="H130" s="2"/>
      <c r="I130" s="2"/>
      <c r="J130" s="2"/>
      <c r="K130" s="2"/>
      <c r="L130" s="2"/>
      <c r="M130" s="2"/>
      <c r="N130" s="2"/>
      <c r="O130" s="2"/>
      <c r="P130" s="2"/>
      <c r="Q130" s="2"/>
      <c r="R130" s="2"/>
      <c r="S130" s="2"/>
      <c r="T130" s="2"/>
      <c r="U130" s="2"/>
    </row>
    <row r="131" spans="1:21" ht="29.45" customHeight="1" x14ac:dyDescent="0.2">
      <c r="A131" s="25" t="s">
        <v>79</v>
      </c>
      <c r="B131" s="25"/>
      <c r="C131" s="311" t="s">
        <v>247</v>
      </c>
      <c r="D131" s="311"/>
      <c r="E131" s="311"/>
      <c r="F131" s="311"/>
      <c r="G131" s="311"/>
      <c r="H131" s="311"/>
      <c r="I131" s="311"/>
      <c r="J131" s="311"/>
      <c r="K131" s="311"/>
      <c r="L131" s="311"/>
      <c r="M131" s="311"/>
      <c r="N131" s="311"/>
      <c r="O131" s="311"/>
      <c r="P131" s="311"/>
      <c r="Q131" s="311"/>
      <c r="R131" s="311"/>
      <c r="S131" s="311"/>
      <c r="T131" s="311"/>
      <c r="U131" s="311"/>
    </row>
    <row r="132" spans="1:21" ht="68.099999999999994" customHeight="1" x14ac:dyDescent="0.2">
      <c r="A132" s="25" t="s">
        <v>80</v>
      </c>
      <c r="B132" s="25"/>
      <c r="C132" s="311" t="s">
        <v>248</v>
      </c>
      <c r="D132" s="311"/>
      <c r="E132" s="311"/>
      <c r="F132" s="311"/>
      <c r="G132" s="311"/>
      <c r="H132" s="311"/>
      <c r="I132" s="311"/>
      <c r="J132" s="311"/>
      <c r="K132" s="311"/>
      <c r="L132" s="311"/>
      <c r="M132" s="311"/>
      <c r="N132" s="311"/>
      <c r="O132" s="311"/>
      <c r="P132" s="311"/>
      <c r="Q132" s="311"/>
      <c r="R132" s="311"/>
      <c r="S132" s="311"/>
      <c r="T132" s="311"/>
      <c r="U132" s="311"/>
    </row>
    <row r="133" spans="1:21" ht="42.4" customHeight="1" x14ac:dyDescent="0.2">
      <c r="A133" s="25" t="s">
        <v>81</v>
      </c>
      <c r="B133" s="25"/>
      <c r="C133" s="311" t="s">
        <v>249</v>
      </c>
      <c r="D133" s="311"/>
      <c r="E133" s="311"/>
      <c r="F133" s="311"/>
      <c r="G133" s="311"/>
      <c r="H133" s="311"/>
      <c r="I133" s="311"/>
      <c r="J133" s="311"/>
      <c r="K133" s="311"/>
      <c r="L133" s="311"/>
      <c r="M133" s="311"/>
      <c r="N133" s="311"/>
      <c r="O133" s="311"/>
      <c r="P133" s="311"/>
      <c r="Q133" s="311"/>
      <c r="R133" s="311"/>
      <c r="S133" s="311"/>
      <c r="T133" s="311"/>
      <c r="U133" s="311"/>
    </row>
    <row r="134" spans="1:21" ht="4.5" customHeight="1" x14ac:dyDescent="0.2"/>
    <row r="135" spans="1:21" ht="68.099999999999994" customHeight="1" x14ac:dyDescent="0.2">
      <c r="A135" s="26" t="s">
        <v>92</v>
      </c>
      <c r="B135" s="25"/>
      <c r="C135" s="25"/>
      <c r="D135" s="25"/>
      <c r="E135" s="311" t="s">
        <v>250</v>
      </c>
      <c r="F135" s="311"/>
      <c r="G135" s="311"/>
      <c r="H135" s="311"/>
      <c r="I135" s="311"/>
      <c r="J135" s="311"/>
      <c r="K135" s="311"/>
      <c r="L135" s="311"/>
      <c r="M135" s="311"/>
      <c r="N135" s="311"/>
      <c r="O135" s="311"/>
      <c r="P135" s="311"/>
      <c r="Q135" s="311"/>
      <c r="R135" s="311"/>
      <c r="S135" s="311"/>
      <c r="T135" s="311"/>
      <c r="U135" s="311"/>
    </row>
  </sheetData>
  <mergeCells count="6">
    <mergeCell ref="E135:U135"/>
    <mergeCell ref="K1:U1"/>
    <mergeCell ref="C129:U129"/>
    <mergeCell ref="C131:U131"/>
    <mergeCell ref="C132:U132"/>
    <mergeCell ref="C133:U133"/>
  </mergeCells>
  <pageMargins left="0.7" right="0.7" top="0.75" bottom="0.75" header="0.3" footer="0.3"/>
  <pageSetup paperSize="9" fitToHeight="0" orientation="landscape" horizontalDpi="300" verticalDpi="300"/>
  <headerFooter scaleWithDoc="0" alignWithMargins="0">
    <oddHeader>&amp;C&amp;"Arial"&amp;8TABLE 7A.11</oddHeader>
    <oddFooter>&amp;L&amp;"Arial"&amp;8REPORT ON
GOVERNMENT
SERVICES 2022&amp;R&amp;"Arial"&amp;8COURTS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225"/>
  <sheetViews>
    <sheetView showGridLines="0" workbookViewId="0"/>
  </sheetViews>
  <sheetFormatPr defaultColWidth="11.42578125" defaultRowHeight="12.75" x14ac:dyDescent="0.2"/>
  <cols>
    <col min="1" max="11" width="1.85546875" customWidth="1"/>
    <col min="12" max="12" width="5.7109375" customWidth="1"/>
    <col min="13" max="20" width="8.5703125" customWidth="1"/>
    <col min="21" max="21" width="11" customWidth="1"/>
    <col min="22" max="22" width="8.5703125" customWidth="1"/>
  </cols>
  <sheetData>
    <row r="1" spans="1:22" ht="17.45" customHeight="1" x14ac:dyDescent="0.2">
      <c r="A1" s="8" t="s">
        <v>251</v>
      </c>
      <c r="B1" s="8"/>
      <c r="C1" s="8"/>
      <c r="D1" s="8"/>
      <c r="E1" s="8"/>
      <c r="F1" s="8"/>
      <c r="G1" s="8"/>
      <c r="H1" s="8"/>
      <c r="I1" s="8"/>
      <c r="J1" s="8"/>
      <c r="K1" s="316" t="s">
        <v>252</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253</v>
      </c>
      <c r="N2" s="13" t="s">
        <v>254</v>
      </c>
      <c r="O2" s="13" t="s">
        <v>255</v>
      </c>
      <c r="P2" s="13" t="s">
        <v>256</v>
      </c>
      <c r="Q2" s="13" t="s">
        <v>257</v>
      </c>
      <c r="R2" s="13" t="s">
        <v>258</v>
      </c>
      <c r="S2" s="13" t="s">
        <v>259</v>
      </c>
      <c r="T2" s="13" t="s">
        <v>260</v>
      </c>
      <c r="U2" s="13" t="s">
        <v>261</v>
      </c>
      <c r="V2" s="13" t="s">
        <v>262</v>
      </c>
    </row>
    <row r="3" spans="1:22" ht="16.5" customHeight="1" x14ac:dyDescent="0.2">
      <c r="A3" s="7" t="s">
        <v>21</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243</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106</v>
      </c>
      <c r="D5" s="7"/>
      <c r="E5" s="7"/>
      <c r="F5" s="7"/>
      <c r="G5" s="7"/>
      <c r="H5" s="7"/>
      <c r="I5" s="7"/>
      <c r="J5" s="7"/>
      <c r="K5" s="7"/>
      <c r="L5" s="9"/>
      <c r="M5" s="10"/>
      <c r="N5" s="10"/>
      <c r="O5" s="10"/>
      <c r="P5" s="10"/>
      <c r="Q5" s="10"/>
      <c r="R5" s="10"/>
      <c r="S5" s="10"/>
      <c r="T5" s="10"/>
      <c r="U5" s="10"/>
      <c r="V5" s="10"/>
    </row>
    <row r="6" spans="1:22" ht="16.5" customHeight="1" x14ac:dyDescent="0.2">
      <c r="A6" s="7"/>
      <c r="B6" s="7"/>
      <c r="C6" s="7"/>
      <c r="D6" s="7"/>
      <c r="E6" s="7" t="s">
        <v>60</v>
      </c>
      <c r="F6" s="7"/>
      <c r="G6" s="7"/>
      <c r="H6" s="7"/>
      <c r="I6" s="7"/>
      <c r="J6" s="7"/>
      <c r="K6" s="7"/>
      <c r="L6" s="9" t="s">
        <v>244</v>
      </c>
      <c r="M6" s="109">
        <v>78651</v>
      </c>
      <c r="N6" s="109">
        <v>76704</v>
      </c>
      <c r="O6" s="109">
        <v>27850</v>
      </c>
      <c r="P6" s="109">
        <v>34240</v>
      </c>
      <c r="Q6" s="109">
        <v>12027</v>
      </c>
      <c r="R6" s="106">
        <v>4724</v>
      </c>
      <c r="S6" s="109">
        <v>11522</v>
      </c>
      <c r="T6" s="106">
        <v>5014</v>
      </c>
      <c r="U6" s="109">
        <v>96411</v>
      </c>
      <c r="V6" s="108">
        <v>347145</v>
      </c>
    </row>
    <row r="7" spans="1:22" ht="16.5" customHeight="1" x14ac:dyDescent="0.2">
      <c r="A7" s="7"/>
      <c r="B7" s="7"/>
      <c r="C7" s="7"/>
      <c r="D7" s="7"/>
      <c r="E7" s="7" t="s">
        <v>62</v>
      </c>
      <c r="F7" s="7"/>
      <c r="G7" s="7"/>
      <c r="H7" s="7"/>
      <c r="I7" s="7"/>
      <c r="J7" s="7"/>
      <c r="K7" s="7"/>
      <c r="L7" s="9" t="s">
        <v>244</v>
      </c>
      <c r="M7" s="109">
        <v>81451</v>
      </c>
      <c r="N7" s="109">
        <v>77331</v>
      </c>
      <c r="O7" s="109">
        <v>29909</v>
      </c>
      <c r="P7" s="109">
        <v>43231</v>
      </c>
      <c r="Q7" s="109">
        <v>10494</v>
      </c>
      <c r="R7" s="106">
        <v>4541</v>
      </c>
      <c r="S7" s="109">
        <v>10929</v>
      </c>
      <c r="T7" s="106">
        <v>4982</v>
      </c>
      <c r="U7" s="108">
        <v>101425</v>
      </c>
      <c r="V7" s="108">
        <v>364294</v>
      </c>
    </row>
    <row r="8" spans="1:22" ht="16.5" customHeight="1" x14ac:dyDescent="0.2">
      <c r="A8" s="7"/>
      <c r="B8" s="7"/>
      <c r="C8" s="7"/>
      <c r="D8" s="7"/>
      <c r="E8" s="7" t="s">
        <v>63</v>
      </c>
      <c r="F8" s="7"/>
      <c r="G8" s="7"/>
      <c r="H8" s="7"/>
      <c r="I8" s="7"/>
      <c r="J8" s="7"/>
      <c r="K8" s="7"/>
      <c r="L8" s="9" t="s">
        <v>244</v>
      </c>
      <c r="M8" s="109">
        <v>73015</v>
      </c>
      <c r="N8" s="109">
        <v>70717</v>
      </c>
      <c r="O8" s="109">
        <v>28125</v>
      </c>
      <c r="P8" s="109">
        <v>39276</v>
      </c>
      <c r="Q8" s="109">
        <v>10380</v>
      </c>
      <c r="R8" s="106">
        <v>5307</v>
      </c>
      <c r="S8" s="106">
        <v>8147</v>
      </c>
      <c r="T8" s="106">
        <v>5520</v>
      </c>
      <c r="U8" s="108">
        <v>110115</v>
      </c>
      <c r="V8" s="108">
        <v>350601</v>
      </c>
    </row>
    <row r="9" spans="1:22" ht="16.5" customHeight="1" x14ac:dyDescent="0.2">
      <c r="A9" s="7"/>
      <c r="B9" s="7"/>
      <c r="C9" s="7"/>
      <c r="D9" s="7"/>
      <c r="E9" s="7" t="s">
        <v>64</v>
      </c>
      <c r="F9" s="7"/>
      <c r="G9" s="7"/>
      <c r="H9" s="7"/>
      <c r="I9" s="7"/>
      <c r="J9" s="7"/>
      <c r="K9" s="7"/>
      <c r="L9" s="9" t="s">
        <v>244</v>
      </c>
      <c r="M9" s="109">
        <v>72771</v>
      </c>
      <c r="N9" s="109">
        <v>64284</v>
      </c>
      <c r="O9" s="109">
        <v>27760</v>
      </c>
      <c r="P9" s="109">
        <v>37004</v>
      </c>
      <c r="Q9" s="109">
        <v>10837</v>
      </c>
      <c r="R9" s="106">
        <v>5586</v>
      </c>
      <c r="S9" s="106">
        <v>6636</v>
      </c>
      <c r="T9" s="106">
        <v>5662</v>
      </c>
      <c r="U9" s="108">
        <v>107718</v>
      </c>
      <c r="V9" s="108">
        <v>338258</v>
      </c>
    </row>
    <row r="10" spans="1:22" ht="16.5" customHeight="1" x14ac:dyDescent="0.2">
      <c r="A10" s="7"/>
      <c r="B10" s="7"/>
      <c r="C10" s="7"/>
      <c r="D10" s="7"/>
      <c r="E10" s="7" t="s">
        <v>65</v>
      </c>
      <c r="F10" s="7"/>
      <c r="G10" s="7"/>
      <c r="H10" s="7"/>
      <c r="I10" s="7"/>
      <c r="J10" s="7"/>
      <c r="K10" s="7"/>
      <c r="L10" s="9" t="s">
        <v>244</v>
      </c>
      <c r="M10" s="109">
        <v>68108</v>
      </c>
      <c r="N10" s="109">
        <v>62896</v>
      </c>
      <c r="O10" s="109">
        <v>27506</v>
      </c>
      <c r="P10" s="109">
        <v>41104</v>
      </c>
      <c r="Q10" s="109">
        <v>10117</v>
      </c>
      <c r="R10" s="106">
        <v>4985</v>
      </c>
      <c r="S10" s="106">
        <v>6182</v>
      </c>
      <c r="T10" s="106">
        <v>4983</v>
      </c>
      <c r="U10" s="108">
        <v>105044</v>
      </c>
      <c r="V10" s="108">
        <v>330923</v>
      </c>
    </row>
    <row r="11" spans="1:22" ht="16.5" customHeight="1" x14ac:dyDescent="0.2">
      <c r="A11" s="7"/>
      <c r="B11" s="7"/>
      <c r="C11" s="7"/>
      <c r="D11" s="7"/>
      <c r="E11" s="7" t="s">
        <v>66</v>
      </c>
      <c r="F11" s="7"/>
      <c r="G11" s="7"/>
      <c r="H11" s="7"/>
      <c r="I11" s="7"/>
      <c r="J11" s="7"/>
      <c r="K11" s="7"/>
      <c r="L11" s="9" t="s">
        <v>244</v>
      </c>
      <c r="M11" s="109">
        <v>68347</v>
      </c>
      <c r="N11" s="109">
        <v>59061</v>
      </c>
      <c r="O11" s="109">
        <v>21321</v>
      </c>
      <c r="P11" s="109">
        <v>27146</v>
      </c>
      <c r="Q11" s="109">
        <v>11993</v>
      </c>
      <c r="R11" s="106">
        <v>4969</v>
      </c>
      <c r="S11" s="106">
        <v>6059</v>
      </c>
      <c r="T11" s="106">
        <v>4732</v>
      </c>
      <c r="U11" s="108">
        <v>112252</v>
      </c>
      <c r="V11" s="108">
        <v>315880</v>
      </c>
    </row>
    <row r="12" spans="1:22" ht="16.5" customHeight="1" x14ac:dyDescent="0.2">
      <c r="A12" s="7"/>
      <c r="B12" s="7"/>
      <c r="C12" s="7"/>
      <c r="D12" s="7"/>
      <c r="E12" s="7" t="s">
        <v>67</v>
      </c>
      <c r="F12" s="7"/>
      <c r="G12" s="7"/>
      <c r="H12" s="7"/>
      <c r="I12" s="7"/>
      <c r="J12" s="7"/>
      <c r="K12" s="7"/>
      <c r="L12" s="9" t="s">
        <v>244</v>
      </c>
      <c r="M12" s="109">
        <v>77184</v>
      </c>
      <c r="N12" s="109">
        <v>57734</v>
      </c>
      <c r="O12" s="109">
        <v>23433</v>
      </c>
      <c r="P12" s="109">
        <v>27034</v>
      </c>
      <c r="Q12" s="109">
        <v>11238</v>
      </c>
      <c r="R12" s="106">
        <v>4427</v>
      </c>
      <c r="S12" s="106">
        <v>5771</v>
      </c>
      <c r="T12" s="106">
        <v>5270</v>
      </c>
      <c r="U12" s="108">
        <v>111695</v>
      </c>
      <c r="V12" s="108">
        <v>323787</v>
      </c>
    </row>
    <row r="13" spans="1:22" ht="16.5" customHeight="1" x14ac:dyDescent="0.2">
      <c r="A13" s="7"/>
      <c r="B13" s="7"/>
      <c r="C13" s="7"/>
      <c r="D13" s="7"/>
      <c r="E13" s="7" t="s">
        <v>68</v>
      </c>
      <c r="F13" s="7"/>
      <c r="G13" s="7"/>
      <c r="H13" s="7"/>
      <c r="I13" s="7"/>
      <c r="J13" s="7"/>
      <c r="K13" s="7"/>
      <c r="L13" s="9" t="s">
        <v>244</v>
      </c>
      <c r="M13" s="109">
        <v>82863</v>
      </c>
      <c r="N13" s="109">
        <v>52332</v>
      </c>
      <c r="O13" s="109">
        <v>23442</v>
      </c>
      <c r="P13" s="109">
        <v>29067</v>
      </c>
      <c r="Q13" s="109">
        <v>11034</v>
      </c>
      <c r="R13" s="106">
        <v>4812</v>
      </c>
      <c r="S13" s="106">
        <v>5651</v>
      </c>
      <c r="T13" s="106">
        <v>5835</v>
      </c>
      <c r="U13" s="108">
        <v>113085</v>
      </c>
      <c r="V13" s="108">
        <v>328120</v>
      </c>
    </row>
    <row r="14" spans="1:22" ht="16.5" customHeight="1" x14ac:dyDescent="0.2">
      <c r="A14" s="7"/>
      <c r="B14" s="7"/>
      <c r="C14" s="7"/>
      <c r="D14" s="7"/>
      <c r="E14" s="7" t="s">
        <v>69</v>
      </c>
      <c r="F14" s="7"/>
      <c r="G14" s="7"/>
      <c r="H14" s="7"/>
      <c r="I14" s="7"/>
      <c r="J14" s="7"/>
      <c r="K14" s="7"/>
      <c r="L14" s="9" t="s">
        <v>244</v>
      </c>
      <c r="M14" s="109">
        <v>78457</v>
      </c>
      <c r="N14" s="109">
        <v>53324</v>
      </c>
      <c r="O14" s="109">
        <v>23240</v>
      </c>
      <c r="P14" s="109">
        <v>28662</v>
      </c>
      <c r="Q14" s="109">
        <v>10936</v>
      </c>
      <c r="R14" s="106">
        <v>5394</v>
      </c>
      <c r="S14" s="106">
        <v>6296</v>
      </c>
      <c r="T14" s="106">
        <v>5928</v>
      </c>
      <c r="U14" s="108">
        <v>107247</v>
      </c>
      <c r="V14" s="108">
        <v>319484</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c r="E16" s="7" t="s">
        <v>60</v>
      </c>
      <c r="F16" s="7"/>
      <c r="G16" s="7"/>
      <c r="H16" s="7"/>
      <c r="I16" s="7"/>
      <c r="J16" s="7"/>
      <c r="K16" s="7"/>
      <c r="L16" s="9" t="s">
        <v>244</v>
      </c>
      <c r="M16" s="109">
        <v>28042</v>
      </c>
      <c r="N16" s="109">
        <v>46119</v>
      </c>
      <c r="O16" s="109">
        <v>14615</v>
      </c>
      <c r="P16" s="109">
        <v>15444</v>
      </c>
      <c r="Q16" s="109">
        <v>10424</v>
      </c>
      <c r="R16" s="104" t="s">
        <v>73</v>
      </c>
      <c r="S16" s="104" t="s">
        <v>73</v>
      </c>
      <c r="T16" s="104" t="s">
        <v>73</v>
      </c>
      <c r="U16" s="104" t="s">
        <v>73</v>
      </c>
      <c r="V16" s="108">
        <v>114644</v>
      </c>
    </row>
    <row r="17" spans="1:22" ht="16.5" customHeight="1" x14ac:dyDescent="0.2">
      <c r="A17" s="7"/>
      <c r="B17" s="7"/>
      <c r="C17" s="7"/>
      <c r="D17" s="7"/>
      <c r="E17" s="7" t="s">
        <v>62</v>
      </c>
      <c r="F17" s="7"/>
      <c r="G17" s="7"/>
      <c r="H17" s="7"/>
      <c r="I17" s="7"/>
      <c r="J17" s="7"/>
      <c r="K17" s="7"/>
      <c r="L17" s="9" t="s">
        <v>244</v>
      </c>
      <c r="M17" s="109">
        <v>27203</v>
      </c>
      <c r="N17" s="109">
        <v>41555</v>
      </c>
      <c r="O17" s="109">
        <v>14416</v>
      </c>
      <c r="P17" s="109">
        <v>17386</v>
      </c>
      <c r="Q17" s="106">
        <v>9845</v>
      </c>
      <c r="R17" s="104" t="s">
        <v>73</v>
      </c>
      <c r="S17" s="104" t="s">
        <v>73</v>
      </c>
      <c r="T17" s="104" t="s">
        <v>73</v>
      </c>
      <c r="U17" s="104" t="s">
        <v>73</v>
      </c>
      <c r="V17" s="108">
        <v>110405</v>
      </c>
    </row>
    <row r="18" spans="1:22" ht="16.5" customHeight="1" x14ac:dyDescent="0.2">
      <c r="A18" s="7"/>
      <c r="B18" s="7"/>
      <c r="C18" s="7"/>
      <c r="D18" s="7"/>
      <c r="E18" s="7" t="s">
        <v>63</v>
      </c>
      <c r="F18" s="7"/>
      <c r="G18" s="7"/>
      <c r="H18" s="7"/>
      <c r="I18" s="7"/>
      <c r="J18" s="7"/>
      <c r="K18" s="7"/>
      <c r="L18" s="9" t="s">
        <v>244</v>
      </c>
      <c r="M18" s="109">
        <v>29391</v>
      </c>
      <c r="N18" s="109">
        <v>40135</v>
      </c>
      <c r="O18" s="109">
        <v>13730</v>
      </c>
      <c r="P18" s="109">
        <v>16201</v>
      </c>
      <c r="Q18" s="106">
        <v>8840</v>
      </c>
      <c r="R18" s="104" t="s">
        <v>73</v>
      </c>
      <c r="S18" s="104" t="s">
        <v>73</v>
      </c>
      <c r="T18" s="104" t="s">
        <v>73</v>
      </c>
      <c r="U18" s="104" t="s">
        <v>73</v>
      </c>
      <c r="V18" s="108">
        <v>108298</v>
      </c>
    </row>
    <row r="19" spans="1:22" ht="16.5" customHeight="1" x14ac:dyDescent="0.2">
      <c r="A19" s="7"/>
      <c r="B19" s="7"/>
      <c r="C19" s="7"/>
      <c r="D19" s="7"/>
      <c r="E19" s="7" t="s">
        <v>64</v>
      </c>
      <c r="F19" s="7"/>
      <c r="G19" s="7"/>
      <c r="H19" s="7"/>
      <c r="I19" s="7"/>
      <c r="J19" s="7"/>
      <c r="K19" s="7"/>
      <c r="L19" s="9" t="s">
        <v>244</v>
      </c>
      <c r="M19" s="109">
        <v>31647</v>
      </c>
      <c r="N19" s="109">
        <v>37819</v>
      </c>
      <c r="O19" s="109">
        <v>14375</v>
      </c>
      <c r="P19" s="109">
        <v>12632</v>
      </c>
      <c r="Q19" s="106">
        <v>8623</v>
      </c>
      <c r="R19" s="104" t="s">
        <v>73</v>
      </c>
      <c r="S19" s="104" t="s">
        <v>73</v>
      </c>
      <c r="T19" s="104" t="s">
        <v>73</v>
      </c>
      <c r="U19" s="104" t="s">
        <v>73</v>
      </c>
      <c r="V19" s="108">
        <v>105096</v>
      </c>
    </row>
    <row r="20" spans="1:22" ht="16.5" customHeight="1" x14ac:dyDescent="0.2">
      <c r="A20" s="7"/>
      <c r="B20" s="7"/>
      <c r="C20" s="7"/>
      <c r="D20" s="7"/>
      <c r="E20" s="7" t="s">
        <v>65</v>
      </c>
      <c r="F20" s="7"/>
      <c r="G20" s="7"/>
      <c r="H20" s="7"/>
      <c r="I20" s="7"/>
      <c r="J20" s="7"/>
      <c r="K20" s="7"/>
      <c r="L20" s="9" t="s">
        <v>244</v>
      </c>
      <c r="M20" s="109">
        <v>39207</v>
      </c>
      <c r="N20" s="109">
        <v>36459</v>
      </c>
      <c r="O20" s="109">
        <v>15548</v>
      </c>
      <c r="P20" s="109">
        <v>19238</v>
      </c>
      <c r="Q20" s="106">
        <v>8812</v>
      </c>
      <c r="R20" s="104" t="s">
        <v>73</v>
      </c>
      <c r="S20" s="104" t="s">
        <v>73</v>
      </c>
      <c r="T20" s="104" t="s">
        <v>73</v>
      </c>
      <c r="U20" s="104" t="s">
        <v>73</v>
      </c>
      <c r="V20" s="108">
        <v>119264</v>
      </c>
    </row>
    <row r="21" spans="1:22" ht="16.5" customHeight="1" x14ac:dyDescent="0.2">
      <c r="A21" s="7"/>
      <c r="B21" s="7"/>
      <c r="C21" s="7"/>
      <c r="D21" s="7"/>
      <c r="E21" s="7" t="s">
        <v>66</v>
      </c>
      <c r="F21" s="7"/>
      <c r="G21" s="7"/>
      <c r="H21" s="7"/>
      <c r="I21" s="7"/>
      <c r="J21" s="7"/>
      <c r="K21" s="7"/>
      <c r="L21" s="9" t="s">
        <v>244</v>
      </c>
      <c r="M21" s="109">
        <v>39566</v>
      </c>
      <c r="N21" s="109">
        <v>34867</v>
      </c>
      <c r="O21" s="109">
        <v>12202</v>
      </c>
      <c r="P21" s="109">
        <v>18347</v>
      </c>
      <c r="Q21" s="106">
        <v>8837</v>
      </c>
      <c r="R21" s="104" t="s">
        <v>73</v>
      </c>
      <c r="S21" s="104" t="s">
        <v>73</v>
      </c>
      <c r="T21" s="104" t="s">
        <v>73</v>
      </c>
      <c r="U21" s="104" t="s">
        <v>73</v>
      </c>
      <c r="V21" s="108">
        <v>113820</v>
      </c>
    </row>
    <row r="22" spans="1:22" ht="16.5" customHeight="1" x14ac:dyDescent="0.2">
      <c r="A22" s="7"/>
      <c r="B22" s="7"/>
      <c r="C22" s="7"/>
      <c r="D22" s="7"/>
      <c r="E22" s="7" t="s">
        <v>67</v>
      </c>
      <c r="F22" s="7"/>
      <c r="G22" s="7"/>
      <c r="H22" s="7"/>
      <c r="I22" s="7"/>
      <c r="J22" s="7"/>
      <c r="K22" s="7"/>
      <c r="L22" s="9" t="s">
        <v>244</v>
      </c>
      <c r="M22" s="109">
        <v>40381</v>
      </c>
      <c r="N22" s="109">
        <v>35150</v>
      </c>
      <c r="O22" s="109">
        <v>11961</v>
      </c>
      <c r="P22" s="109">
        <v>17775</v>
      </c>
      <c r="Q22" s="106">
        <v>8791</v>
      </c>
      <c r="R22" s="104" t="s">
        <v>73</v>
      </c>
      <c r="S22" s="104" t="s">
        <v>73</v>
      </c>
      <c r="T22" s="104" t="s">
        <v>73</v>
      </c>
      <c r="U22" s="104" t="s">
        <v>73</v>
      </c>
      <c r="V22" s="108">
        <v>114057</v>
      </c>
    </row>
    <row r="23" spans="1:22" ht="16.5" customHeight="1" x14ac:dyDescent="0.2">
      <c r="A23" s="7"/>
      <c r="B23" s="7"/>
      <c r="C23" s="7"/>
      <c r="D23" s="7"/>
      <c r="E23" s="7" t="s">
        <v>68</v>
      </c>
      <c r="F23" s="7"/>
      <c r="G23" s="7"/>
      <c r="H23" s="7"/>
      <c r="I23" s="7"/>
      <c r="J23" s="7"/>
      <c r="K23" s="7"/>
      <c r="L23" s="9" t="s">
        <v>244</v>
      </c>
      <c r="M23" s="109">
        <v>38271</v>
      </c>
      <c r="N23" s="109">
        <v>34754</v>
      </c>
      <c r="O23" s="109">
        <v>11349</v>
      </c>
      <c r="P23" s="109">
        <v>17252</v>
      </c>
      <c r="Q23" s="106">
        <v>7671</v>
      </c>
      <c r="R23" s="104" t="s">
        <v>73</v>
      </c>
      <c r="S23" s="104" t="s">
        <v>73</v>
      </c>
      <c r="T23" s="104" t="s">
        <v>73</v>
      </c>
      <c r="U23" s="104" t="s">
        <v>73</v>
      </c>
      <c r="V23" s="108">
        <v>109296</v>
      </c>
    </row>
    <row r="24" spans="1:22" ht="16.5" customHeight="1" x14ac:dyDescent="0.2">
      <c r="A24" s="7"/>
      <c r="B24" s="7"/>
      <c r="C24" s="7"/>
      <c r="D24" s="7"/>
      <c r="E24" s="7" t="s">
        <v>69</v>
      </c>
      <c r="F24" s="7"/>
      <c r="G24" s="7"/>
      <c r="H24" s="7"/>
      <c r="I24" s="7"/>
      <c r="J24" s="7"/>
      <c r="K24" s="7"/>
      <c r="L24" s="9" t="s">
        <v>244</v>
      </c>
      <c r="M24" s="109">
        <v>40202</v>
      </c>
      <c r="N24" s="109">
        <v>33514</v>
      </c>
      <c r="O24" s="109">
        <v>12048</v>
      </c>
      <c r="P24" s="109">
        <v>18036</v>
      </c>
      <c r="Q24" s="106">
        <v>8145</v>
      </c>
      <c r="R24" s="104" t="s">
        <v>73</v>
      </c>
      <c r="S24" s="104" t="s">
        <v>73</v>
      </c>
      <c r="T24" s="104" t="s">
        <v>73</v>
      </c>
      <c r="U24" s="104" t="s">
        <v>73</v>
      </c>
      <c r="V24" s="108">
        <v>111945</v>
      </c>
    </row>
    <row r="25" spans="1:22" ht="16.5" customHeight="1" x14ac:dyDescent="0.2">
      <c r="A25" s="7"/>
      <c r="B25" s="7"/>
      <c r="C25" s="7" t="s">
        <v>74</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75</v>
      </c>
      <c r="E26" s="7"/>
      <c r="F26" s="7"/>
      <c r="G26" s="7"/>
      <c r="H26" s="7"/>
      <c r="I26" s="7"/>
      <c r="J26" s="7"/>
      <c r="K26" s="7"/>
      <c r="L26" s="9"/>
      <c r="M26" s="10"/>
      <c r="N26" s="10"/>
      <c r="O26" s="10"/>
      <c r="P26" s="10"/>
      <c r="Q26" s="10"/>
      <c r="R26" s="10"/>
      <c r="S26" s="10"/>
      <c r="T26" s="10"/>
      <c r="U26" s="10"/>
      <c r="V26" s="10"/>
    </row>
    <row r="27" spans="1:22" ht="16.5" customHeight="1" x14ac:dyDescent="0.2">
      <c r="A27" s="7"/>
      <c r="B27" s="7"/>
      <c r="C27" s="7"/>
      <c r="D27" s="7"/>
      <c r="E27" s="7" t="s">
        <v>60</v>
      </c>
      <c r="F27" s="7"/>
      <c r="G27" s="7"/>
      <c r="H27" s="7"/>
      <c r="I27" s="7"/>
      <c r="J27" s="7"/>
      <c r="K27" s="7"/>
      <c r="L27" s="9" t="s">
        <v>244</v>
      </c>
      <c r="M27" s="109">
        <v>72937</v>
      </c>
      <c r="N27" s="109">
        <v>76975</v>
      </c>
      <c r="O27" s="109">
        <v>26922</v>
      </c>
      <c r="P27" s="109">
        <v>31587</v>
      </c>
      <c r="Q27" s="109">
        <v>11268</v>
      </c>
      <c r="R27" s="106">
        <v>3541</v>
      </c>
      <c r="S27" s="109">
        <v>11170</v>
      </c>
      <c r="T27" s="106">
        <v>5787</v>
      </c>
      <c r="U27" s="104" t="s">
        <v>73</v>
      </c>
      <c r="V27" s="108">
        <v>240186</v>
      </c>
    </row>
    <row r="28" spans="1:22" ht="16.5" customHeight="1" x14ac:dyDescent="0.2">
      <c r="A28" s="7"/>
      <c r="B28" s="7"/>
      <c r="C28" s="7"/>
      <c r="D28" s="7"/>
      <c r="E28" s="7" t="s">
        <v>62</v>
      </c>
      <c r="F28" s="7"/>
      <c r="G28" s="7"/>
      <c r="H28" s="7"/>
      <c r="I28" s="7"/>
      <c r="J28" s="7"/>
      <c r="K28" s="7"/>
      <c r="L28" s="9" t="s">
        <v>244</v>
      </c>
      <c r="M28" s="109">
        <v>61499</v>
      </c>
      <c r="N28" s="109">
        <v>81406</v>
      </c>
      <c r="O28" s="109">
        <v>27041</v>
      </c>
      <c r="P28" s="109">
        <v>32257</v>
      </c>
      <c r="Q28" s="109">
        <v>10563</v>
      </c>
      <c r="R28" s="106">
        <v>3717</v>
      </c>
      <c r="S28" s="109">
        <v>10365</v>
      </c>
      <c r="T28" s="106">
        <v>5883</v>
      </c>
      <c r="U28" s="104" t="s">
        <v>73</v>
      </c>
      <c r="V28" s="108">
        <v>232731</v>
      </c>
    </row>
    <row r="29" spans="1:22" ht="16.5" customHeight="1" x14ac:dyDescent="0.2">
      <c r="A29" s="7"/>
      <c r="B29" s="7"/>
      <c r="C29" s="7"/>
      <c r="D29" s="7"/>
      <c r="E29" s="7" t="s">
        <v>63</v>
      </c>
      <c r="F29" s="7"/>
      <c r="G29" s="7"/>
      <c r="H29" s="7"/>
      <c r="I29" s="7"/>
      <c r="J29" s="7"/>
      <c r="K29" s="7"/>
      <c r="L29" s="9" t="s">
        <v>244</v>
      </c>
      <c r="M29" s="109">
        <v>51841</v>
      </c>
      <c r="N29" s="109">
        <v>69828</v>
      </c>
      <c r="O29" s="109">
        <v>26203</v>
      </c>
      <c r="P29" s="109">
        <v>33093</v>
      </c>
      <c r="Q29" s="106">
        <v>9579</v>
      </c>
      <c r="R29" s="106">
        <v>3180</v>
      </c>
      <c r="S29" s="106">
        <v>9440</v>
      </c>
      <c r="T29" s="106">
        <v>6649</v>
      </c>
      <c r="U29" s="104" t="s">
        <v>73</v>
      </c>
      <c r="V29" s="108">
        <v>209813</v>
      </c>
    </row>
    <row r="30" spans="1:22" ht="16.5" customHeight="1" x14ac:dyDescent="0.2">
      <c r="A30" s="7"/>
      <c r="B30" s="7"/>
      <c r="C30" s="7"/>
      <c r="D30" s="7"/>
      <c r="E30" s="7" t="s">
        <v>64</v>
      </c>
      <c r="F30" s="7"/>
      <c r="G30" s="7"/>
      <c r="H30" s="7"/>
      <c r="I30" s="7"/>
      <c r="J30" s="7"/>
      <c r="K30" s="7"/>
      <c r="L30" s="9" t="s">
        <v>244</v>
      </c>
      <c r="M30" s="109">
        <v>52388</v>
      </c>
      <c r="N30" s="109">
        <v>63438</v>
      </c>
      <c r="O30" s="109">
        <v>26291</v>
      </c>
      <c r="P30" s="109">
        <v>32884</v>
      </c>
      <c r="Q30" s="109">
        <v>10375</v>
      </c>
      <c r="R30" s="106">
        <v>2963</v>
      </c>
      <c r="S30" s="106">
        <v>6796</v>
      </c>
      <c r="T30" s="106">
        <v>7137</v>
      </c>
      <c r="U30" s="104" t="s">
        <v>73</v>
      </c>
      <c r="V30" s="108">
        <v>202272</v>
      </c>
    </row>
    <row r="31" spans="1:22" ht="16.5" customHeight="1" x14ac:dyDescent="0.2">
      <c r="A31" s="7"/>
      <c r="B31" s="7"/>
      <c r="C31" s="7"/>
      <c r="D31" s="7"/>
      <c r="E31" s="7" t="s">
        <v>65</v>
      </c>
      <c r="F31" s="7"/>
      <c r="G31" s="7"/>
      <c r="H31" s="7"/>
      <c r="I31" s="7"/>
      <c r="J31" s="7"/>
      <c r="K31" s="7"/>
      <c r="L31" s="9" t="s">
        <v>244</v>
      </c>
      <c r="M31" s="109">
        <v>60287</v>
      </c>
      <c r="N31" s="109">
        <v>55259</v>
      </c>
      <c r="O31" s="109">
        <v>24891</v>
      </c>
      <c r="P31" s="109">
        <v>33655</v>
      </c>
      <c r="Q31" s="109">
        <v>10691</v>
      </c>
      <c r="R31" s="106">
        <v>2639</v>
      </c>
      <c r="S31" s="106">
        <v>6719</v>
      </c>
      <c r="T31" s="106">
        <v>6188</v>
      </c>
      <c r="U31" s="104" t="s">
        <v>73</v>
      </c>
      <c r="V31" s="108">
        <v>200329</v>
      </c>
    </row>
    <row r="32" spans="1:22" ht="16.5" customHeight="1" x14ac:dyDescent="0.2">
      <c r="A32" s="7"/>
      <c r="B32" s="7"/>
      <c r="C32" s="7"/>
      <c r="D32" s="7"/>
      <c r="E32" s="7" t="s">
        <v>66</v>
      </c>
      <c r="F32" s="7"/>
      <c r="G32" s="7"/>
      <c r="H32" s="7"/>
      <c r="I32" s="7"/>
      <c r="J32" s="7"/>
      <c r="K32" s="7"/>
      <c r="L32" s="9" t="s">
        <v>244</v>
      </c>
      <c r="M32" s="109">
        <v>52811</v>
      </c>
      <c r="N32" s="109">
        <v>48864</v>
      </c>
      <c r="O32" s="109">
        <v>26149</v>
      </c>
      <c r="P32" s="109">
        <v>32782</v>
      </c>
      <c r="Q32" s="109">
        <v>10742</v>
      </c>
      <c r="R32" s="106">
        <v>2706</v>
      </c>
      <c r="S32" s="106">
        <v>6860</v>
      </c>
      <c r="T32" s="106">
        <v>6395</v>
      </c>
      <c r="U32" s="104" t="s">
        <v>73</v>
      </c>
      <c r="V32" s="108">
        <v>187308</v>
      </c>
    </row>
    <row r="33" spans="1:22" ht="16.5" customHeight="1" x14ac:dyDescent="0.2">
      <c r="A33" s="7"/>
      <c r="B33" s="7"/>
      <c r="C33" s="7"/>
      <c r="D33" s="7"/>
      <c r="E33" s="7" t="s">
        <v>67</v>
      </c>
      <c r="F33" s="7"/>
      <c r="G33" s="7"/>
      <c r="H33" s="7"/>
      <c r="I33" s="7"/>
      <c r="J33" s="7"/>
      <c r="K33" s="7"/>
      <c r="L33" s="9" t="s">
        <v>244</v>
      </c>
      <c r="M33" s="109">
        <v>63877</v>
      </c>
      <c r="N33" s="109">
        <v>45733</v>
      </c>
      <c r="O33" s="109">
        <v>24783</v>
      </c>
      <c r="P33" s="109">
        <v>21485</v>
      </c>
      <c r="Q33" s="109">
        <v>10808</v>
      </c>
      <c r="R33" s="106">
        <v>2648</v>
      </c>
      <c r="S33" s="106">
        <v>7192</v>
      </c>
      <c r="T33" s="106">
        <v>6297</v>
      </c>
      <c r="U33" s="104" t="s">
        <v>73</v>
      </c>
      <c r="V33" s="108">
        <v>182824</v>
      </c>
    </row>
    <row r="34" spans="1:22" ht="16.5" customHeight="1" x14ac:dyDescent="0.2">
      <c r="A34" s="7"/>
      <c r="B34" s="7"/>
      <c r="C34" s="7"/>
      <c r="D34" s="7"/>
      <c r="E34" s="7" t="s">
        <v>68</v>
      </c>
      <c r="F34" s="7"/>
      <c r="G34" s="7"/>
      <c r="H34" s="7"/>
      <c r="I34" s="7"/>
      <c r="J34" s="7"/>
      <c r="K34" s="7"/>
      <c r="L34" s="9" t="s">
        <v>244</v>
      </c>
      <c r="M34" s="109">
        <v>69522</v>
      </c>
      <c r="N34" s="109">
        <v>44094</v>
      </c>
      <c r="O34" s="109">
        <v>24184</v>
      </c>
      <c r="P34" s="109">
        <v>19192</v>
      </c>
      <c r="Q34" s="109">
        <v>13362</v>
      </c>
      <c r="R34" s="106">
        <v>2072</v>
      </c>
      <c r="S34" s="106">
        <v>7153</v>
      </c>
      <c r="T34" s="106">
        <v>5706</v>
      </c>
      <c r="U34" s="104" t="s">
        <v>73</v>
      </c>
      <c r="V34" s="108">
        <v>185285</v>
      </c>
    </row>
    <row r="35" spans="1:22" ht="16.5" customHeight="1" x14ac:dyDescent="0.2">
      <c r="A35" s="7"/>
      <c r="B35" s="7"/>
      <c r="C35" s="7"/>
      <c r="D35" s="7"/>
      <c r="E35" s="7" t="s">
        <v>69</v>
      </c>
      <c r="F35" s="7"/>
      <c r="G35" s="7"/>
      <c r="H35" s="7"/>
      <c r="I35" s="7"/>
      <c r="J35" s="7"/>
      <c r="K35" s="7"/>
      <c r="L35" s="9" t="s">
        <v>244</v>
      </c>
      <c r="M35" s="109">
        <v>77218</v>
      </c>
      <c r="N35" s="109">
        <v>43516</v>
      </c>
      <c r="O35" s="109">
        <v>24847</v>
      </c>
      <c r="P35" s="109">
        <v>18353</v>
      </c>
      <c r="Q35" s="109">
        <v>13389</v>
      </c>
      <c r="R35" s="106">
        <v>1988</v>
      </c>
      <c r="S35" s="106">
        <v>6952</v>
      </c>
      <c r="T35" s="106">
        <v>5817</v>
      </c>
      <c r="U35" s="104" t="s">
        <v>73</v>
      </c>
      <c r="V35" s="108">
        <v>192080</v>
      </c>
    </row>
    <row r="36" spans="1:22" ht="16.5" customHeight="1" x14ac:dyDescent="0.2">
      <c r="A36" s="7"/>
      <c r="B36" s="7"/>
      <c r="C36" s="7"/>
      <c r="D36" s="7" t="s">
        <v>76</v>
      </c>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c r="E37" s="7" t="s">
        <v>60</v>
      </c>
      <c r="F37" s="7"/>
      <c r="G37" s="7"/>
      <c r="H37" s="7"/>
      <c r="I37" s="7"/>
      <c r="J37" s="7"/>
      <c r="K37" s="7"/>
      <c r="L37" s="9" t="s">
        <v>244</v>
      </c>
      <c r="M37" s="109">
        <v>10279</v>
      </c>
      <c r="N37" s="109">
        <v>28290</v>
      </c>
      <c r="O37" s="106">
        <v>4158</v>
      </c>
      <c r="P37" s="106">
        <v>3079</v>
      </c>
      <c r="Q37" s="106">
        <v>3406</v>
      </c>
      <c r="R37" s="102">
        <v>285</v>
      </c>
      <c r="S37" s="106">
        <v>1046</v>
      </c>
      <c r="T37" s="102">
        <v>645</v>
      </c>
      <c r="U37" s="104" t="s">
        <v>73</v>
      </c>
      <c r="V37" s="109">
        <v>51188</v>
      </c>
    </row>
    <row r="38" spans="1:22" ht="16.5" customHeight="1" x14ac:dyDescent="0.2">
      <c r="A38" s="7"/>
      <c r="B38" s="7"/>
      <c r="C38" s="7"/>
      <c r="D38" s="7"/>
      <c r="E38" s="7" t="s">
        <v>62</v>
      </c>
      <c r="F38" s="7"/>
      <c r="G38" s="7"/>
      <c r="H38" s="7"/>
      <c r="I38" s="7"/>
      <c r="J38" s="7"/>
      <c r="K38" s="7"/>
      <c r="L38" s="9" t="s">
        <v>244</v>
      </c>
      <c r="M38" s="109">
        <v>10311</v>
      </c>
      <c r="N38" s="109">
        <v>29434</v>
      </c>
      <c r="O38" s="106">
        <v>4328</v>
      </c>
      <c r="P38" s="106">
        <v>2932</v>
      </c>
      <c r="Q38" s="106">
        <v>3293</v>
      </c>
      <c r="R38" s="102">
        <v>286</v>
      </c>
      <c r="S38" s="102">
        <v>986</v>
      </c>
      <c r="T38" s="102">
        <v>641</v>
      </c>
      <c r="U38" s="104" t="s">
        <v>73</v>
      </c>
      <c r="V38" s="109">
        <v>52210</v>
      </c>
    </row>
    <row r="39" spans="1:22" ht="16.5" customHeight="1" x14ac:dyDescent="0.2">
      <c r="A39" s="7"/>
      <c r="B39" s="7"/>
      <c r="C39" s="7"/>
      <c r="D39" s="7"/>
      <c r="E39" s="7" t="s">
        <v>63</v>
      </c>
      <c r="F39" s="7"/>
      <c r="G39" s="7"/>
      <c r="H39" s="7"/>
      <c r="I39" s="7"/>
      <c r="J39" s="7"/>
      <c r="K39" s="7"/>
      <c r="L39" s="9" t="s">
        <v>244</v>
      </c>
      <c r="M39" s="106">
        <v>8591</v>
      </c>
      <c r="N39" s="109">
        <v>26564</v>
      </c>
      <c r="O39" s="106">
        <v>3528</v>
      </c>
      <c r="P39" s="106">
        <v>2692</v>
      </c>
      <c r="Q39" s="106">
        <v>3341</v>
      </c>
      <c r="R39" s="102">
        <v>283</v>
      </c>
      <c r="S39" s="102">
        <v>941</v>
      </c>
      <c r="T39" s="102">
        <v>680</v>
      </c>
      <c r="U39" s="104" t="s">
        <v>73</v>
      </c>
      <c r="V39" s="109">
        <v>46622</v>
      </c>
    </row>
    <row r="40" spans="1:22" ht="16.5" customHeight="1" x14ac:dyDescent="0.2">
      <c r="A40" s="7"/>
      <c r="B40" s="7"/>
      <c r="C40" s="7"/>
      <c r="D40" s="7"/>
      <c r="E40" s="7" t="s">
        <v>64</v>
      </c>
      <c r="F40" s="7"/>
      <c r="G40" s="7"/>
      <c r="H40" s="7"/>
      <c r="I40" s="7"/>
      <c r="J40" s="7"/>
      <c r="K40" s="7"/>
      <c r="L40" s="9" t="s">
        <v>244</v>
      </c>
      <c r="M40" s="106">
        <v>8134</v>
      </c>
      <c r="N40" s="109">
        <v>22211</v>
      </c>
      <c r="O40" s="106">
        <v>2938</v>
      </c>
      <c r="P40" s="106">
        <v>3146</v>
      </c>
      <c r="Q40" s="106">
        <v>3192</v>
      </c>
      <c r="R40" s="102">
        <v>257</v>
      </c>
      <c r="S40" s="102">
        <v>895</v>
      </c>
      <c r="T40" s="102">
        <v>692</v>
      </c>
      <c r="U40" s="104" t="s">
        <v>73</v>
      </c>
      <c r="V40" s="109">
        <v>41466</v>
      </c>
    </row>
    <row r="41" spans="1:22" ht="16.5" customHeight="1" x14ac:dyDescent="0.2">
      <c r="A41" s="7"/>
      <c r="B41" s="7"/>
      <c r="C41" s="7"/>
      <c r="D41" s="7"/>
      <c r="E41" s="7" t="s">
        <v>65</v>
      </c>
      <c r="F41" s="7"/>
      <c r="G41" s="7"/>
      <c r="H41" s="7"/>
      <c r="I41" s="7"/>
      <c r="J41" s="7"/>
      <c r="K41" s="7"/>
      <c r="L41" s="9" t="s">
        <v>244</v>
      </c>
      <c r="M41" s="106">
        <v>8812</v>
      </c>
      <c r="N41" s="109">
        <v>20506</v>
      </c>
      <c r="O41" s="106">
        <v>3043</v>
      </c>
      <c r="P41" s="106">
        <v>3237</v>
      </c>
      <c r="Q41" s="106">
        <v>3057</v>
      </c>
      <c r="R41" s="102">
        <v>224</v>
      </c>
      <c r="S41" s="106">
        <v>1026</v>
      </c>
      <c r="T41" s="102">
        <v>623</v>
      </c>
      <c r="U41" s="104" t="s">
        <v>73</v>
      </c>
      <c r="V41" s="109">
        <v>40529</v>
      </c>
    </row>
    <row r="42" spans="1:22" ht="16.5" customHeight="1" x14ac:dyDescent="0.2">
      <c r="A42" s="7"/>
      <c r="B42" s="7"/>
      <c r="C42" s="7"/>
      <c r="D42" s="7"/>
      <c r="E42" s="7" t="s">
        <v>66</v>
      </c>
      <c r="F42" s="7"/>
      <c r="G42" s="7"/>
      <c r="H42" s="7"/>
      <c r="I42" s="7"/>
      <c r="J42" s="7"/>
      <c r="K42" s="7"/>
      <c r="L42" s="9" t="s">
        <v>244</v>
      </c>
      <c r="M42" s="106">
        <v>7574</v>
      </c>
      <c r="N42" s="109">
        <v>19336</v>
      </c>
      <c r="O42" s="106">
        <v>5200</v>
      </c>
      <c r="P42" s="106">
        <v>2591</v>
      </c>
      <c r="Q42" s="106">
        <v>2977</v>
      </c>
      <c r="R42" s="102">
        <v>225</v>
      </c>
      <c r="S42" s="106">
        <v>1085</v>
      </c>
      <c r="T42" s="102">
        <v>397</v>
      </c>
      <c r="U42" s="104" t="s">
        <v>73</v>
      </c>
      <c r="V42" s="109">
        <v>39385</v>
      </c>
    </row>
    <row r="43" spans="1:22" ht="16.5" customHeight="1" x14ac:dyDescent="0.2">
      <c r="A43" s="7"/>
      <c r="B43" s="7"/>
      <c r="C43" s="7"/>
      <c r="D43" s="7"/>
      <c r="E43" s="7" t="s">
        <v>67</v>
      </c>
      <c r="F43" s="7"/>
      <c r="G43" s="7"/>
      <c r="H43" s="7"/>
      <c r="I43" s="7"/>
      <c r="J43" s="7"/>
      <c r="K43" s="7"/>
      <c r="L43" s="9" t="s">
        <v>244</v>
      </c>
      <c r="M43" s="106">
        <v>7120</v>
      </c>
      <c r="N43" s="109">
        <v>16677</v>
      </c>
      <c r="O43" s="106">
        <v>5133</v>
      </c>
      <c r="P43" s="106">
        <v>1566</v>
      </c>
      <c r="Q43" s="106">
        <v>2114</v>
      </c>
      <c r="R43" s="102">
        <v>269</v>
      </c>
      <c r="S43" s="102">
        <v>424</v>
      </c>
      <c r="T43" s="102">
        <v>397</v>
      </c>
      <c r="U43" s="104" t="s">
        <v>73</v>
      </c>
      <c r="V43" s="109">
        <v>33701</v>
      </c>
    </row>
    <row r="44" spans="1:22" ht="16.5" customHeight="1" x14ac:dyDescent="0.2">
      <c r="A44" s="7"/>
      <c r="B44" s="7"/>
      <c r="C44" s="7"/>
      <c r="D44" s="7"/>
      <c r="E44" s="7" t="s">
        <v>68</v>
      </c>
      <c r="F44" s="7"/>
      <c r="G44" s="7"/>
      <c r="H44" s="7"/>
      <c r="I44" s="7"/>
      <c r="J44" s="7"/>
      <c r="K44" s="7"/>
      <c r="L44" s="9" t="s">
        <v>244</v>
      </c>
      <c r="M44" s="106">
        <v>7029</v>
      </c>
      <c r="N44" s="109">
        <v>15660</v>
      </c>
      <c r="O44" s="106">
        <v>5127</v>
      </c>
      <c r="P44" s="106">
        <v>1764</v>
      </c>
      <c r="Q44" s="102">
        <v>876</v>
      </c>
      <c r="R44" s="102">
        <v>611</v>
      </c>
      <c r="S44" s="102">
        <v>444</v>
      </c>
      <c r="T44" s="102">
        <v>420</v>
      </c>
      <c r="U44" s="104" t="s">
        <v>73</v>
      </c>
      <c r="V44" s="109">
        <v>31930</v>
      </c>
    </row>
    <row r="45" spans="1:22" ht="16.5" customHeight="1" x14ac:dyDescent="0.2">
      <c r="A45" s="7"/>
      <c r="B45" s="7"/>
      <c r="C45" s="7"/>
      <c r="D45" s="7"/>
      <c r="E45" s="7" t="s">
        <v>69</v>
      </c>
      <c r="F45" s="7"/>
      <c r="G45" s="7"/>
      <c r="H45" s="7"/>
      <c r="I45" s="7"/>
      <c r="J45" s="7"/>
      <c r="K45" s="7"/>
      <c r="L45" s="9" t="s">
        <v>244</v>
      </c>
      <c r="M45" s="106">
        <v>7928</v>
      </c>
      <c r="N45" s="109">
        <v>13207</v>
      </c>
      <c r="O45" s="106">
        <v>6245</v>
      </c>
      <c r="P45" s="106">
        <v>1747</v>
      </c>
      <c r="Q45" s="102">
        <v>859</v>
      </c>
      <c r="R45" s="102">
        <v>551</v>
      </c>
      <c r="S45" s="102">
        <v>448</v>
      </c>
      <c r="T45" s="102">
        <v>319</v>
      </c>
      <c r="U45" s="104" t="s">
        <v>73</v>
      </c>
      <c r="V45" s="109">
        <v>31304</v>
      </c>
    </row>
    <row r="46" spans="1:22" ht="16.5" customHeight="1" x14ac:dyDescent="0.2">
      <c r="A46" s="7"/>
      <c r="B46" s="7"/>
      <c r="C46" s="7"/>
      <c r="D46" s="7" t="s">
        <v>77</v>
      </c>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c r="E47" s="7" t="s">
        <v>60</v>
      </c>
      <c r="F47" s="7"/>
      <c r="G47" s="7"/>
      <c r="H47" s="7"/>
      <c r="I47" s="7"/>
      <c r="J47" s="7"/>
      <c r="K47" s="7"/>
      <c r="L47" s="9" t="s">
        <v>244</v>
      </c>
      <c r="M47" s="109">
        <v>83215</v>
      </c>
      <c r="N47" s="108">
        <v>105265</v>
      </c>
      <c r="O47" s="109">
        <v>31081</v>
      </c>
      <c r="P47" s="109">
        <v>34666</v>
      </c>
      <c r="Q47" s="109">
        <v>14674</v>
      </c>
      <c r="R47" s="106">
        <v>3826</v>
      </c>
      <c r="S47" s="109">
        <v>12216</v>
      </c>
      <c r="T47" s="106">
        <v>6432</v>
      </c>
      <c r="U47" s="104" t="s">
        <v>73</v>
      </c>
      <c r="V47" s="108">
        <v>291374</v>
      </c>
    </row>
    <row r="48" spans="1:22" ht="16.5" customHeight="1" x14ac:dyDescent="0.2">
      <c r="A48" s="7"/>
      <c r="B48" s="7"/>
      <c r="C48" s="7"/>
      <c r="D48" s="7"/>
      <c r="E48" s="7" t="s">
        <v>62</v>
      </c>
      <c r="F48" s="7"/>
      <c r="G48" s="7"/>
      <c r="H48" s="7"/>
      <c r="I48" s="7"/>
      <c r="J48" s="7"/>
      <c r="K48" s="7"/>
      <c r="L48" s="9" t="s">
        <v>244</v>
      </c>
      <c r="M48" s="109">
        <v>71810</v>
      </c>
      <c r="N48" s="108">
        <v>110840</v>
      </c>
      <c r="O48" s="109">
        <v>31369</v>
      </c>
      <c r="P48" s="109">
        <v>35189</v>
      </c>
      <c r="Q48" s="109">
        <v>13857</v>
      </c>
      <c r="R48" s="106">
        <v>4003</v>
      </c>
      <c r="S48" s="109">
        <v>11351</v>
      </c>
      <c r="T48" s="106">
        <v>6523</v>
      </c>
      <c r="U48" s="104" t="s">
        <v>73</v>
      </c>
      <c r="V48" s="108">
        <v>284941</v>
      </c>
    </row>
    <row r="49" spans="1:22" ht="16.5" customHeight="1" x14ac:dyDescent="0.2">
      <c r="A49" s="7"/>
      <c r="B49" s="7"/>
      <c r="C49" s="7"/>
      <c r="D49" s="7"/>
      <c r="E49" s="7" t="s">
        <v>63</v>
      </c>
      <c r="F49" s="7"/>
      <c r="G49" s="7"/>
      <c r="H49" s="7"/>
      <c r="I49" s="7"/>
      <c r="J49" s="7"/>
      <c r="K49" s="7"/>
      <c r="L49" s="9" t="s">
        <v>244</v>
      </c>
      <c r="M49" s="109">
        <v>60432</v>
      </c>
      <c r="N49" s="109">
        <v>96392</v>
      </c>
      <c r="O49" s="109">
        <v>29731</v>
      </c>
      <c r="P49" s="109">
        <v>35784</v>
      </c>
      <c r="Q49" s="109">
        <v>12921</v>
      </c>
      <c r="R49" s="106">
        <v>3463</v>
      </c>
      <c r="S49" s="109">
        <v>10382</v>
      </c>
      <c r="T49" s="106">
        <v>7329</v>
      </c>
      <c r="U49" s="104" t="s">
        <v>73</v>
      </c>
      <c r="V49" s="108">
        <v>256435</v>
      </c>
    </row>
    <row r="50" spans="1:22" ht="16.5" customHeight="1" x14ac:dyDescent="0.2">
      <c r="A50" s="7"/>
      <c r="B50" s="7"/>
      <c r="C50" s="7"/>
      <c r="D50" s="7"/>
      <c r="E50" s="7" t="s">
        <v>64</v>
      </c>
      <c r="F50" s="7"/>
      <c r="G50" s="7"/>
      <c r="H50" s="7"/>
      <c r="I50" s="7"/>
      <c r="J50" s="7"/>
      <c r="K50" s="7"/>
      <c r="L50" s="9" t="s">
        <v>244</v>
      </c>
      <c r="M50" s="109">
        <v>60522</v>
      </c>
      <c r="N50" s="109">
        <v>85649</v>
      </c>
      <c r="O50" s="109">
        <v>29229</v>
      </c>
      <c r="P50" s="109">
        <v>36030</v>
      </c>
      <c r="Q50" s="109">
        <v>13567</v>
      </c>
      <c r="R50" s="106">
        <v>3220</v>
      </c>
      <c r="S50" s="106">
        <v>7691</v>
      </c>
      <c r="T50" s="106">
        <v>7829</v>
      </c>
      <c r="U50" s="104" t="s">
        <v>73</v>
      </c>
      <c r="V50" s="108">
        <v>243738</v>
      </c>
    </row>
    <row r="51" spans="1:22" ht="16.5" customHeight="1" x14ac:dyDescent="0.2">
      <c r="A51" s="7"/>
      <c r="B51" s="7"/>
      <c r="C51" s="7"/>
      <c r="D51" s="7"/>
      <c r="E51" s="7" t="s">
        <v>65</v>
      </c>
      <c r="F51" s="7"/>
      <c r="G51" s="7"/>
      <c r="H51" s="7"/>
      <c r="I51" s="7"/>
      <c r="J51" s="7"/>
      <c r="K51" s="7"/>
      <c r="L51" s="9" t="s">
        <v>244</v>
      </c>
      <c r="M51" s="109">
        <v>69100</v>
      </c>
      <c r="N51" s="109">
        <v>75766</v>
      </c>
      <c r="O51" s="109">
        <v>27934</v>
      </c>
      <c r="P51" s="109">
        <v>36892</v>
      </c>
      <c r="Q51" s="109">
        <v>13748</v>
      </c>
      <c r="R51" s="106">
        <v>2864</v>
      </c>
      <c r="S51" s="106">
        <v>7745</v>
      </c>
      <c r="T51" s="106">
        <v>6811</v>
      </c>
      <c r="U51" s="104" t="s">
        <v>73</v>
      </c>
      <c r="V51" s="108">
        <v>240858</v>
      </c>
    </row>
    <row r="52" spans="1:22" ht="16.5" customHeight="1" x14ac:dyDescent="0.2">
      <c r="A52" s="7"/>
      <c r="B52" s="7"/>
      <c r="C52" s="7"/>
      <c r="D52" s="7"/>
      <c r="E52" s="7" t="s">
        <v>66</v>
      </c>
      <c r="F52" s="7"/>
      <c r="G52" s="7"/>
      <c r="H52" s="7"/>
      <c r="I52" s="7"/>
      <c r="J52" s="7"/>
      <c r="K52" s="7"/>
      <c r="L52" s="9" t="s">
        <v>244</v>
      </c>
      <c r="M52" s="109">
        <v>60385</v>
      </c>
      <c r="N52" s="109">
        <v>68200</v>
      </c>
      <c r="O52" s="109">
        <v>31349</v>
      </c>
      <c r="P52" s="109">
        <v>35373</v>
      </c>
      <c r="Q52" s="109">
        <v>13719</v>
      </c>
      <c r="R52" s="106">
        <v>2931</v>
      </c>
      <c r="S52" s="106">
        <v>7945</v>
      </c>
      <c r="T52" s="106">
        <v>6792</v>
      </c>
      <c r="U52" s="104" t="s">
        <v>73</v>
      </c>
      <c r="V52" s="108">
        <v>226692</v>
      </c>
    </row>
    <row r="53" spans="1:22" ht="16.5" customHeight="1" x14ac:dyDescent="0.2">
      <c r="A53" s="7"/>
      <c r="B53" s="7"/>
      <c r="C53" s="7"/>
      <c r="D53" s="7"/>
      <c r="E53" s="7" t="s">
        <v>67</v>
      </c>
      <c r="F53" s="7"/>
      <c r="G53" s="7"/>
      <c r="H53" s="7"/>
      <c r="I53" s="7"/>
      <c r="J53" s="7"/>
      <c r="K53" s="7"/>
      <c r="L53" s="9" t="s">
        <v>244</v>
      </c>
      <c r="M53" s="109">
        <v>70998</v>
      </c>
      <c r="N53" s="109">
        <v>62410</v>
      </c>
      <c r="O53" s="109">
        <v>29917</v>
      </c>
      <c r="P53" s="109">
        <v>23051</v>
      </c>
      <c r="Q53" s="109">
        <v>12922</v>
      </c>
      <c r="R53" s="106">
        <v>2918</v>
      </c>
      <c r="S53" s="106">
        <v>7616</v>
      </c>
      <c r="T53" s="106">
        <v>6694</v>
      </c>
      <c r="U53" s="104" t="s">
        <v>73</v>
      </c>
      <c r="V53" s="108">
        <v>216526</v>
      </c>
    </row>
    <row r="54" spans="1:22" ht="16.5" customHeight="1" x14ac:dyDescent="0.2">
      <c r="A54" s="7"/>
      <c r="B54" s="7"/>
      <c r="C54" s="7"/>
      <c r="D54" s="7"/>
      <c r="E54" s="7" t="s">
        <v>68</v>
      </c>
      <c r="F54" s="7"/>
      <c r="G54" s="7"/>
      <c r="H54" s="7"/>
      <c r="I54" s="7"/>
      <c r="J54" s="7"/>
      <c r="K54" s="7"/>
      <c r="L54" s="9" t="s">
        <v>244</v>
      </c>
      <c r="M54" s="109">
        <v>76551</v>
      </c>
      <c r="N54" s="109">
        <v>59754</v>
      </c>
      <c r="O54" s="109">
        <v>29312</v>
      </c>
      <c r="P54" s="109">
        <v>20956</v>
      </c>
      <c r="Q54" s="109">
        <v>14238</v>
      </c>
      <c r="R54" s="106">
        <v>2683</v>
      </c>
      <c r="S54" s="106">
        <v>7597</v>
      </c>
      <c r="T54" s="106">
        <v>6126</v>
      </c>
      <c r="U54" s="104" t="s">
        <v>73</v>
      </c>
      <c r="V54" s="108">
        <v>217215</v>
      </c>
    </row>
    <row r="55" spans="1:22" ht="16.5" customHeight="1" x14ac:dyDescent="0.2">
      <c r="A55" s="7"/>
      <c r="B55" s="7"/>
      <c r="C55" s="7"/>
      <c r="D55" s="7"/>
      <c r="E55" s="7" t="s">
        <v>69</v>
      </c>
      <c r="F55" s="7"/>
      <c r="G55" s="7"/>
      <c r="H55" s="7"/>
      <c r="I55" s="7"/>
      <c r="J55" s="7"/>
      <c r="K55" s="7"/>
      <c r="L55" s="9" t="s">
        <v>244</v>
      </c>
      <c r="M55" s="109">
        <v>85146</v>
      </c>
      <c r="N55" s="109">
        <v>56723</v>
      </c>
      <c r="O55" s="109">
        <v>31092</v>
      </c>
      <c r="P55" s="109">
        <v>20100</v>
      </c>
      <c r="Q55" s="109">
        <v>14248</v>
      </c>
      <c r="R55" s="106">
        <v>2538</v>
      </c>
      <c r="S55" s="106">
        <v>7400</v>
      </c>
      <c r="T55" s="106">
        <v>6136</v>
      </c>
      <c r="U55" s="104" t="s">
        <v>73</v>
      </c>
      <c r="V55" s="108">
        <v>223384</v>
      </c>
    </row>
    <row r="56" spans="1:22" ht="16.5" customHeight="1" x14ac:dyDescent="0.2">
      <c r="A56" s="7"/>
      <c r="B56" s="7"/>
      <c r="C56" s="7" t="s">
        <v>107</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c r="E57" s="7" t="s">
        <v>60</v>
      </c>
      <c r="F57" s="7"/>
      <c r="G57" s="7"/>
      <c r="H57" s="7"/>
      <c r="I57" s="7"/>
      <c r="J57" s="7"/>
      <c r="K57" s="7"/>
      <c r="L57" s="9" t="s">
        <v>244</v>
      </c>
      <c r="M57" s="108">
        <v>189909</v>
      </c>
      <c r="N57" s="108">
        <v>228089</v>
      </c>
      <c r="O57" s="109">
        <v>73546</v>
      </c>
      <c r="P57" s="109">
        <v>84351</v>
      </c>
      <c r="Q57" s="109">
        <v>37125</v>
      </c>
      <c r="R57" s="106">
        <v>8550</v>
      </c>
      <c r="S57" s="109">
        <v>23738</v>
      </c>
      <c r="T57" s="109">
        <v>11446</v>
      </c>
      <c r="U57" s="109">
        <v>96411</v>
      </c>
      <c r="V57" s="108">
        <v>753163</v>
      </c>
    </row>
    <row r="58" spans="1:22" ht="16.5" customHeight="1" x14ac:dyDescent="0.2">
      <c r="A58" s="7"/>
      <c r="B58" s="7"/>
      <c r="C58" s="7"/>
      <c r="D58" s="7"/>
      <c r="E58" s="7" t="s">
        <v>62</v>
      </c>
      <c r="F58" s="7"/>
      <c r="G58" s="7"/>
      <c r="H58" s="7"/>
      <c r="I58" s="7"/>
      <c r="J58" s="7"/>
      <c r="K58" s="7"/>
      <c r="L58" s="9" t="s">
        <v>244</v>
      </c>
      <c r="M58" s="108">
        <v>180465</v>
      </c>
      <c r="N58" s="108">
        <v>229726</v>
      </c>
      <c r="O58" s="109">
        <v>75694</v>
      </c>
      <c r="P58" s="109">
        <v>95806</v>
      </c>
      <c r="Q58" s="109">
        <v>34195</v>
      </c>
      <c r="R58" s="106">
        <v>8544</v>
      </c>
      <c r="S58" s="109">
        <v>22281</v>
      </c>
      <c r="T58" s="109">
        <v>11506</v>
      </c>
      <c r="U58" s="108">
        <v>101425</v>
      </c>
      <c r="V58" s="108">
        <v>759641</v>
      </c>
    </row>
    <row r="59" spans="1:22" ht="16.5" customHeight="1" x14ac:dyDescent="0.2">
      <c r="A59" s="7"/>
      <c r="B59" s="7"/>
      <c r="C59" s="7"/>
      <c r="D59" s="7"/>
      <c r="E59" s="7" t="s">
        <v>63</v>
      </c>
      <c r="F59" s="7"/>
      <c r="G59" s="7"/>
      <c r="H59" s="7"/>
      <c r="I59" s="7"/>
      <c r="J59" s="7"/>
      <c r="K59" s="7"/>
      <c r="L59" s="9" t="s">
        <v>244</v>
      </c>
      <c r="M59" s="108">
        <v>162839</v>
      </c>
      <c r="N59" s="108">
        <v>207244</v>
      </c>
      <c r="O59" s="109">
        <v>71586</v>
      </c>
      <c r="P59" s="109">
        <v>91261</v>
      </c>
      <c r="Q59" s="109">
        <v>32141</v>
      </c>
      <c r="R59" s="106">
        <v>8769</v>
      </c>
      <c r="S59" s="109">
        <v>18528</v>
      </c>
      <c r="T59" s="109">
        <v>12849</v>
      </c>
      <c r="U59" s="108">
        <v>110115</v>
      </c>
      <c r="V59" s="108">
        <v>715333</v>
      </c>
    </row>
    <row r="60" spans="1:22" ht="16.5" customHeight="1" x14ac:dyDescent="0.2">
      <c r="A60" s="7"/>
      <c r="B60" s="7"/>
      <c r="C60" s="7"/>
      <c r="D60" s="7"/>
      <c r="E60" s="7" t="s">
        <v>64</v>
      </c>
      <c r="F60" s="7"/>
      <c r="G60" s="7"/>
      <c r="H60" s="7"/>
      <c r="I60" s="7"/>
      <c r="J60" s="7"/>
      <c r="K60" s="7"/>
      <c r="L60" s="9" t="s">
        <v>244</v>
      </c>
      <c r="M60" s="108">
        <v>164940</v>
      </c>
      <c r="N60" s="108">
        <v>187753</v>
      </c>
      <c r="O60" s="109">
        <v>71363</v>
      </c>
      <c r="P60" s="109">
        <v>85665</v>
      </c>
      <c r="Q60" s="109">
        <v>33026</v>
      </c>
      <c r="R60" s="106">
        <v>8806</v>
      </c>
      <c r="S60" s="109">
        <v>14328</v>
      </c>
      <c r="T60" s="109">
        <v>13492</v>
      </c>
      <c r="U60" s="108">
        <v>107718</v>
      </c>
      <c r="V60" s="108">
        <v>687091</v>
      </c>
    </row>
    <row r="61" spans="1:22" ht="16.5" customHeight="1" x14ac:dyDescent="0.2">
      <c r="A61" s="7"/>
      <c r="B61" s="7"/>
      <c r="C61" s="7"/>
      <c r="D61" s="7"/>
      <c r="E61" s="7" t="s">
        <v>65</v>
      </c>
      <c r="F61" s="7"/>
      <c r="G61" s="7"/>
      <c r="H61" s="7"/>
      <c r="I61" s="7"/>
      <c r="J61" s="7"/>
      <c r="K61" s="7"/>
      <c r="L61" s="9" t="s">
        <v>244</v>
      </c>
      <c r="M61" s="108">
        <v>176415</v>
      </c>
      <c r="N61" s="108">
        <v>175121</v>
      </c>
      <c r="O61" s="109">
        <v>70988</v>
      </c>
      <c r="P61" s="109">
        <v>97233</v>
      </c>
      <c r="Q61" s="109">
        <v>32677</v>
      </c>
      <c r="R61" s="106">
        <v>7849</v>
      </c>
      <c r="S61" s="109">
        <v>13926</v>
      </c>
      <c r="T61" s="109">
        <v>11794</v>
      </c>
      <c r="U61" s="108">
        <v>105044</v>
      </c>
      <c r="V61" s="108">
        <v>691045</v>
      </c>
    </row>
    <row r="62" spans="1:22" ht="16.5" customHeight="1" x14ac:dyDescent="0.2">
      <c r="A62" s="7"/>
      <c r="B62" s="7"/>
      <c r="C62" s="7"/>
      <c r="D62" s="7"/>
      <c r="E62" s="7" t="s">
        <v>66</v>
      </c>
      <c r="F62" s="7"/>
      <c r="G62" s="7"/>
      <c r="H62" s="7"/>
      <c r="I62" s="7"/>
      <c r="J62" s="7"/>
      <c r="K62" s="7"/>
      <c r="L62" s="9" t="s">
        <v>244</v>
      </c>
      <c r="M62" s="108">
        <v>168298</v>
      </c>
      <c r="N62" s="108">
        <v>162128</v>
      </c>
      <c r="O62" s="109">
        <v>64872</v>
      </c>
      <c r="P62" s="109">
        <v>80866</v>
      </c>
      <c r="Q62" s="109">
        <v>34549</v>
      </c>
      <c r="R62" s="106">
        <v>7899</v>
      </c>
      <c r="S62" s="109">
        <v>14004</v>
      </c>
      <c r="T62" s="109">
        <v>11524</v>
      </c>
      <c r="U62" s="108">
        <v>112252</v>
      </c>
      <c r="V62" s="108">
        <v>656392</v>
      </c>
    </row>
    <row r="63" spans="1:22" ht="16.5" customHeight="1" x14ac:dyDescent="0.2">
      <c r="A63" s="7"/>
      <c r="B63" s="7"/>
      <c r="C63" s="7"/>
      <c r="D63" s="7"/>
      <c r="E63" s="7" t="s">
        <v>67</v>
      </c>
      <c r="F63" s="7"/>
      <c r="G63" s="7"/>
      <c r="H63" s="7"/>
      <c r="I63" s="7"/>
      <c r="J63" s="7"/>
      <c r="K63" s="7"/>
      <c r="L63" s="9" t="s">
        <v>244</v>
      </c>
      <c r="M63" s="108">
        <v>188562</v>
      </c>
      <c r="N63" s="108">
        <v>155294</v>
      </c>
      <c r="O63" s="109">
        <v>65311</v>
      </c>
      <c r="P63" s="109">
        <v>67860</v>
      </c>
      <c r="Q63" s="109">
        <v>32951</v>
      </c>
      <c r="R63" s="106">
        <v>7345</v>
      </c>
      <c r="S63" s="109">
        <v>13387</v>
      </c>
      <c r="T63" s="109">
        <v>11964</v>
      </c>
      <c r="U63" s="108">
        <v>111695</v>
      </c>
      <c r="V63" s="108">
        <v>654370</v>
      </c>
    </row>
    <row r="64" spans="1:22" ht="16.5" customHeight="1" x14ac:dyDescent="0.2">
      <c r="A64" s="7"/>
      <c r="B64" s="7"/>
      <c r="C64" s="7"/>
      <c r="D64" s="7"/>
      <c r="E64" s="7" t="s">
        <v>68</v>
      </c>
      <c r="F64" s="7"/>
      <c r="G64" s="7"/>
      <c r="H64" s="7"/>
      <c r="I64" s="7"/>
      <c r="J64" s="7"/>
      <c r="K64" s="7"/>
      <c r="L64" s="9" t="s">
        <v>244</v>
      </c>
      <c r="M64" s="108">
        <v>197684</v>
      </c>
      <c r="N64" s="108">
        <v>146840</v>
      </c>
      <c r="O64" s="109">
        <v>64103</v>
      </c>
      <c r="P64" s="109">
        <v>67274</v>
      </c>
      <c r="Q64" s="109">
        <v>32943</v>
      </c>
      <c r="R64" s="106">
        <v>7494</v>
      </c>
      <c r="S64" s="109">
        <v>13248</v>
      </c>
      <c r="T64" s="109">
        <v>11961</v>
      </c>
      <c r="U64" s="108">
        <v>113085</v>
      </c>
      <c r="V64" s="108">
        <v>654632</v>
      </c>
    </row>
    <row r="65" spans="1:22" ht="16.5" customHeight="1" x14ac:dyDescent="0.2">
      <c r="A65" s="7"/>
      <c r="B65" s="7"/>
      <c r="C65" s="7"/>
      <c r="D65" s="7"/>
      <c r="E65" s="7" t="s">
        <v>69</v>
      </c>
      <c r="F65" s="7"/>
      <c r="G65" s="7"/>
      <c r="H65" s="7"/>
      <c r="I65" s="7"/>
      <c r="J65" s="7"/>
      <c r="K65" s="7"/>
      <c r="L65" s="9" t="s">
        <v>244</v>
      </c>
      <c r="M65" s="108">
        <v>203805</v>
      </c>
      <c r="N65" s="108">
        <v>143561</v>
      </c>
      <c r="O65" s="109">
        <v>66381</v>
      </c>
      <c r="P65" s="109">
        <v>66798</v>
      </c>
      <c r="Q65" s="109">
        <v>33329</v>
      </c>
      <c r="R65" s="106">
        <v>7932</v>
      </c>
      <c r="S65" s="109">
        <v>13696</v>
      </c>
      <c r="T65" s="109">
        <v>12064</v>
      </c>
      <c r="U65" s="108">
        <v>107247</v>
      </c>
      <c r="V65" s="108">
        <v>654813</v>
      </c>
    </row>
    <row r="66" spans="1:22" ht="16.5" customHeight="1" x14ac:dyDescent="0.2">
      <c r="A66" s="7"/>
      <c r="B66" s="7"/>
      <c r="C66" s="7" t="s">
        <v>108</v>
      </c>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c r="E67" s="7" t="s">
        <v>60</v>
      </c>
      <c r="F67" s="7"/>
      <c r="G67" s="7"/>
      <c r="H67" s="7"/>
      <c r="I67" s="7"/>
      <c r="J67" s="7"/>
      <c r="K67" s="7"/>
      <c r="L67" s="9" t="s">
        <v>244</v>
      </c>
      <c r="M67" s="104" t="s">
        <v>73</v>
      </c>
      <c r="N67" s="104" t="s">
        <v>73</v>
      </c>
      <c r="O67" s="104" t="s">
        <v>73</v>
      </c>
      <c r="P67" s="109">
        <v>31515</v>
      </c>
      <c r="Q67" s="104" t="s">
        <v>73</v>
      </c>
      <c r="R67" s="104" t="s">
        <v>73</v>
      </c>
      <c r="S67" s="104" t="s">
        <v>73</v>
      </c>
      <c r="T67" s="104" t="s">
        <v>73</v>
      </c>
      <c r="U67" s="109">
        <v>59909</v>
      </c>
      <c r="V67" s="109">
        <v>91424</v>
      </c>
    </row>
    <row r="68" spans="1:22" ht="16.5" customHeight="1" x14ac:dyDescent="0.2">
      <c r="A68" s="7"/>
      <c r="B68" s="7"/>
      <c r="C68" s="7"/>
      <c r="D68" s="7"/>
      <c r="E68" s="7" t="s">
        <v>62</v>
      </c>
      <c r="F68" s="7"/>
      <c r="G68" s="7"/>
      <c r="H68" s="7"/>
      <c r="I68" s="7"/>
      <c r="J68" s="7"/>
      <c r="K68" s="7"/>
      <c r="L68" s="9" t="s">
        <v>244</v>
      </c>
      <c r="M68" s="104" t="s">
        <v>73</v>
      </c>
      <c r="N68" s="104" t="s">
        <v>73</v>
      </c>
      <c r="O68" s="104" t="s">
        <v>73</v>
      </c>
      <c r="P68" s="109">
        <v>31317</v>
      </c>
      <c r="Q68" s="104" t="s">
        <v>73</v>
      </c>
      <c r="R68" s="104" t="s">
        <v>73</v>
      </c>
      <c r="S68" s="104" t="s">
        <v>73</v>
      </c>
      <c r="T68" s="104" t="s">
        <v>73</v>
      </c>
      <c r="U68" s="109">
        <v>62492</v>
      </c>
      <c r="V68" s="109">
        <v>93810</v>
      </c>
    </row>
    <row r="69" spans="1:22" ht="16.5" customHeight="1" x14ac:dyDescent="0.2">
      <c r="A69" s="7"/>
      <c r="B69" s="7"/>
      <c r="C69" s="7"/>
      <c r="D69" s="7"/>
      <c r="E69" s="7" t="s">
        <v>63</v>
      </c>
      <c r="F69" s="7"/>
      <c r="G69" s="7"/>
      <c r="H69" s="7"/>
      <c r="I69" s="7"/>
      <c r="J69" s="7"/>
      <c r="K69" s="7"/>
      <c r="L69" s="9" t="s">
        <v>244</v>
      </c>
      <c r="M69" s="104" t="s">
        <v>73</v>
      </c>
      <c r="N69" s="104" t="s">
        <v>73</v>
      </c>
      <c r="O69" s="104" t="s">
        <v>73</v>
      </c>
      <c r="P69" s="109">
        <v>32488</v>
      </c>
      <c r="Q69" s="104" t="s">
        <v>73</v>
      </c>
      <c r="R69" s="104" t="s">
        <v>73</v>
      </c>
      <c r="S69" s="104" t="s">
        <v>73</v>
      </c>
      <c r="T69" s="104" t="s">
        <v>73</v>
      </c>
      <c r="U69" s="109">
        <v>59535</v>
      </c>
      <c r="V69" s="109">
        <v>92023</v>
      </c>
    </row>
    <row r="70" spans="1:22" ht="16.5" customHeight="1" x14ac:dyDescent="0.2">
      <c r="A70" s="7"/>
      <c r="B70" s="7"/>
      <c r="C70" s="7"/>
      <c r="D70" s="7"/>
      <c r="E70" s="7" t="s">
        <v>64</v>
      </c>
      <c r="F70" s="7"/>
      <c r="G70" s="7"/>
      <c r="H70" s="7"/>
      <c r="I70" s="7"/>
      <c r="J70" s="7"/>
      <c r="K70" s="7"/>
      <c r="L70" s="9" t="s">
        <v>244</v>
      </c>
      <c r="M70" s="104" t="s">
        <v>73</v>
      </c>
      <c r="N70" s="104" t="s">
        <v>73</v>
      </c>
      <c r="O70" s="104" t="s">
        <v>73</v>
      </c>
      <c r="P70" s="109">
        <v>34333</v>
      </c>
      <c r="Q70" s="104" t="s">
        <v>73</v>
      </c>
      <c r="R70" s="104" t="s">
        <v>73</v>
      </c>
      <c r="S70" s="104" t="s">
        <v>73</v>
      </c>
      <c r="T70" s="104" t="s">
        <v>73</v>
      </c>
      <c r="U70" s="109">
        <v>57032</v>
      </c>
      <c r="V70" s="109">
        <v>91365</v>
      </c>
    </row>
    <row r="71" spans="1:22" ht="16.5" customHeight="1" x14ac:dyDescent="0.2">
      <c r="A71" s="7"/>
      <c r="B71" s="7"/>
      <c r="C71" s="7"/>
      <c r="D71" s="7"/>
      <c r="E71" s="7" t="s">
        <v>65</v>
      </c>
      <c r="F71" s="7"/>
      <c r="G71" s="7"/>
      <c r="H71" s="7"/>
      <c r="I71" s="7"/>
      <c r="J71" s="7"/>
      <c r="K71" s="7"/>
      <c r="L71" s="9" t="s">
        <v>244</v>
      </c>
      <c r="M71" s="104" t="s">
        <v>73</v>
      </c>
      <c r="N71" s="104" t="s">
        <v>73</v>
      </c>
      <c r="O71" s="104" t="s">
        <v>73</v>
      </c>
      <c r="P71" s="109">
        <v>33706</v>
      </c>
      <c r="Q71" s="104" t="s">
        <v>73</v>
      </c>
      <c r="R71" s="104" t="s">
        <v>73</v>
      </c>
      <c r="S71" s="104" t="s">
        <v>73</v>
      </c>
      <c r="T71" s="104" t="s">
        <v>73</v>
      </c>
      <c r="U71" s="109">
        <v>57026</v>
      </c>
      <c r="V71" s="109">
        <v>90732</v>
      </c>
    </row>
    <row r="72" spans="1:22" ht="16.5" customHeight="1" x14ac:dyDescent="0.2">
      <c r="A72" s="7"/>
      <c r="B72" s="7"/>
      <c r="C72" s="7"/>
      <c r="D72" s="7"/>
      <c r="E72" s="7" t="s">
        <v>66</v>
      </c>
      <c r="F72" s="7"/>
      <c r="G72" s="7"/>
      <c r="H72" s="7"/>
      <c r="I72" s="7"/>
      <c r="J72" s="7"/>
      <c r="K72" s="7"/>
      <c r="L72" s="9" t="s">
        <v>244</v>
      </c>
      <c r="M72" s="104" t="s">
        <v>73</v>
      </c>
      <c r="N72" s="104" t="s">
        <v>73</v>
      </c>
      <c r="O72" s="104" t="s">
        <v>73</v>
      </c>
      <c r="P72" s="109">
        <v>31397</v>
      </c>
      <c r="Q72" s="104" t="s">
        <v>73</v>
      </c>
      <c r="R72" s="104" t="s">
        <v>73</v>
      </c>
      <c r="S72" s="104" t="s">
        <v>73</v>
      </c>
      <c r="T72" s="104" t="s">
        <v>73</v>
      </c>
      <c r="U72" s="109">
        <v>77024</v>
      </c>
      <c r="V72" s="108">
        <v>108421</v>
      </c>
    </row>
    <row r="73" spans="1:22" ht="16.5" customHeight="1" x14ac:dyDescent="0.2">
      <c r="A73" s="7"/>
      <c r="B73" s="7"/>
      <c r="C73" s="7"/>
      <c r="D73" s="7"/>
      <c r="E73" s="7" t="s">
        <v>67</v>
      </c>
      <c r="F73" s="7"/>
      <c r="G73" s="7"/>
      <c r="H73" s="7"/>
      <c r="I73" s="7"/>
      <c r="J73" s="7"/>
      <c r="K73" s="7"/>
      <c r="L73" s="9" t="s">
        <v>244</v>
      </c>
      <c r="M73" s="104" t="s">
        <v>73</v>
      </c>
      <c r="N73" s="104" t="s">
        <v>73</v>
      </c>
      <c r="O73" s="104" t="s">
        <v>73</v>
      </c>
      <c r="P73" s="109">
        <v>31691</v>
      </c>
      <c r="Q73" s="104" t="s">
        <v>73</v>
      </c>
      <c r="R73" s="104" t="s">
        <v>73</v>
      </c>
      <c r="S73" s="104" t="s">
        <v>73</v>
      </c>
      <c r="T73" s="104" t="s">
        <v>73</v>
      </c>
      <c r="U73" s="109">
        <v>77038</v>
      </c>
      <c r="V73" s="108">
        <v>108730</v>
      </c>
    </row>
    <row r="74" spans="1:22" ht="16.5" customHeight="1" x14ac:dyDescent="0.2">
      <c r="A74" s="7"/>
      <c r="B74" s="7"/>
      <c r="C74" s="7"/>
      <c r="D74" s="7"/>
      <c r="E74" s="7" t="s">
        <v>68</v>
      </c>
      <c r="F74" s="7"/>
      <c r="G74" s="7"/>
      <c r="H74" s="7"/>
      <c r="I74" s="7"/>
      <c r="J74" s="7"/>
      <c r="K74" s="7"/>
      <c r="L74" s="9" t="s">
        <v>244</v>
      </c>
      <c r="M74" s="104" t="s">
        <v>73</v>
      </c>
      <c r="N74" s="104" t="s">
        <v>73</v>
      </c>
      <c r="O74" s="104" t="s">
        <v>73</v>
      </c>
      <c r="P74" s="109">
        <v>30513</v>
      </c>
      <c r="Q74" s="104" t="s">
        <v>73</v>
      </c>
      <c r="R74" s="104" t="s">
        <v>73</v>
      </c>
      <c r="S74" s="104" t="s">
        <v>73</v>
      </c>
      <c r="T74" s="104" t="s">
        <v>73</v>
      </c>
      <c r="U74" s="109">
        <v>76377</v>
      </c>
      <c r="V74" s="108">
        <v>106890</v>
      </c>
    </row>
    <row r="75" spans="1:22" ht="16.5" customHeight="1" x14ac:dyDescent="0.2">
      <c r="A75" s="7"/>
      <c r="B75" s="7"/>
      <c r="C75" s="7"/>
      <c r="D75" s="7"/>
      <c r="E75" s="7" t="s">
        <v>69</v>
      </c>
      <c r="F75" s="7"/>
      <c r="G75" s="7"/>
      <c r="H75" s="7"/>
      <c r="I75" s="7"/>
      <c r="J75" s="7"/>
      <c r="K75" s="7"/>
      <c r="L75" s="9" t="s">
        <v>244</v>
      </c>
      <c r="M75" s="104" t="s">
        <v>73</v>
      </c>
      <c r="N75" s="104" t="s">
        <v>73</v>
      </c>
      <c r="O75" s="104" t="s">
        <v>73</v>
      </c>
      <c r="P75" s="109">
        <v>32154</v>
      </c>
      <c r="Q75" s="104" t="s">
        <v>73</v>
      </c>
      <c r="R75" s="104" t="s">
        <v>73</v>
      </c>
      <c r="S75" s="104" t="s">
        <v>73</v>
      </c>
      <c r="T75" s="104" t="s">
        <v>73</v>
      </c>
      <c r="U75" s="108">
        <v>105499</v>
      </c>
      <c r="V75" s="108">
        <v>137653</v>
      </c>
    </row>
    <row r="76" spans="1:22" ht="16.5" customHeight="1" x14ac:dyDescent="0.2">
      <c r="A76" s="7"/>
      <c r="B76" s="7"/>
      <c r="C76" s="7" t="s">
        <v>109</v>
      </c>
      <c r="D76" s="7"/>
      <c r="E76" s="7"/>
      <c r="F76" s="7"/>
      <c r="G76" s="7"/>
      <c r="H76" s="7"/>
      <c r="I76" s="7"/>
      <c r="J76" s="7"/>
      <c r="K76" s="7"/>
      <c r="L76" s="9"/>
      <c r="M76" s="10"/>
      <c r="N76" s="10"/>
      <c r="O76" s="10"/>
      <c r="P76" s="10"/>
      <c r="Q76" s="10"/>
      <c r="R76" s="10"/>
      <c r="S76" s="10"/>
      <c r="T76" s="10"/>
      <c r="U76" s="10"/>
      <c r="V76" s="10"/>
    </row>
    <row r="77" spans="1:22" ht="16.5" customHeight="1" x14ac:dyDescent="0.2">
      <c r="A77" s="7"/>
      <c r="B77" s="7"/>
      <c r="C77" s="7"/>
      <c r="D77" s="7"/>
      <c r="E77" s="7" t="s">
        <v>60</v>
      </c>
      <c r="F77" s="7"/>
      <c r="G77" s="7"/>
      <c r="H77" s="7"/>
      <c r="I77" s="7"/>
      <c r="J77" s="7"/>
      <c r="K77" s="7"/>
      <c r="L77" s="9" t="s">
        <v>244</v>
      </c>
      <c r="M77" s="104" t="s">
        <v>73</v>
      </c>
      <c r="N77" s="104" t="s">
        <v>73</v>
      </c>
      <c r="O77" s="104" t="s">
        <v>73</v>
      </c>
      <c r="P77" s="104" t="s">
        <v>73</v>
      </c>
      <c r="Q77" s="104" t="s">
        <v>73</v>
      </c>
      <c r="R77" s="104" t="s">
        <v>73</v>
      </c>
      <c r="S77" s="104" t="s">
        <v>73</v>
      </c>
      <c r="T77" s="104" t="s">
        <v>73</v>
      </c>
      <c r="U77" s="108">
        <v>164033</v>
      </c>
      <c r="V77" s="108">
        <v>164033</v>
      </c>
    </row>
    <row r="78" spans="1:22" ht="16.5" customHeight="1" x14ac:dyDescent="0.2">
      <c r="A78" s="7"/>
      <c r="B78" s="7"/>
      <c r="C78" s="7"/>
      <c r="D78" s="7"/>
      <c r="E78" s="7" t="s">
        <v>62</v>
      </c>
      <c r="F78" s="7"/>
      <c r="G78" s="7"/>
      <c r="H78" s="7"/>
      <c r="I78" s="7"/>
      <c r="J78" s="7"/>
      <c r="K78" s="7"/>
      <c r="L78" s="9" t="s">
        <v>244</v>
      </c>
      <c r="M78" s="104" t="s">
        <v>73</v>
      </c>
      <c r="N78" s="104" t="s">
        <v>73</v>
      </c>
      <c r="O78" s="104" t="s">
        <v>73</v>
      </c>
      <c r="P78" s="104" t="s">
        <v>73</v>
      </c>
      <c r="Q78" s="104" t="s">
        <v>73</v>
      </c>
      <c r="R78" s="104" t="s">
        <v>73</v>
      </c>
      <c r="S78" s="104" t="s">
        <v>73</v>
      </c>
      <c r="T78" s="104" t="s">
        <v>73</v>
      </c>
      <c r="U78" s="108">
        <v>155295</v>
      </c>
      <c r="V78" s="108">
        <v>155295</v>
      </c>
    </row>
    <row r="79" spans="1:22" ht="16.5" customHeight="1" x14ac:dyDescent="0.2">
      <c r="A79" s="7"/>
      <c r="B79" s="7"/>
      <c r="C79" s="7"/>
      <c r="D79" s="7"/>
      <c r="E79" s="7" t="s">
        <v>63</v>
      </c>
      <c r="F79" s="7"/>
      <c r="G79" s="7"/>
      <c r="H79" s="7"/>
      <c r="I79" s="7"/>
      <c r="J79" s="7"/>
      <c r="K79" s="7"/>
      <c r="L79" s="9" t="s">
        <v>244</v>
      </c>
      <c r="M79" s="104" t="s">
        <v>73</v>
      </c>
      <c r="N79" s="104" t="s">
        <v>73</v>
      </c>
      <c r="O79" s="104" t="s">
        <v>73</v>
      </c>
      <c r="P79" s="104" t="s">
        <v>73</v>
      </c>
      <c r="Q79" s="104" t="s">
        <v>73</v>
      </c>
      <c r="R79" s="104" t="s">
        <v>73</v>
      </c>
      <c r="S79" s="104" t="s">
        <v>73</v>
      </c>
      <c r="T79" s="104" t="s">
        <v>73</v>
      </c>
      <c r="U79" s="108">
        <v>159899</v>
      </c>
      <c r="V79" s="108">
        <v>159899</v>
      </c>
    </row>
    <row r="80" spans="1:22" ht="16.5" customHeight="1" x14ac:dyDescent="0.2">
      <c r="A80" s="7"/>
      <c r="B80" s="7"/>
      <c r="C80" s="7"/>
      <c r="D80" s="7"/>
      <c r="E80" s="7" t="s">
        <v>64</v>
      </c>
      <c r="F80" s="7"/>
      <c r="G80" s="7"/>
      <c r="H80" s="7"/>
      <c r="I80" s="7"/>
      <c r="J80" s="7"/>
      <c r="K80" s="7"/>
      <c r="L80" s="9" t="s">
        <v>244</v>
      </c>
      <c r="M80" s="104" t="s">
        <v>73</v>
      </c>
      <c r="N80" s="104" t="s">
        <v>73</v>
      </c>
      <c r="O80" s="104" t="s">
        <v>73</v>
      </c>
      <c r="P80" s="104" t="s">
        <v>73</v>
      </c>
      <c r="Q80" s="104" t="s">
        <v>73</v>
      </c>
      <c r="R80" s="104" t="s">
        <v>73</v>
      </c>
      <c r="S80" s="104" t="s">
        <v>73</v>
      </c>
      <c r="T80" s="104" t="s">
        <v>73</v>
      </c>
      <c r="U80" s="108">
        <v>160485</v>
      </c>
      <c r="V80" s="108">
        <v>160485</v>
      </c>
    </row>
    <row r="81" spans="1:22" ht="16.5" customHeight="1" x14ac:dyDescent="0.2">
      <c r="A81" s="7"/>
      <c r="B81" s="7"/>
      <c r="C81" s="7"/>
      <c r="D81" s="7"/>
      <c r="E81" s="7" t="s">
        <v>65</v>
      </c>
      <c r="F81" s="7"/>
      <c r="G81" s="7"/>
      <c r="H81" s="7"/>
      <c r="I81" s="7"/>
      <c r="J81" s="7"/>
      <c r="K81" s="7"/>
      <c r="L81" s="9" t="s">
        <v>244</v>
      </c>
      <c r="M81" s="104" t="s">
        <v>73</v>
      </c>
      <c r="N81" s="104" t="s">
        <v>73</v>
      </c>
      <c r="O81" s="104" t="s">
        <v>73</v>
      </c>
      <c r="P81" s="104" t="s">
        <v>73</v>
      </c>
      <c r="Q81" s="104" t="s">
        <v>73</v>
      </c>
      <c r="R81" s="104" t="s">
        <v>73</v>
      </c>
      <c r="S81" s="104" t="s">
        <v>73</v>
      </c>
      <c r="T81" s="104" t="s">
        <v>73</v>
      </c>
      <c r="U81" s="108">
        <v>157832</v>
      </c>
      <c r="V81" s="108">
        <v>157832</v>
      </c>
    </row>
    <row r="82" spans="1:22" ht="16.5" customHeight="1" x14ac:dyDescent="0.2">
      <c r="A82" s="7"/>
      <c r="B82" s="7"/>
      <c r="C82" s="7"/>
      <c r="D82" s="7"/>
      <c r="E82" s="7" t="s">
        <v>66</v>
      </c>
      <c r="F82" s="7"/>
      <c r="G82" s="7"/>
      <c r="H82" s="7"/>
      <c r="I82" s="7"/>
      <c r="J82" s="7"/>
      <c r="K82" s="7"/>
      <c r="L82" s="9" t="s">
        <v>244</v>
      </c>
      <c r="M82" s="104" t="s">
        <v>73</v>
      </c>
      <c r="N82" s="104" t="s">
        <v>73</v>
      </c>
      <c r="O82" s="104" t="s">
        <v>73</v>
      </c>
      <c r="P82" s="104" t="s">
        <v>73</v>
      </c>
      <c r="Q82" s="104" t="s">
        <v>73</v>
      </c>
      <c r="R82" s="104" t="s">
        <v>73</v>
      </c>
      <c r="S82" s="104" t="s">
        <v>73</v>
      </c>
      <c r="T82" s="104" t="s">
        <v>73</v>
      </c>
      <c r="U82" s="108">
        <v>145585</v>
      </c>
      <c r="V82" s="108">
        <v>145585</v>
      </c>
    </row>
    <row r="83" spans="1:22" ht="16.5" customHeight="1" x14ac:dyDescent="0.2">
      <c r="A83" s="7"/>
      <c r="B83" s="7"/>
      <c r="C83" s="7"/>
      <c r="D83" s="7"/>
      <c r="E83" s="7" t="s">
        <v>67</v>
      </c>
      <c r="F83" s="7"/>
      <c r="G83" s="7"/>
      <c r="H83" s="7"/>
      <c r="I83" s="7"/>
      <c r="J83" s="7"/>
      <c r="K83" s="7"/>
      <c r="L83" s="9" t="s">
        <v>244</v>
      </c>
      <c r="M83" s="104" t="s">
        <v>73</v>
      </c>
      <c r="N83" s="104" t="s">
        <v>73</v>
      </c>
      <c r="O83" s="104" t="s">
        <v>73</v>
      </c>
      <c r="P83" s="104" t="s">
        <v>73</v>
      </c>
      <c r="Q83" s="104" t="s">
        <v>73</v>
      </c>
      <c r="R83" s="104" t="s">
        <v>73</v>
      </c>
      <c r="S83" s="104" t="s">
        <v>73</v>
      </c>
      <c r="T83" s="104" t="s">
        <v>73</v>
      </c>
      <c r="U83" s="108">
        <v>148075</v>
      </c>
      <c r="V83" s="108">
        <v>148075</v>
      </c>
    </row>
    <row r="84" spans="1:22" ht="16.5" customHeight="1" x14ac:dyDescent="0.2">
      <c r="A84" s="7"/>
      <c r="B84" s="7"/>
      <c r="C84" s="7"/>
      <c r="D84" s="7"/>
      <c r="E84" s="7" t="s">
        <v>68</v>
      </c>
      <c r="F84" s="7"/>
      <c r="G84" s="7"/>
      <c r="H84" s="7"/>
      <c r="I84" s="7"/>
      <c r="J84" s="7"/>
      <c r="K84" s="7"/>
      <c r="L84" s="9" t="s">
        <v>244</v>
      </c>
      <c r="M84" s="104" t="s">
        <v>73</v>
      </c>
      <c r="N84" s="104" t="s">
        <v>73</v>
      </c>
      <c r="O84" s="104" t="s">
        <v>73</v>
      </c>
      <c r="P84" s="104" t="s">
        <v>73</v>
      </c>
      <c r="Q84" s="104" t="s">
        <v>73</v>
      </c>
      <c r="R84" s="104" t="s">
        <v>73</v>
      </c>
      <c r="S84" s="104" t="s">
        <v>73</v>
      </c>
      <c r="T84" s="104" t="s">
        <v>73</v>
      </c>
      <c r="U84" s="108">
        <v>151296</v>
      </c>
      <c r="V84" s="108">
        <v>151296</v>
      </c>
    </row>
    <row r="85" spans="1:22" ht="16.5" customHeight="1" x14ac:dyDescent="0.2">
      <c r="A85" s="7"/>
      <c r="B85" s="7"/>
      <c r="C85" s="7"/>
      <c r="D85" s="7"/>
      <c r="E85" s="7" t="s">
        <v>69</v>
      </c>
      <c r="F85" s="7"/>
      <c r="G85" s="7"/>
      <c r="H85" s="7"/>
      <c r="I85" s="7"/>
      <c r="J85" s="7"/>
      <c r="K85" s="7"/>
      <c r="L85" s="9" t="s">
        <v>244</v>
      </c>
      <c r="M85" s="104" t="s">
        <v>73</v>
      </c>
      <c r="N85" s="104" t="s">
        <v>73</v>
      </c>
      <c r="O85" s="104" t="s">
        <v>73</v>
      </c>
      <c r="P85" s="104" t="s">
        <v>73</v>
      </c>
      <c r="Q85" s="104" t="s">
        <v>73</v>
      </c>
      <c r="R85" s="104" t="s">
        <v>73</v>
      </c>
      <c r="S85" s="104" t="s">
        <v>73</v>
      </c>
      <c r="T85" s="104" t="s">
        <v>73</v>
      </c>
      <c r="U85" s="108">
        <v>117448</v>
      </c>
      <c r="V85" s="108">
        <v>117448</v>
      </c>
    </row>
    <row r="86" spans="1:22" ht="16.5" customHeight="1" x14ac:dyDescent="0.2">
      <c r="A86" s="7"/>
      <c r="B86" s="7"/>
      <c r="C86" s="7" t="s">
        <v>263</v>
      </c>
      <c r="D86" s="7"/>
      <c r="E86" s="7"/>
      <c r="F86" s="7"/>
      <c r="G86" s="7"/>
      <c r="H86" s="7"/>
      <c r="I86" s="7"/>
      <c r="J86" s="7"/>
      <c r="K86" s="7"/>
      <c r="L86" s="9"/>
      <c r="M86" s="10"/>
      <c r="N86" s="10"/>
      <c r="O86" s="10"/>
      <c r="P86" s="10"/>
      <c r="Q86" s="10"/>
      <c r="R86" s="10"/>
      <c r="S86" s="10"/>
      <c r="T86" s="10"/>
      <c r="U86" s="10"/>
      <c r="V86" s="10"/>
    </row>
    <row r="87" spans="1:22" ht="16.5" customHeight="1" x14ac:dyDescent="0.2">
      <c r="A87" s="7"/>
      <c r="B87" s="7"/>
      <c r="C87" s="7"/>
      <c r="D87" s="7" t="s">
        <v>264</v>
      </c>
      <c r="E87" s="7"/>
      <c r="F87" s="7"/>
      <c r="G87" s="7"/>
      <c r="H87" s="7"/>
      <c r="I87" s="7"/>
      <c r="J87" s="7"/>
      <c r="K87" s="7"/>
      <c r="L87" s="9"/>
      <c r="M87" s="10"/>
      <c r="N87" s="10"/>
      <c r="O87" s="10"/>
      <c r="P87" s="10"/>
      <c r="Q87" s="10"/>
      <c r="R87" s="10"/>
      <c r="S87" s="10"/>
      <c r="T87" s="10"/>
      <c r="U87" s="10"/>
      <c r="V87" s="10"/>
    </row>
    <row r="88" spans="1:22" ht="16.5" customHeight="1" x14ac:dyDescent="0.2">
      <c r="A88" s="7"/>
      <c r="B88" s="7"/>
      <c r="C88" s="7"/>
      <c r="D88" s="7"/>
      <c r="E88" s="7" t="s">
        <v>60</v>
      </c>
      <c r="F88" s="7"/>
      <c r="G88" s="7"/>
      <c r="H88" s="7"/>
      <c r="I88" s="7"/>
      <c r="J88" s="7"/>
      <c r="K88" s="7"/>
      <c r="L88" s="9" t="s">
        <v>244</v>
      </c>
      <c r="M88" s="106">
        <v>7971</v>
      </c>
      <c r="N88" s="109">
        <v>22152</v>
      </c>
      <c r="O88" s="109">
        <v>12136</v>
      </c>
      <c r="P88" s="106">
        <v>7368</v>
      </c>
      <c r="Q88" s="106">
        <v>4745</v>
      </c>
      <c r="R88" s="106">
        <v>1622</v>
      </c>
      <c r="S88" s="106">
        <v>3150</v>
      </c>
      <c r="T88" s="106">
        <v>1223</v>
      </c>
      <c r="U88" s="104" t="s">
        <v>73</v>
      </c>
      <c r="V88" s="109">
        <v>60367</v>
      </c>
    </row>
    <row r="89" spans="1:22" ht="16.5" customHeight="1" x14ac:dyDescent="0.2">
      <c r="A89" s="7"/>
      <c r="B89" s="7"/>
      <c r="C89" s="7"/>
      <c r="D89" s="7"/>
      <c r="E89" s="7" t="s">
        <v>62</v>
      </c>
      <c r="F89" s="7"/>
      <c r="G89" s="7"/>
      <c r="H89" s="7"/>
      <c r="I89" s="7"/>
      <c r="J89" s="7"/>
      <c r="K89" s="7"/>
      <c r="L89" s="9" t="s">
        <v>244</v>
      </c>
      <c r="M89" s="106">
        <v>7013</v>
      </c>
      <c r="N89" s="109">
        <v>21877</v>
      </c>
      <c r="O89" s="109">
        <v>12627</v>
      </c>
      <c r="P89" s="106">
        <v>7608</v>
      </c>
      <c r="Q89" s="106">
        <v>4383</v>
      </c>
      <c r="R89" s="106">
        <v>1612</v>
      </c>
      <c r="S89" s="106">
        <v>1831</v>
      </c>
      <c r="T89" s="106">
        <v>1336</v>
      </c>
      <c r="U89" s="104" t="s">
        <v>73</v>
      </c>
      <c r="V89" s="109">
        <v>58286</v>
      </c>
    </row>
    <row r="90" spans="1:22" ht="16.5" customHeight="1" x14ac:dyDescent="0.2">
      <c r="A90" s="7"/>
      <c r="B90" s="7"/>
      <c r="C90" s="7"/>
      <c r="D90" s="7"/>
      <c r="E90" s="7" t="s">
        <v>63</v>
      </c>
      <c r="F90" s="7"/>
      <c r="G90" s="7"/>
      <c r="H90" s="7"/>
      <c r="I90" s="7"/>
      <c r="J90" s="7"/>
      <c r="K90" s="7"/>
      <c r="L90" s="9" t="s">
        <v>244</v>
      </c>
      <c r="M90" s="106">
        <v>6857</v>
      </c>
      <c r="N90" s="109">
        <v>20811</v>
      </c>
      <c r="O90" s="109">
        <v>11605</v>
      </c>
      <c r="P90" s="106">
        <v>7228</v>
      </c>
      <c r="Q90" s="106">
        <v>5154</v>
      </c>
      <c r="R90" s="106">
        <v>1491</v>
      </c>
      <c r="S90" s="106">
        <v>1804</v>
      </c>
      <c r="T90" s="106">
        <v>1261</v>
      </c>
      <c r="U90" s="104" t="s">
        <v>73</v>
      </c>
      <c r="V90" s="109">
        <v>56209</v>
      </c>
    </row>
    <row r="91" spans="1:22" ht="16.5" customHeight="1" x14ac:dyDescent="0.2">
      <c r="A91" s="7"/>
      <c r="B91" s="7"/>
      <c r="C91" s="7"/>
      <c r="D91" s="7"/>
      <c r="E91" s="7" t="s">
        <v>64</v>
      </c>
      <c r="F91" s="7"/>
      <c r="G91" s="7"/>
      <c r="H91" s="7"/>
      <c r="I91" s="7"/>
      <c r="J91" s="7"/>
      <c r="K91" s="7"/>
      <c r="L91" s="9" t="s">
        <v>244</v>
      </c>
      <c r="M91" s="106">
        <v>6933</v>
      </c>
      <c r="N91" s="109">
        <v>17648</v>
      </c>
      <c r="O91" s="109">
        <v>11493</v>
      </c>
      <c r="P91" s="106">
        <v>7368</v>
      </c>
      <c r="Q91" s="106">
        <v>4545</v>
      </c>
      <c r="R91" s="106">
        <v>1492</v>
      </c>
      <c r="S91" s="106">
        <v>1223</v>
      </c>
      <c r="T91" s="106">
        <v>1046</v>
      </c>
      <c r="U91" s="104" t="s">
        <v>73</v>
      </c>
      <c r="V91" s="109">
        <v>51748</v>
      </c>
    </row>
    <row r="92" spans="1:22" ht="16.5" customHeight="1" x14ac:dyDescent="0.2">
      <c r="A92" s="7"/>
      <c r="B92" s="7"/>
      <c r="C92" s="7"/>
      <c r="D92" s="7"/>
      <c r="E92" s="7" t="s">
        <v>65</v>
      </c>
      <c r="F92" s="7"/>
      <c r="G92" s="7"/>
      <c r="H92" s="7"/>
      <c r="I92" s="7"/>
      <c r="J92" s="7"/>
      <c r="K92" s="7"/>
      <c r="L92" s="9" t="s">
        <v>244</v>
      </c>
      <c r="M92" s="106">
        <v>7268</v>
      </c>
      <c r="N92" s="109">
        <v>14356</v>
      </c>
      <c r="O92" s="109">
        <v>11049</v>
      </c>
      <c r="P92" s="106">
        <v>7277</v>
      </c>
      <c r="Q92" s="106">
        <v>3569</v>
      </c>
      <c r="R92" s="106">
        <v>1352</v>
      </c>
      <c r="S92" s="106">
        <v>1026</v>
      </c>
      <c r="T92" s="106">
        <v>1042</v>
      </c>
      <c r="U92" s="104" t="s">
        <v>73</v>
      </c>
      <c r="V92" s="109">
        <v>46939</v>
      </c>
    </row>
    <row r="93" spans="1:22" ht="16.5" customHeight="1" x14ac:dyDescent="0.2">
      <c r="A93" s="7"/>
      <c r="B93" s="7"/>
      <c r="C93" s="7"/>
      <c r="D93" s="7"/>
      <c r="E93" s="7" t="s">
        <v>66</v>
      </c>
      <c r="F93" s="7"/>
      <c r="G93" s="7"/>
      <c r="H93" s="7"/>
      <c r="I93" s="7"/>
      <c r="J93" s="7"/>
      <c r="K93" s="7"/>
      <c r="L93" s="9" t="s">
        <v>244</v>
      </c>
      <c r="M93" s="106">
        <v>6252</v>
      </c>
      <c r="N93" s="109">
        <v>13788</v>
      </c>
      <c r="O93" s="109">
        <v>11157</v>
      </c>
      <c r="P93" s="106">
        <v>6725</v>
      </c>
      <c r="Q93" s="106">
        <v>3738</v>
      </c>
      <c r="R93" s="106">
        <v>1306</v>
      </c>
      <c r="S93" s="106">
        <v>1129</v>
      </c>
      <c r="T93" s="106">
        <v>1033</v>
      </c>
      <c r="U93" s="104" t="s">
        <v>73</v>
      </c>
      <c r="V93" s="109">
        <v>45127</v>
      </c>
    </row>
    <row r="94" spans="1:22" ht="16.5" customHeight="1" x14ac:dyDescent="0.2">
      <c r="A94" s="7"/>
      <c r="B94" s="7"/>
      <c r="C94" s="7"/>
      <c r="D94" s="7"/>
      <c r="E94" s="7" t="s">
        <v>67</v>
      </c>
      <c r="F94" s="7"/>
      <c r="G94" s="7"/>
      <c r="H94" s="7"/>
      <c r="I94" s="7"/>
      <c r="J94" s="7"/>
      <c r="K94" s="7"/>
      <c r="L94" s="9" t="s">
        <v>244</v>
      </c>
      <c r="M94" s="106">
        <v>5938</v>
      </c>
      <c r="N94" s="109">
        <v>13377</v>
      </c>
      <c r="O94" s="109">
        <v>10652</v>
      </c>
      <c r="P94" s="106">
        <v>6274</v>
      </c>
      <c r="Q94" s="106">
        <v>3674</v>
      </c>
      <c r="R94" s="106">
        <v>1050</v>
      </c>
      <c r="S94" s="106">
        <v>2169</v>
      </c>
      <c r="T94" s="106">
        <v>1090</v>
      </c>
      <c r="U94" s="104" t="s">
        <v>73</v>
      </c>
      <c r="V94" s="109">
        <v>44223</v>
      </c>
    </row>
    <row r="95" spans="1:22" ht="16.5" customHeight="1" x14ac:dyDescent="0.2">
      <c r="A95" s="7"/>
      <c r="B95" s="7"/>
      <c r="C95" s="7"/>
      <c r="D95" s="7"/>
      <c r="E95" s="7" t="s">
        <v>68</v>
      </c>
      <c r="F95" s="7"/>
      <c r="G95" s="7"/>
      <c r="H95" s="7"/>
      <c r="I95" s="7"/>
      <c r="J95" s="7"/>
      <c r="K95" s="7"/>
      <c r="L95" s="9" t="s">
        <v>244</v>
      </c>
      <c r="M95" s="106">
        <v>6123</v>
      </c>
      <c r="N95" s="109">
        <v>14072</v>
      </c>
      <c r="O95" s="106">
        <v>9894</v>
      </c>
      <c r="P95" s="106">
        <v>5976</v>
      </c>
      <c r="Q95" s="106">
        <v>3575</v>
      </c>
      <c r="R95" s="102">
        <v>456</v>
      </c>
      <c r="S95" s="106">
        <v>1800</v>
      </c>
      <c r="T95" s="106">
        <v>1102</v>
      </c>
      <c r="U95" s="104" t="s">
        <v>73</v>
      </c>
      <c r="V95" s="109">
        <v>42997</v>
      </c>
    </row>
    <row r="96" spans="1:22" ht="16.5" customHeight="1" x14ac:dyDescent="0.2">
      <c r="A96" s="7"/>
      <c r="B96" s="7"/>
      <c r="C96" s="7"/>
      <c r="D96" s="7"/>
      <c r="E96" s="7" t="s">
        <v>69</v>
      </c>
      <c r="F96" s="7"/>
      <c r="G96" s="7"/>
      <c r="H96" s="7"/>
      <c r="I96" s="7"/>
      <c r="J96" s="7"/>
      <c r="K96" s="7"/>
      <c r="L96" s="9" t="s">
        <v>244</v>
      </c>
      <c r="M96" s="106">
        <v>5806</v>
      </c>
      <c r="N96" s="109">
        <v>16486</v>
      </c>
      <c r="O96" s="109">
        <v>12526</v>
      </c>
      <c r="P96" s="106">
        <v>7001</v>
      </c>
      <c r="Q96" s="106">
        <v>3452</v>
      </c>
      <c r="R96" s="102">
        <v>447</v>
      </c>
      <c r="S96" s="106">
        <v>1188</v>
      </c>
      <c r="T96" s="106">
        <v>1341</v>
      </c>
      <c r="U96" s="104" t="s">
        <v>73</v>
      </c>
      <c r="V96" s="109">
        <v>48249</v>
      </c>
    </row>
    <row r="97" spans="1:22" ht="16.5" customHeight="1" x14ac:dyDescent="0.2">
      <c r="A97" s="7"/>
      <c r="B97" s="7"/>
      <c r="C97" s="7" t="s">
        <v>115</v>
      </c>
      <c r="D97" s="7"/>
      <c r="E97" s="7"/>
      <c r="F97" s="7"/>
      <c r="G97" s="7"/>
      <c r="H97" s="7"/>
      <c r="I97" s="7"/>
      <c r="J97" s="7"/>
      <c r="K97" s="7"/>
      <c r="L97" s="9"/>
      <c r="M97" s="10"/>
      <c r="N97" s="10"/>
      <c r="O97" s="10"/>
      <c r="P97" s="10"/>
      <c r="Q97" s="10"/>
      <c r="R97" s="10"/>
      <c r="S97" s="10"/>
      <c r="T97" s="10"/>
      <c r="U97" s="10"/>
      <c r="V97" s="10"/>
    </row>
    <row r="98" spans="1:22" ht="16.5" customHeight="1" x14ac:dyDescent="0.2">
      <c r="A98" s="7"/>
      <c r="B98" s="7"/>
      <c r="C98" s="7"/>
      <c r="D98" s="7"/>
      <c r="E98" s="7" t="s">
        <v>60</v>
      </c>
      <c r="F98" s="7"/>
      <c r="G98" s="7"/>
      <c r="H98" s="7"/>
      <c r="I98" s="7"/>
      <c r="J98" s="7"/>
      <c r="K98" s="7"/>
      <c r="L98" s="9" t="s">
        <v>244</v>
      </c>
      <c r="M98" s="106">
        <v>1638</v>
      </c>
      <c r="N98" s="106">
        <v>1041</v>
      </c>
      <c r="O98" s="102">
        <v>321</v>
      </c>
      <c r="P98" s="106">
        <v>1398</v>
      </c>
      <c r="Q98" s="102">
        <v>869</v>
      </c>
      <c r="R98" s="102">
        <v>259</v>
      </c>
      <c r="S98" s="101">
        <v>32</v>
      </c>
      <c r="T98" s="101">
        <v>35</v>
      </c>
      <c r="U98" s="104" t="s">
        <v>73</v>
      </c>
      <c r="V98" s="106">
        <v>5593</v>
      </c>
    </row>
    <row r="99" spans="1:22" ht="16.5" customHeight="1" x14ac:dyDescent="0.2">
      <c r="A99" s="7"/>
      <c r="B99" s="7"/>
      <c r="C99" s="7"/>
      <c r="D99" s="7"/>
      <c r="E99" s="7" t="s">
        <v>62</v>
      </c>
      <c r="F99" s="7"/>
      <c r="G99" s="7"/>
      <c r="H99" s="7"/>
      <c r="I99" s="7"/>
      <c r="J99" s="7"/>
      <c r="K99" s="7"/>
      <c r="L99" s="9" t="s">
        <v>244</v>
      </c>
      <c r="M99" s="106">
        <v>1410</v>
      </c>
      <c r="N99" s="102">
        <v>950</v>
      </c>
      <c r="O99" s="102">
        <v>339</v>
      </c>
      <c r="P99" s="106">
        <v>1238</v>
      </c>
      <c r="Q99" s="102">
        <v>782</v>
      </c>
      <c r="R99" s="102">
        <v>488</v>
      </c>
      <c r="S99" s="101">
        <v>26</v>
      </c>
      <c r="T99" s="101">
        <v>40</v>
      </c>
      <c r="U99" s="104" t="s">
        <v>73</v>
      </c>
      <c r="V99" s="106">
        <v>5275</v>
      </c>
    </row>
    <row r="100" spans="1:22" ht="16.5" customHeight="1" x14ac:dyDescent="0.2">
      <c r="A100" s="7"/>
      <c r="B100" s="7"/>
      <c r="C100" s="7"/>
      <c r="D100" s="7"/>
      <c r="E100" s="7" t="s">
        <v>63</v>
      </c>
      <c r="F100" s="7"/>
      <c r="G100" s="7"/>
      <c r="H100" s="7"/>
      <c r="I100" s="7"/>
      <c r="J100" s="7"/>
      <c r="K100" s="7"/>
      <c r="L100" s="9" t="s">
        <v>244</v>
      </c>
      <c r="M100" s="106">
        <v>1450</v>
      </c>
      <c r="N100" s="102">
        <v>880</v>
      </c>
      <c r="O100" s="102">
        <v>327</v>
      </c>
      <c r="P100" s="106">
        <v>1141</v>
      </c>
      <c r="Q100" s="102">
        <v>806</v>
      </c>
      <c r="R100" s="102">
        <v>300</v>
      </c>
      <c r="S100" s="101">
        <v>33</v>
      </c>
      <c r="T100" s="101">
        <v>42</v>
      </c>
      <c r="U100" s="104" t="s">
        <v>73</v>
      </c>
      <c r="V100" s="106">
        <v>4981</v>
      </c>
    </row>
    <row r="101" spans="1:22" ht="16.5" customHeight="1" x14ac:dyDescent="0.2">
      <c r="A101" s="7"/>
      <c r="B101" s="7"/>
      <c r="C101" s="7"/>
      <c r="D101" s="7"/>
      <c r="E101" s="7" t="s">
        <v>64</v>
      </c>
      <c r="F101" s="7"/>
      <c r="G101" s="7"/>
      <c r="H101" s="7"/>
      <c r="I101" s="7"/>
      <c r="J101" s="7"/>
      <c r="K101" s="7"/>
      <c r="L101" s="9" t="s">
        <v>244</v>
      </c>
      <c r="M101" s="106">
        <v>1254</v>
      </c>
      <c r="N101" s="106">
        <v>1015</v>
      </c>
      <c r="O101" s="102">
        <v>321</v>
      </c>
      <c r="P101" s="106">
        <v>1096</v>
      </c>
      <c r="Q101" s="102">
        <v>918</v>
      </c>
      <c r="R101" s="102">
        <v>307</v>
      </c>
      <c r="S101" s="101">
        <v>31</v>
      </c>
      <c r="T101" s="101">
        <v>42</v>
      </c>
      <c r="U101" s="104" t="s">
        <v>73</v>
      </c>
      <c r="V101" s="106">
        <v>4985</v>
      </c>
    </row>
    <row r="102" spans="1:22" ht="16.5" customHeight="1" x14ac:dyDescent="0.2">
      <c r="A102" s="7"/>
      <c r="B102" s="7"/>
      <c r="C102" s="7"/>
      <c r="D102" s="7"/>
      <c r="E102" s="7" t="s">
        <v>65</v>
      </c>
      <c r="F102" s="7"/>
      <c r="G102" s="7"/>
      <c r="H102" s="7"/>
      <c r="I102" s="7"/>
      <c r="J102" s="7"/>
      <c r="K102" s="7"/>
      <c r="L102" s="9" t="s">
        <v>244</v>
      </c>
      <c r="M102" s="106">
        <v>1341</v>
      </c>
      <c r="N102" s="102">
        <v>959</v>
      </c>
      <c r="O102" s="102">
        <v>315</v>
      </c>
      <c r="P102" s="106">
        <v>1146</v>
      </c>
      <c r="Q102" s="102">
        <v>862</v>
      </c>
      <c r="R102" s="102">
        <v>291</v>
      </c>
      <c r="S102" s="101">
        <v>83</v>
      </c>
      <c r="T102" s="101">
        <v>58</v>
      </c>
      <c r="U102" s="104" t="s">
        <v>73</v>
      </c>
      <c r="V102" s="106">
        <v>5054</v>
      </c>
    </row>
    <row r="103" spans="1:22" ht="16.5" customHeight="1" x14ac:dyDescent="0.2">
      <c r="A103" s="7"/>
      <c r="B103" s="7"/>
      <c r="C103" s="7"/>
      <c r="D103" s="7"/>
      <c r="E103" s="7" t="s">
        <v>66</v>
      </c>
      <c r="F103" s="7"/>
      <c r="G103" s="7"/>
      <c r="H103" s="7"/>
      <c r="I103" s="7"/>
      <c r="J103" s="7"/>
      <c r="K103" s="7"/>
      <c r="L103" s="9" t="s">
        <v>244</v>
      </c>
      <c r="M103" s="106">
        <v>1070</v>
      </c>
      <c r="N103" s="102">
        <v>848</v>
      </c>
      <c r="O103" s="102">
        <v>308</v>
      </c>
      <c r="P103" s="106">
        <v>1308</v>
      </c>
      <c r="Q103" s="102">
        <v>847</v>
      </c>
      <c r="R103" s="102">
        <v>289</v>
      </c>
      <c r="S103" s="101">
        <v>63</v>
      </c>
      <c r="T103" s="101">
        <v>84</v>
      </c>
      <c r="U103" s="104" t="s">
        <v>73</v>
      </c>
      <c r="V103" s="106">
        <v>4817</v>
      </c>
    </row>
    <row r="104" spans="1:22" ht="16.5" customHeight="1" x14ac:dyDescent="0.2">
      <c r="A104" s="7"/>
      <c r="B104" s="7"/>
      <c r="C104" s="7"/>
      <c r="D104" s="7"/>
      <c r="E104" s="7" t="s">
        <v>67</v>
      </c>
      <c r="F104" s="7"/>
      <c r="G104" s="7"/>
      <c r="H104" s="7"/>
      <c r="I104" s="7"/>
      <c r="J104" s="7"/>
      <c r="K104" s="7"/>
      <c r="L104" s="9" t="s">
        <v>244</v>
      </c>
      <c r="M104" s="106">
        <v>1290</v>
      </c>
      <c r="N104" s="102">
        <v>955</v>
      </c>
      <c r="O104" s="102">
        <v>291</v>
      </c>
      <c r="P104" s="106">
        <v>1340</v>
      </c>
      <c r="Q104" s="102">
        <v>760</v>
      </c>
      <c r="R104" s="102">
        <v>270</v>
      </c>
      <c r="S104" s="101">
        <v>72</v>
      </c>
      <c r="T104" s="101">
        <v>56</v>
      </c>
      <c r="U104" s="104" t="s">
        <v>73</v>
      </c>
      <c r="V104" s="106">
        <v>5035</v>
      </c>
    </row>
    <row r="105" spans="1:22" ht="16.5" customHeight="1" x14ac:dyDescent="0.2">
      <c r="A105" s="7"/>
      <c r="B105" s="7"/>
      <c r="C105" s="7"/>
      <c r="D105" s="7"/>
      <c r="E105" s="7" t="s">
        <v>68</v>
      </c>
      <c r="F105" s="7"/>
      <c r="G105" s="7"/>
      <c r="H105" s="7"/>
      <c r="I105" s="7"/>
      <c r="J105" s="7"/>
      <c r="K105" s="7"/>
      <c r="L105" s="9" t="s">
        <v>244</v>
      </c>
      <c r="M105" s="106">
        <v>1067</v>
      </c>
      <c r="N105" s="102">
        <v>904</v>
      </c>
      <c r="O105" s="102">
        <v>295</v>
      </c>
      <c r="P105" s="106">
        <v>1235</v>
      </c>
      <c r="Q105" s="102">
        <v>698</v>
      </c>
      <c r="R105" s="102">
        <v>116</v>
      </c>
      <c r="S105" s="101">
        <v>85</v>
      </c>
      <c r="T105" s="101">
        <v>50</v>
      </c>
      <c r="U105" s="104" t="s">
        <v>73</v>
      </c>
      <c r="V105" s="106">
        <v>4450</v>
      </c>
    </row>
    <row r="106" spans="1:22" ht="16.5" customHeight="1" x14ac:dyDescent="0.2">
      <c r="A106" s="7"/>
      <c r="B106" s="7"/>
      <c r="C106" s="7"/>
      <c r="D106" s="7"/>
      <c r="E106" s="7" t="s">
        <v>69</v>
      </c>
      <c r="F106" s="7"/>
      <c r="G106" s="7"/>
      <c r="H106" s="7"/>
      <c r="I106" s="7"/>
      <c r="J106" s="7"/>
      <c r="K106" s="7"/>
      <c r="L106" s="9" t="s">
        <v>244</v>
      </c>
      <c r="M106" s="106">
        <v>1007</v>
      </c>
      <c r="N106" s="102">
        <v>908</v>
      </c>
      <c r="O106" s="102">
        <v>300</v>
      </c>
      <c r="P106" s="106">
        <v>1315</v>
      </c>
      <c r="Q106" s="102">
        <v>705</v>
      </c>
      <c r="R106" s="102">
        <v>128</v>
      </c>
      <c r="S106" s="101">
        <v>80</v>
      </c>
      <c r="T106" s="101">
        <v>66</v>
      </c>
      <c r="U106" s="104" t="s">
        <v>73</v>
      </c>
      <c r="V106" s="106">
        <v>4509</v>
      </c>
    </row>
    <row r="107" spans="1:22" ht="16.5" customHeight="1" x14ac:dyDescent="0.2">
      <c r="A107" s="7"/>
      <c r="B107" s="7" t="s">
        <v>245</v>
      </c>
      <c r="C107" s="7"/>
      <c r="D107" s="7"/>
      <c r="E107" s="7"/>
      <c r="F107" s="7"/>
      <c r="G107" s="7"/>
      <c r="H107" s="7"/>
      <c r="I107" s="7"/>
      <c r="J107" s="7"/>
      <c r="K107" s="7"/>
      <c r="L107" s="9"/>
      <c r="M107" s="10"/>
      <c r="N107" s="10"/>
      <c r="O107" s="10"/>
      <c r="P107" s="10"/>
      <c r="Q107" s="10"/>
      <c r="R107" s="10"/>
      <c r="S107" s="10"/>
      <c r="T107" s="10"/>
      <c r="U107" s="10"/>
      <c r="V107" s="10"/>
    </row>
    <row r="108" spans="1:22" ht="16.5" customHeight="1" x14ac:dyDescent="0.2">
      <c r="A108" s="7"/>
      <c r="B108" s="7"/>
      <c r="C108" s="7" t="s">
        <v>265</v>
      </c>
      <c r="D108" s="7"/>
      <c r="E108" s="7"/>
      <c r="F108" s="7"/>
      <c r="G108" s="7"/>
      <c r="H108" s="7"/>
      <c r="I108" s="7"/>
      <c r="J108" s="7"/>
      <c r="K108" s="7"/>
      <c r="L108" s="9"/>
      <c r="M108" s="10"/>
      <c r="N108" s="10"/>
      <c r="O108" s="10"/>
      <c r="P108" s="10"/>
      <c r="Q108" s="10"/>
      <c r="R108" s="10"/>
      <c r="S108" s="10"/>
      <c r="T108" s="10"/>
      <c r="U108" s="10"/>
      <c r="V108" s="10"/>
    </row>
    <row r="109" spans="1:22" ht="16.5" customHeight="1" x14ac:dyDescent="0.2">
      <c r="A109" s="7"/>
      <c r="B109" s="7"/>
      <c r="C109" s="7"/>
      <c r="D109" s="7"/>
      <c r="E109" s="7" t="s">
        <v>60</v>
      </c>
      <c r="F109" s="7"/>
      <c r="G109" s="7"/>
      <c r="H109" s="7"/>
      <c r="I109" s="7"/>
      <c r="J109" s="7"/>
      <c r="K109" s="7"/>
      <c r="L109" s="9" t="s">
        <v>244</v>
      </c>
      <c r="M109" s="109">
        <v>81019</v>
      </c>
      <c r="N109" s="109">
        <v>78821</v>
      </c>
      <c r="O109" s="109">
        <v>27850</v>
      </c>
      <c r="P109" s="109">
        <v>34240</v>
      </c>
      <c r="Q109" s="109">
        <v>12465</v>
      </c>
      <c r="R109" s="106">
        <v>4724</v>
      </c>
      <c r="S109" s="109">
        <v>11522</v>
      </c>
      <c r="T109" s="106">
        <v>5147</v>
      </c>
      <c r="U109" s="109">
        <v>96411</v>
      </c>
      <c r="V109" s="108">
        <v>352200</v>
      </c>
    </row>
    <row r="110" spans="1:22" ht="16.5" customHeight="1" x14ac:dyDescent="0.2">
      <c r="A110" s="7"/>
      <c r="B110" s="7"/>
      <c r="C110" s="7"/>
      <c r="D110" s="7"/>
      <c r="E110" s="7" t="s">
        <v>62</v>
      </c>
      <c r="F110" s="7"/>
      <c r="G110" s="7"/>
      <c r="H110" s="7"/>
      <c r="I110" s="7"/>
      <c r="J110" s="7"/>
      <c r="K110" s="7"/>
      <c r="L110" s="9" t="s">
        <v>244</v>
      </c>
      <c r="M110" s="109">
        <v>83961</v>
      </c>
      <c r="N110" s="109">
        <v>79378</v>
      </c>
      <c r="O110" s="109">
        <v>29909</v>
      </c>
      <c r="P110" s="109">
        <v>43231</v>
      </c>
      <c r="Q110" s="109">
        <v>10882</v>
      </c>
      <c r="R110" s="106">
        <v>4541</v>
      </c>
      <c r="S110" s="109">
        <v>10929</v>
      </c>
      <c r="T110" s="106">
        <v>5109</v>
      </c>
      <c r="U110" s="108">
        <v>101425</v>
      </c>
      <c r="V110" s="108">
        <v>369366</v>
      </c>
    </row>
    <row r="111" spans="1:22" ht="16.5" customHeight="1" x14ac:dyDescent="0.2">
      <c r="A111" s="7"/>
      <c r="B111" s="7"/>
      <c r="C111" s="7"/>
      <c r="D111" s="7"/>
      <c r="E111" s="7" t="s">
        <v>63</v>
      </c>
      <c r="F111" s="7"/>
      <c r="G111" s="7"/>
      <c r="H111" s="7"/>
      <c r="I111" s="7"/>
      <c r="J111" s="7"/>
      <c r="K111" s="7"/>
      <c r="L111" s="9" t="s">
        <v>244</v>
      </c>
      <c r="M111" s="109">
        <v>75616</v>
      </c>
      <c r="N111" s="109">
        <v>72553</v>
      </c>
      <c r="O111" s="109">
        <v>28125</v>
      </c>
      <c r="P111" s="109">
        <v>39276</v>
      </c>
      <c r="Q111" s="109">
        <v>10781</v>
      </c>
      <c r="R111" s="106">
        <v>5307</v>
      </c>
      <c r="S111" s="106">
        <v>8147</v>
      </c>
      <c r="T111" s="106">
        <v>5647</v>
      </c>
      <c r="U111" s="108">
        <v>110115</v>
      </c>
      <c r="V111" s="108">
        <v>355565</v>
      </c>
    </row>
    <row r="112" spans="1:22" ht="16.5" customHeight="1" x14ac:dyDescent="0.2">
      <c r="A112" s="7"/>
      <c r="B112" s="7"/>
      <c r="C112" s="7"/>
      <c r="D112" s="7"/>
      <c r="E112" s="7" t="s">
        <v>64</v>
      </c>
      <c r="F112" s="7"/>
      <c r="G112" s="7"/>
      <c r="H112" s="7"/>
      <c r="I112" s="7"/>
      <c r="J112" s="7"/>
      <c r="K112" s="7"/>
      <c r="L112" s="9" t="s">
        <v>244</v>
      </c>
      <c r="M112" s="109">
        <v>75176</v>
      </c>
      <c r="N112" s="109">
        <v>66036</v>
      </c>
      <c r="O112" s="109">
        <v>27760</v>
      </c>
      <c r="P112" s="109">
        <v>37004</v>
      </c>
      <c r="Q112" s="109">
        <v>11249</v>
      </c>
      <c r="R112" s="106">
        <v>5586</v>
      </c>
      <c r="S112" s="106">
        <v>6636</v>
      </c>
      <c r="T112" s="106">
        <v>5793</v>
      </c>
      <c r="U112" s="108">
        <v>107718</v>
      </c>
      <c r="V112" s="108">
        <v>342958</v>
      </c>
    </row>
    <row r="113" spans="1:22" ht="16.5" customHeight="1" x14ac:dyDescent="0.2">
      <c r="A113" s="7"/>
      <c r="B113" s="7"/>
      <c r="C113" s="7"/>
      <c r="D113" s="7"/>
      <c r="E113" s="7" t="s">
        <v>65</v>
      </c>
      <c r="F113" s="7"/>
      <c r="G113" s="7"/>
      <c r="H113" s="7"/>
      <c r="I113" s="7"/>
      <c r="J113" s="7"/>
      <c r="K113" s="7"/>
      <c r="L113" s="9" t="s">
        <v>244</v>
      </c>
      <c r="M113" s="109">
        <v>70499</v>
      </c>
      <c r="N113" s="109">
        <v>64547</v>
      </c>
      <c r="O113" s="109">
        <v>27506</v>
      </c>
      <c r="P113" s="109">
        <v>41104</v>
      </c>
      <c r="Q113" s="109">
        <v>10497</v>
      </c>
      <c r="R113" s="106">
        <v>4985</v>
      </c>
      <c r="S113" s="106">
        <v>6182</v>
      </c>
      <c r="T113" s="106">
        <v>5072</v>
      </c>
      <c r="U113" s="108">
        <v>105044</v>
      </c>
      <c r="V113" s="108">
        <v>335435</v>
      </c>
    </row>
    <row r="114" spans="1:22" ht="16.5" customHeight="1" x14ac:dyDescent="0.2">
      <c r="A114" s="7"/>
      <c r="B114" s="7"/>
      <c r="C114" s="7"/>
      <c r="D114" s="7"/>
      <c r="E114" s="7" t="s">
        <v>66</v>
      </c>
      <c r="F114" s="7"/>
      <c r="G114" s="7"/>
      <c r="H114" s="7"/>
      <c r="I114" s="7"/>
      <c r="J114" s="7"/>
      <c r="K114" s="7"/>
      <c r="L114" s="9" t="s">
        <v>244</v>
      </c>
      <c r="M114" s="109">
        <v>70828</v>
      </c>
      <c r="N114" s="109">
        <v>60708</v>
      </c>
      <c r="O114" s="109">
        <v>21334</v>
      </c>
      <c r="P114" s="109">
        <v>27146</v>
      </c>
      <c r="Q114" s="109">
        <v>12435</v>
      </c>
      <c r="R114" s="106">
        <v>4969</v>
      </c>
      <c r="S114" s="106">
        <v>6059</v>
      </c>
      <c r="T114" s="106">
        <v>4853</v>
      </c>
      <c r="U114" s="108">
        <v>112252</v>
      </c>
      <c r="V114" s="108">
        <v>320584</v>
      </c>
    </row>
    <row r="115" spans="1:22" ht="16.5" customHeight="1" x14ac:dyDescent="0.2">
      <c r="A115" s="7"/>
      <c r="B115" s="7"/>
      <c r="C115" s="7"/>
      <c r="D115" s="7"/>
      <c r="E115" s="7" t="s">
        <v>67</v>
      </c>
      <c r="F115" s="7"/>
      <c r="G115" s="7"/>
      <c r="H115" s="7"/>
      <c r="I115" s="7"/>
      <c r="J115" s="7"/>
      <c r="K115" s="7"/>
      <c r="L115" s="9" t="s">
        <v>244</v>
      </c>
      <c r="M115" s="109">
        <v>79908</v>
      </c>
      <c r="N115" s="109">
        <v>59267</v>
      </c>
      <c r="O115" s="109">
        <v>23452</v>
      </c>
      <c r="P115" s="109">
        <v>27034</v>
      </c>
      <c r="Q115" s="109">
        <v>11629</v>
      </c>
      <c r="R115" s="106">
        <v>4427</v>
      </c>
      <c r="S115" s="106">
        <v>5771</v>
      </c>
      <c r="T115" s="106">
        <v>5378</v>
      </c>
      <c r="U115" s="108">
        <v>111695</v>
      </c>
      <c r="V115" s="108">
        <v>328561</v>
      </c>
    </row>
    <row r="116" spans="1:22" ht="16.5" customHeight="1" x14ac:dyDescent="0.2">
      <c r="A116" s="7"/>
      <c r="B116" s="7"/>
      <c r="C116" s="7"/>
      <c r="D116" s="7"/>
      <c r="E116" s="7" t="s">
        <v>68</v>
      </c>
      <c r="F116" s="7"/>
      <c r="G116" s="7"/>
      <c r="H116" s="7"/>
      <c r="I116" s="7"/>
      <c r="J116" s="7"/>
      <c r="K116" s="7"/>
      <c r="L116" s="9" t="s">
        <v>244</v>
      </c>
      <c r="M116" s="109">
        <v>85609</v>
      </c>
      <c r="N116" s="109">
        <v>53780</v>
      </c>
      <c r="O116" s="109">
        <v>24034</v>
      </c>
      <c r="P116" s="109">
        <v>29067</v>
      </c>
      <c r="Q116" s="109">
        <v>11449</v>
      </c>
      <c r="R116" s="106">
        <v>4812</v>
      </c>
      <c r="S116" s="106">
        <v>5651</v>
      </c>
      <c r="T116" s="106">
        <v>5954</v>
      </c>
      <c r="U116" s="108">
        <v>113085</v>
      </c>
      <c r="V116" s="108">
        <v>333440</v>
      </c>
    </row>
    <row r="117" spans="1:22" ht="16.5" customHeight="1" x14ac:dyDescent="0.2">
      <c r="A117" s="7"/>
      <c r="B117" s="7"/>
      <c r="C117" s="7"/>
      <c r="D117" s="7"/>
      <c r="E117" s="7" t="s">
        <v>69</v>
      </c>
      <c r="F117" s="7"/>
      <c r="G117" s="7"/>
      <c r="H117" s="7"/>
      <c r="I117" s="7"/>
      <c r="J117" s="7"/>
      <c r="K117" s="7"/>
      <c r="L117" s="9" t="s">
        <v>244</v>
      </c>
      <c r="M117" s="109">
        <v>81098</v>
      </c>
      <c r="N117" s="109">
        <v>54787</v>
      </c>
      <c r="O117" s="109">
        <v>23789</v>
      </c>
      <c r="P117" s="109">
        <v>28662</v>
      </c>
      <c r="Q117" s="109">
        <v>11338</v>
      </c>
      <c r="R117" s="106">
        <v>5414</v>
      </c>
      <c r="S117" s="106">
        <v>6296</v>
      </c>
      <c r="T117" s="106">
        <v>6080</v>
      </c>
      <c r="U117" s="108">
        <v>107247</v>
      </c>
      <c r="V117" s="108">
        <v>324712</v>
      </c>
    </row>
    <row r="118" spans="1:22" ht="16.5" customHeight="1" x14ac:dyDescent="0.2">
      <c r="A118" s="7"/>
      <c r="B118" s="7"/>
      <c r="C118" s="7" t="s">
        <v>72</v>
      </c>
      <c r="D118" s="7"/>
      <c r="E118" s="7"/>
      <c r="F118" s="7"/>
      <c r="G118" s="7"/>
      <c r="H118" s="7"/>
      <c r="I118" s="7"/>
      <c r="J118" s="7"/>
      <c r="K118" s="7"/>
      <c r="L118" s="9"/>
      <c r="M118" s="10"/>
      <c r="N118" s="10"/>
      <c r="O118" s="10"/>
      <c r="P118" s="10"/>
      <c r="Q118" s="10"/>
      <c r="R118" s="10"/>
      <c r="S118" s="10"/>
      <c r="T118" s="10"/>
      <c r="U118" s="10"/>
      <c r="V118" s="10"/>
    </row>
    <row r="119" spans="1:22" ht="16.5" customHeight="1" x14ac:dyDescent="0.2">
      <c r="A119" s="7"/>
      <c r="B119" s="7"/>
      <c r="C119" s="7"/>
      <c r="D119" s="7"/>
      <c r="E119" s="7" t="s">
        <v>60</v>
      </c>
      <c r="F119" s="7"/>
      <c r="G119" s="7"/>
      <c r="H119" s="7"/>
      <c r="I119" s="7"/>
      <c r="J119" s="7"/>
      <c r="K119" s="7"/>
      <c r="L119" s="9" t="s">
        <v>244</v>
      </c>
      <c r="M119" s="109">
        <v>28753</v>
      </c>
      <c r="N119" s="109">
        <v>47122</v>
      </c>
      <c r="O119" s="109">
        <v>14615</v>
      </c>
      <c r="P119" s="109">
        <v>15444</v>
      </c>
      <c r="Q119" s="109">
        <v>10798</v>
      </c>
      <c r="R119" s="104" t="s">
        <v>73</v>
      </c>
      <c r="S119" s="104" t="s">
        <v>73</v>
      </c>
      <c r="T119" s="104" t="s">
        <v>73</v>
      </c>
      <c r="U119" s="104" t="s">
        <v>73</v>
      </c>
      <c r="V119" s="108">
        <v>116732</v>
      </c>
    </row>
    <row r="120" spans="1:22" ht="16.5" customHeight="1" x14ac:dyDescent="0.2">
      <c r="A120" s="7"/>
      <c r="B120" s="7"/>
      <c r="C120" s="7"/>
      <c r="D120" s="7"/>
      <c r="E120" s="7" t="s">
        <v>62</v>
      </c>
      <c r="F120" s="7"/>
      <c r="G120" s="7"/>
      <c r="H120" s="7"/>
      <c r="I120" s="7"/>
      <c r="J120" s="7"/>
      <c r="K120" s="7"/>
      <c r="L120" s="9" t="s">
        <v>244</v>
      </c>
      <c r="M120" s="109">
        <v>28086</v>
      </c>
      <c r="N120" s="109">
        <v>42395</v>
      </c>
      <c r="O120" s="109">
        <v>14416</v>
      </c>
      <c r="P120" s="109">
        <v>17386</v>
      </c>
      <c r="Q120" s="109">
        <v>10211</v>
      </c>
      <c r="R120" s="104" t="s">
        <v>73</v>
      </c>
      <c r="S120" s="104" t="s">
        <v>73</v>
      </c>
      <c r="T120" s="104" t="s">
        <v>73</v>
      </c>
      <c r="U120" s="104" t="s">
        <v>73</v>
      </c>
      <c r="V120" s="108">
        <v>112494</v>
      </c>
    </row>
    <row r="121" spans="1:22" ht="16.5" customHeight="1" x14ac:dyDescent="0.2">
      <c r="A121" s="7"/>
      <c r="B121" s="7"/>
      <c r="C121" s="7"/>
      <c r="D121" s="7"/>
      <c r="E121" s="7" t="s">
        <v>63</v>
      </c>
      <c r="F121" s="7"/>
      <c r="G121" s="7"/>
      <c r="H121" s="7"/>
      <c r="I121" s="7"/>
      <c r="J121" s="7"/>
      <c r="K121" s="7"/>
      <c r="L121" s="9" t="s">
        <v>244</v>
      </c>
      <c r="M121" s="109">
        <v>30417</v>
      </c>
      <c r="N121" s="109">
        <v>40986</v>
      </c>
      <c r="O121" s="109">
        <v>13730</v>
      </c>
      <c r="P121" s="109">
        <v>16201</v>
      </c>
      <c r="Q121" s="106">
        <v>9178</v>
      </c>
      <c r="R121" s="104" t="s">
        <v>73</v>
      </c>
      <c r="S121" s="104" t="s">
        <v>73</v>
      </c>
      <c r="T121" s="104" t="s">
        <v>73</v>
      </c>
      <c r="U121" s="104" t="s">
        <v>73</v>
      </c>
      <c r="V121" s="108">
        <v>110513</v>
      </c>
    </row>
    <row r="122" spans="1:22" ht="16.5" customHeight="1" x14ac:dyDescent="0.2">
      <c r="A122" s="7"/>
      <c r="B122" s="7"/>
      <c r="C122" s="7"/>
      <c r="D122" s="7"/>
      <c r="E122" s="7" t="s">
        <v>64</v>
      </c>
      <c r="F122" s="7"/>
      <c r="G122" s="7"/>
      <c r="H122" s="7"/>
      <c r="I122" s="7"/>
      <c r="J122" s="7"/>
      <c r="K122" s="7"/>
      <c r="L122" s="9" t="s">
        <v>244</v>
      </c>
      <c r="M122" s="109">
        <v>32697</v>
      </c>
      <c r="N122" s="109">
        <v>38602</v>
      </c>
      <c r="O122" s="109">
        <v>14375</v>
      </c>
      <c r="P122" s="109">
        <v>12632</v>
      </c>
      <c r="Q122" s="106">
        <v>8940</v>
      </c>
      <c r="R122" s="104" t="s">
        <v>73</v>
      </c>
      <c r="S122" s="104" t="s">
        <v>73</v>
      </c>
      <c r="T122" s="104" t="s">
        <v>73</v>
      </c>
      <c r="U122" s="104" t="s">
        <v>73</v>
      </c>
      <c r="V122" s="108">
        <v>107245</v>
      </c>
    </row>
    <row r="123" spans="1:22" ht="16.5" customHeight="1" x14ac:dyDescent="0.2">
      <c r="A123" s="7"/>
      <c r="B123" s="7"/>
      <c r="C123" s="7"/>
      <c r="D123" s="7"/>
      <c r="E123" s="7" t="s">
        <v>65</v>
      </c>
      <c r="F123" s="7"/>
      <c r="G123" s="7"/>
      <c r="H123" s="7"/>
      <c r="I123" s="7"/>
      <c r="J123" s="7"/>
      <c r="K123" s="7"/>
      <c r="L123" s="9" t="s">
        <v>244</v>
      </c>
      <c r="M123" s="109">
        <v>40491</v>
      </c>
      <c r="N123" s="109">
        <v>37188</v>
      </c>
      <c r="O123" s="109">
        <v>15548</v>
      </c>
      <c r="P123" s="109">
        <v>19238</v>
      </c>
      <c r="Q123" s="106">
        <v>9129</v>
      </c>
      <c r="R123" s="104" t="s">
        <v>73</v>
      </c>
      <c r="S123" s="104" t="s">
        <v>73</v>
      </c>
      <c r="T123" s="104" t="s">
        <v>73</v>
      </c>
      <c r="U123" s="104" t="s">
        <v>73</v>
      </c>
      <c r="V123" s="108">
        <v>121594</v>
      </c>
    </row>
    <row r="124" spans="1:22" ht="16.5" customHeight="1" x14ac:dyDescent="0.2">
      <c r="A124" s="7"/>
      <c r="B124" s="7"/>
      <c r="C124" s="7"/>
      <c r="D124" s="7"/>
      <c r="E124" s="7" t="s">
        <v>66</v>
      </c>
      <c r="F124" s="7"/>
      <c r="G124" s="7"/>
      <c r="H124" s="7"/>
      <c r="I124" s="7"/>
      <c r="J124" s="7"/>
      <c r="K124" s="7"/>
      <c r="L124" s="9" t="s">
        <v>244</v>
      </c>
      <c r="M124" s="109">
        <v>40929</v>
      </c>
      <c r="N124" s="109">
        <v>35600</v>
      </c>
      <c r="O124" s="109">
        <v>12211</v>
      </c>
      <c r="P124" s="109">
        <v>18347</v>
      </c>
      <c r="Q124" s="106">
        <v>9162</v>
      </c>
      <c r="R124" s="104" t="s">
        <v>73</v>
      </c>
      <c r="S124" s="104" t="s">
        <v>73</v>
      </c>
      <c r="T124" s="104" t="s">
        <v>73</v>
      </c>
      <c r="U124" s="104" t="s">
        <v>73</v>
      </c>
      <c r="V124" s="108">
        <v>116248</v>
      </c>
    </row>
    <row r="125" spans="1:22" ht="16.5" customHeight="1" x14ac:dyDescent="0.2">
      <c r="A125" s="7"/>
      <c r="B125" s="7"/>
      <c r="C125" s="7"/>
      <c r="D125" s="7"/>
      <c r="E125" s="7" t="s">
        <v>67</v>
      </c>
      <c r="F125" s="7"/>
      <c r="G125" s="7"/>
      <c r="H125" s="7"/>
      <c r="I125" s="7"/>
      <c r="J125" s="7"/>
      <c r="K125" s="7"/>
      <c r="L125" s="9" t="s">
        <v>244</v>
      </c>
      <c r="M125" s="109">
        <v>41741</v>
      </c>
      <c r="N125" s="109">
        <v>35794</v>
      </c>
      <c r="O125" s="109">
        <v>11972</v>
      </c>
      <c r="P125" s="109">
        <v>17775</v>
      </c>
      <c r="Q125" s="106">
        <v>9116</v>
      </c>
      <c r="R125" s="104" t="s">
        <v>73</v>
      </c>
      <c r="S125" s="104" t="s">
        <v>73</v>
      </c>
      <c r="T125" s="104" t="s">
        <v>73</v>
      </c>
      <c r="U125" s="104" t="s">
        <v>73</v>
      </c>
      <c r="V125" s="108">
        <v>116397</v>
      </c>
    </row>
    <row r="126" spans="1:22" ht="16.5" customHeight="1" x14ac:dyDescent="0.2">
      <c r="A126" s="7"/>
      <c r="B126" s="7"/>
      <c r="C126" s="7"/>
      <c r="D126" s="7"/>
      <c r="E126" s="7" t="s">
        <v>68</v>
      </c>
      <c r="F126" s="7"/>
      <c r="G126" s="7"/>
      <c r="H126" s="7"/>
      <c r="I126" s="7"/>
      <c r="J126" s="7"/>
      <c r="K126" s="7"/>
      <c r="L126" s="9" t="s">
        <v>244</v>
      </c>
      <c r="M126" s="109">
        <v>39489</v>
      </c>
      <c r="N126" s="109">
        <v>35431</v>
      </c>
      <c r="O126" s="109">
        <v>11637</v>
      </c>
      <c r="P126" s="109">
        <v>17252</v>
      </c>
      <c r="Q126" s="106">
        <v>7961</v>
      </c>
      <c r="R126" s="104" t="s">
        <v>73</v>
      </c>
      <c r="S126" s="104" t="s">
        <v>73</v>
      </c>
      <c r="T126" s="104" t="s">
        <v>73</v>
      </c>
      <c r="U126" s="104" t="s">
        <v>73</v>
      </c>
      <c r="V126" s="108">
        <v>111770</v>
      </c>
    </row>
    <row r="127" spans="1:22" ht="16.5" customHeight="1" x14ac:dyDescent="0.2">
      <c r="A127" s="7"/>
      <c r="B127" s="7"/>
      <c r="C127" s="7"/>
      <c r="D127" s="7"/>
      <c r="E127" s="7" t="s">
        <v>69</v>
      </c>
      <c r="F127" s="7"/>
      <c r="G127" s="7"/>
      <c r="H127" s="7"/>
      <c r="I127" s="7"/>
      <c r="J127" s="7"/>
      <c r="K127" s="7"/>
      <c r="L127" s="9" t="s">
        <v>244</v>
      </c>
      <c r="M127" s="109">
        <v>41475</v>
      </c>
      <c r="N127" s="109">
        <v>34112</v>
      </c>
      <c r="O127" s="109">
        <v>12359</v>
      </c>
      <c r="P127" s="109">
        <v>18036</v>
      </c>
      <c r="Q127" s="106">
        <v>8448</v>
      </c>
      <c r="R127" s="104" t="s">
        <v>73</v>
      </c>
      <c r="S127" s="104" t="s">
        <v>73</v>
      </c>
      <c r="T127" s="104" t="s">
        <v>73</v>
      </c>
      <c r="U127" s="104" t="s">
        <v>73</v>
      </c>
      <c r="V127" s="108">
        <v>114431</v>
      </c>
    </row>
    <row r="128" spans="1:22" ht="16.5" customHeight="1" x14ac:dyDescent="0.2">
      <c r="A128" s="7"/>
      <c r="B128" s="7"/>
      <c r="C128" s="7" t="s">
        <v>74</v>
      </c>
      <c r="D128" s="7"/>
      <c r="E128" s="7"/>
      <c r="F128" s="7"/>
      <c r="G128" s="7"/>
      <c r="H128" s="7"/>
      <c r="I128" s="7"/>
      <c r="J128" s="7"/>
      <c r="K128" s="7"/>
      <c r="L128" s="9"/>
      <c r="M128" s="10"/>
      <c r="N128" s="10"/>
      <c r="O128" s="10"/>
      <c r="P128" s="10"/>
      <c r="Q128" s="10"/>
      <c r="R128" s="10"/>
      <c r="S128" s="10"/>
      <c r="T128" s="10"/>
      <c r="U128" s="10"/>
      <c r="V128" s="10"/>
    </row>
    <row r="129" spans="1:22" ht="16.5" customHeight="1" x14ac:dyDescent="0.2">
      <c r="A129" s="7"/>
      <c r="B129" s="7"/>
      <c r="C129" s="7"/>
      <c r="D129" s="7" t="s">
        <v>75</v>
      </c>
      <c r="E129" s="7"/>
      <c r="F129" s="7"/>
      <c r="G129" s="7"/>
      <c r="H129" s="7"/>
      <c r="I129" s="7"/>
      <c r="J129" s="7"/>
      <c r="K129" s="7"/>
      <c r="L129" s="9"/>
      <c r="M129" s="10"/>
      <c r="N129" s="10"/>
      <c r="O129" s="10"/>
      <c r="P129" s="10"/>
      <c r="Q129" s="10"/>
      <c r="R129" s="10"/>
      <c r="S129" s="10"/>
      <c r="T129" s="10"/>
      <c r="U129" s="10"/>
      <c r="V129" s="10"/>
    </row>
    <row r="130" spans="1:22" ht="16.5" customHeight="1" x14ac:dyDescent="0.2">
      <c r="A130" s="7"/>
      <c r="B130" s="7"/>
      <c r="C130" s="7"/>
      <c r="D130" s="7"/>
      <c r="E130" s="7" t="s">
        <v>60</v>
      </c>
      <c r="F130" s="7"/>
      <c r="G130" s="7"/>
      <c r="H130" s="7"/>
      <c r="I130" s="7"/>
      <c r="J130" s="7"/>
      <c r="K130" s="7"/>
      <c r="L130" s="9" t="s">
        <v>244</v>
      </c>
      <c r="M130" s="109">
        <v>74958</v>
      </c>
      <c r="N130" s="109">
        <v>79036</v>
      </c>
      <c r="O130" s="109">
        <v>26922</v>
      </c>
      <c r="P130" s="109">
        <v>31587</v>
      </c>
      <c r="Q130" s="109">
        <v>11646</v>
      </c>
      <c r="R130" s="106">
        <v>3541</v>
      </c>
      <c r="S130" s="109">
        <v>11170</v>
      </c>
      <c r="T130" s="106">
        <v>5976</v>
      </c>
      <c r="U130" s="104" t="s">
        <v>73</v>
      </c>
      <c r="V130" s="108">
        <v>244836</v>
      </c>
    </row>
    <row r="131" spans="1:22" ht="16.5" customHeight="1" x14ac:dyDescent="0.2">
      <c r="A131" s="7"/>
      <c r="B131" s="7"/>
      <c r="C131" s="7"/>
      <c r="D131" s="7"/>
      <c r="E131" s="7" t="s">
        <v>62</v>
      </c>
      <c r="F131" s="7"/>
      <c r="G131" s="7"/>
      <c r="H131" s="7"/>
      <c r="I131" s="7"/>
      <c r="J131" s="7"/>
      <c r="K131" s="7"/>
      <c r="L131" s="9" t="s">
        <v>244</v>
      </c>
      <c r="M131" s="109">
        <v>63514</v>
      </c>
      <c r="N131" s="109">
        <v>83357</v>
      </c>
      <c r="O131" s="109">
        <v>27041</v>
      </c>
      <c r="P131" s="109">
        <v>32257</v>
      </c>
      <c r="Q131" s="109">
        <v>10945</v>
      </c>
      <c r="R131" s="106">
        <v>3717</v>
      </c>
      <c r="S131" s="109">
        <v>10365</v>
      </c>
      <c r="T131" s="106">
        <v>6069</v>
      </c>
      <c r="U131" s="104" t="s">
        <v>73</v>
      </c>
      <c r="V131" s="108">
        <v>237265</v>
      </c>
    </row>
    <row r="132" spans="1:22" ht="16.5" customHeight="1" x14ac:dyDescent="0.2">
      <c r="A132" s="7"/>
      <c r="B132" s="7"/>
      <c r="C132" s="7"/>
      <c r="D132" s="7"/>
      <c r="E132" s="7" t="s">
        <v>63</v>
      </c>
      <c r="F132" s="7"/>
      <c r="G132" s="7"/>
      <c r="H132" s="7"/>
      <c r="I132" s="7"/>
      <c r="J132" s="7"/>
      <c r="K132" s="7"/>
      <c r="L132" s="9" t="s">
        <v>244</v>
      </c>
      <c r="M132" s="109">
        <v>53732</v>
      </c>
      <c r="N132" s="109">
        <v>71633</v>
      </c>
      <c r="O132" s="109">
        <v>26203</v>
      </c>
      <c r="P132" s="109">
        <v>33093</v>
      </c>
      <c r="Q132" s="106">
        <v>9925</v>
      </c>
      <c r="R132" s="106">
        <v>3180</v>
      </c>
      <c r="S132" s="106">
        <v>9440</v>
      </c>
      <c r="T132" s="106">
        <v>6839</v>
      </c>
      <c r="U132" s="104" t="s">
        <v>73</v>
      </c>
      <c r="V132" s="108">
        <v>214044</v>
      </c>
    </row>
    <row r="133" spans="1:22" ht="16.5" customHeight="1" x14ac:dyDescent="0.2">
      <c r="A133" s="7"/>
      <c r="B133" s="7"/>
      <c r="C133" s="7"/>
      <c r="D133" s="7"/>
      <c r="E133" s="7" t="s">
        <v>64</v>
      </c>
      <c r="F133" s="7"/>
      <c r="G133" s="7"/>
      <c r="H133" s="7"/>
      <c r="I133" s="7"/>
      <c r="J133" s="7"/>
      <c r="K133" s="7"/>
      <c r="L133" s="9" t="s">
        <v>244</v>
      </c>
      <c r="M133" s="109">
        <v>54010</v>
      </c>
      <c r="N133" s="109">
        <v>65035</v>
      </c>
      <c r="O133" s="109">
        <v>26291</v>
      </c>
      <c r="P133" s="109">
        <v>32884</v>
      </c>
      <c r="Q133" s="109">
        <v>10716</v>
      </c>
      <c r="R133" s="106">
        <v>2963</v>
      </c>
      <c r="S133" s="106">
        <v>6796</v>
      </c>
      <c r="T133" s="106">
        <v>7321</v>
      </c>
      <c r="U133" s="104" t="s">
        <v>73</v>
      </c>
      <c r="V133" s="108">
        <v>206015</v>
      </c>
    </row>
    <row r="134" spans="1:22" ht="16.5" customHeight="1" x14ac:dyDescent="0.2">
      <c r="A134" s="7"/>
      <c r="B134" s="7"/>
      <c r="C134" s="7"/>
      <c r="D134" s="7"/>
      <c r="E134" s="7" t="s">
        <v>65</v>
      </c>
      <c r="F134" s="7"/>
      <c r="G134" s="7"/>
      <c r="H134" s="7"/>
      <c r="I134" s="7"/>
      <c r="J134" s="7"/>
      <c r="K134" s="7"/>
      <c r="L134" s="9" t="s">
        <v>244</v>
      </c>
      <c r="M134" s="109">
        <v>62111</v>
      </c>
      <c r="N134" s="109">
        <v>56693</v>
      </c>
      <c r="O134" s="109">
        <v>24891</v>
      </c>
      <c r="P134" s="109">
        <v>33655</v>
      </c>
      <c r="Q134" s="109">
        <v>11030</v>
      </c>
      <c r="R134" s="106">
        <v>2639</v>
      </c>
      <c r="S134" s="106">
        <v>6719</v>
      </c>
      <c r="T134" s="106">
        <v>6344</v>
      </c>
      <c r="U134" s="104" t="s">
        <v>73</v>
      </c>
      <c r="V134" s="108">
        <v>204082</v>
      </c>
    </row>
    <row r="135" spans="1:22" ht="16.5" customHeight="1" x14ac:dyDescent="0.2">
      <c r="A135" s="7"/>
      <c r="B135" s="7"/>
      <c r="C135" s="7"/>
      <c r="D135" s="7"/>
      <c r="E135" s="7" t="s">
        <v>66</v>
      </c>
      <c r="F135" s="7"/>
      <c r="G135" s="7"/>
      <c r="H135" s="7"/>
      <c r="I135" s="7"/>
      <c r="J135" s="7"/>
      <c r="K135" s="7"/>
      <c r="L135" s="9" t="s">
        <v>244</v>
      </c>
      <c r="M135" s="109">
        <v>54590</v>
      </c>
      <c r="N135" s="109">
        <v>50171</v>
      </c>
      <c r="O135" s="109">
        <v>26170</v>
      </c>
      <c r="P135" s="109">
        <v>32782</v>
      </c>
      <c r="Q135" s="109">
        <v>11071</v>
      </c>
      <c r="R135" s="106">
        <v>2706</v>
      </c>
      <c r="S135" s="106">
        <v>6860</v>
      </c>
      <c r="T135" s="106">
        <v>6567</v>
      </c>
      <c r="U135" s="104" t="s">
        <v>73</v>
      </c>
      <c r="V135" s="108">
        <v>190916</v>
      </c>
    </row>
    <row r="136" spans="1:22" ht="16.5" customHeight="1" x14ac:dyDescent="0.2">
      <c r="A136" s="7"/>
      <c r="B136" s="7"/>
      <c r="C136" s="7"/>
      <c r="D136" s="7"/>
      <c r="E136" s="7" t="s">
        <v>67</v>
      </c>
      <c r="F136" s="7"/>
      <c r="G136" s="7"/>
      <c r="H136" s="7"/>
      <c r="I136" s="7"/>
      <c r="J136" s="7"/>
      <c r="K136" s="7"/>
      <c r="L136" s="9" t="s">
        <v>244</v>
      </c>
      <c r="M136" s="109">
        <v>65957</v>
      </c>
      <c r="N136" s="109">
        <v>46979</v>
      </c>
      <c r="O136" s="109">
        <v>24811</v>
      </c>
      <c r="P136" s="109">
        <v>21485</v>
      </c>
      <c r="Q136" s="109">
        <v>11135</v>
      </c>
      <c r="R136" s="106">
        <v>2648</v>
      </c>
      <c r="S136" s="106">
        <v>7192</v>
      </c>
      <c r="T136" s="106">
        <v>6462</v>
      </c>
      <c r="U136" s="104" t="s">
        <v>73</v>
      </c>
      <c r="V136" s="108">
        <v>186669</v>
      </c>
    </row>
    <row r="137" spans="1:22" ht="16.5" customHeight="1" x14ac:dyDescent="0.2">
      <c r="A137" s="7"/>
      <c r="B137" s="7"/>
      <c r="C137" s="7"/>
      <c r="D137" s="7"/>
      <c r="E137" s="7" t="s">
        <v>68</v>
      </c>
      <c r="F137" s="7"/>
      <c r="G137" s="7"/>
      <c r="H137" s="7"/>
      <c r="I137" s="7"/>
      <c r="J137" s="7"/>
      <c r="K137" s="7"/>
      <c r="L137" s="9" t="s">
        <v>244</v>
      </c>
      <c r="M137" s="109">
        <v>71728</v>
      </c>
      <c r="N137" s="109">
        <v>45327</v>
      </c>
      <c r="O137" s="109">
        <v>24838</v>
      </c>
      <c r="P137" s="109">
        <v>19192</v>
      </c>
      <c r="Q137" s="109">
        <v>13767</v>
      </c>
      <c r="R137" s="106">
        <v>2072</v>
      </c>
      <c r="S137" s="106">
        <v>7153</v>
      </c>
      <c r="T137" s="106">
        <v>5837</v>
      </c>
      <c r="U137" s="104" t="s">
        <v>73</v>
      </c>
      <c r="V137" s="108">
        <v>189915</v>
      </c>
    </row>
    <row r="138" spans="1:22" ht="16.5" customHeight="1" x14ac:dyDescent="0.2">
      <c r="A138" s="7"/>
      <c r="B138" s="7"/>
      <c r="C138" s="7"/>
      <c r="D138" s="7"/>
      <c r="E138" s="7" t="s">
        <v>69</v>
      </c>
      <c r="F138" s="7"/>
      <c r="G138" s="7"/>
      <c r="H138" s="7"/>
      <c r="I138" s="7"/>
      <c r="J138" s="7"/>
      <c r="K138" s="7"/>
      <c r="L138" s="9" t="s">
        <v>244</v>
      </c>
      <c r="M138" s="109">
        <v>79619</v>
      </c>
      <c r="N138" s="109">
        <v>44724</v>
      </c>
      <c r="O138" s="109">
        <v>25473</v>
      </c>
      <c r="P138" s="109">
        <v>18353</v>
      </c>
      <c r="Q138" s="109">
        <v>13805</v>
      </c>
      <c r="R138" s="106">
        <v>1998</v>
      </c>
      <c r="S138" s="106">
        <v>6952</v>
      </c>
      <c r="T138" s="106">
        <v>5997</v>
      </c>
      <c r="U138" s="104" t="s">
        <v>73</v>
      </c>
      <c r="V138" s="108">
        <v>196922</v>
      </c>
    </row>
    <row r="139" spans="1:22" ht="16.5" customHeight="1" x14ac:dyDescent="0.2">
      <c r="A139" s="7"/>
      <c r="B139" s="7"/>
      <c r="C139" s="7"/>
      <c r="D139" s="7" t="s">
        <v>76</v>
      </c>
      <c r="E139" s="7"/>
      <c r="F139" s="7"/>
      <c r="G139" s="7"/>
      <c r="H139" s="7"/>
      <c r="I139" s="7"/>
      <c r="J139" s="7"/>
      <c r="K139" s="7"/>
      <c r="L139" s="9"/>
      <c r="M139" s="10"/>
      <c r="N139" s="10"/>
      <c r="O139" s="10"/>
      <c r="P139" s="10"/>
      <c r="Q139" s="10"/>
      <c r="R139" s="10"/>
      <c r="S139" s="10"/>
      <c r="T139" s="10"/>
      <c r="U139" s="10"/>
      <c r="V139" s="10"/>
    </row>
    <row r="140" spans="1:22" ht="16.5" customHeight="1" x14ac:dyDescent="0.2">
      <c r="A140" s="7"/>
      <c r="B140" s="7"/>
      <c r="C140" s="7"/>
      <c r="D140" s="7"/>
      <c r="E140" s="7" t="s">
        <v>60</v>
      </c>
      <c r="F140" s="7"/>
      <c r="G140" s="7"/>
      <c r="H140" s="7"/>
      <c r="I140" s="7"/>
      <c r="J140" s="7"/>
      <c r="K140" s="7"/>
      <c r="L140" s="9" t="s">
        <v>244</v>
      </c>
      <c r="M140" s="109">
        <v>10673</v>
      </c>
      <c r="N140" s="109">
        <v>29004</v>
      </c>
      <c r="O140" s="106">
        <v>4158</v>
      </c>
      <c r="P140" s="106">
        <v>3079</v>
      </c>
      <c r="Q140" s="106">
        <v>3534</v>
      </c>
      <c r="R140" s="102">
        <v>285</v>
      </c>
      <c r="S140" s="106">
        <v>1046</v>
      </c>
      <c r="T140" s="102">
        <v>663</v>
      </c>
      <c r="U140" s="104" t="s">
        <v>73</v>
      </c>
      <c r="V140" s="109">
        <v>52442</v>
      </c>
    </row>
    <row r="141" spans="1:22" ht="16.5" customHeight="1" x14ac:dyDescent="0.2">
      <c r="A141" s="7"/>
      <c r="B141" s="7"/>
      <c r="C141" s="7"/>
      <c r="D141" s="7"/>
      <c r="E141" s="7" t="s">
        <v>62</v>
      </c>
      <c r="F141" s="7"/>
      <c r="G141" s="7"/>
      <c r="H141" s="7"/>
      <c r="I141" s="7"/>
      <c r="J141" s="7"/>
      <c r="K141" s="7"/>
      <c r="L141" s="9" t="s">
        <v>244</v>
      </c>
      <c r="M141" s="109">
        <v>10771</v>
      </c>
      <c r="N141" s="109">
        <v>30177</v>
      </c>
      <c r="O141" s="106">
        <v>4328</v>
      </c>
      <c r="P141" s="106">
        <v>2932</v>
      </c>
      <c r="Q141" s="106">
        <v>3416</v>
      </c>
      <c r="R141" s="102">
        <v>286</v>
      </c>
      <c r="S141" s="102">
        <v>986</v>
      </c>
      <c r="T141" s="102">
        <v>658</v>
      </c>
      <c r="U141" s="104" t="s">
        <v>73</v>
      </c>
      <c r="V141" s="109">
        <v>53553</v>
      </c>
    </row>
    <row r="142" spans="1:22" ht="16.5" customHeight="1" x14ac:dyDescent="0.2">
      <c r="A142" s="7"/>
      <c r="B142" s="7"/>
      <c r="C142" s="7"/>
      <c r="D142" s="7"/>
      <c r="E142" s="7" t="s">
        <v>63</v>
      </c>
      <c r="F142" s="7"/>
      <c r="G142" s="7"/>
      <c r="H142" s="7"/>
      <c r="I142" s="7"/>
      <c r="J142" s="7"/>
      <c r="K142" s="7"/>
      <c r="L142" s="9" t="s">
        <v>244</v>
      </c>
      <c r="M142" s="106">
        <v>8943</v>
      </c>
      <c r="N142" s="109">
        <v>27267</v>
      </c>
      <c r="O142" s="106">
        <v>3528</v>
      </c>
      <c r="P142" s="106">
        <v>2692</v>
      </c>
      <c r="Q142" s="106">
        <v>3466</v>
      </c>
      <c r="R142" s="102">
        <v>283</v>
      </c>
      <c r="S142" s="102">
        <v>941</v>
      </c>
      <c r="T142" s="102">
        <v>698</v>
      </c>
      <c r="U142" s="104" t="s">
        <v>73</v>
      </c>
      <c r="V142" s="109">
        <v>47819</v>
      </c>
    </row>
    <row r="143" spans="1:22" ht="16.5" customHeight="1" x14ac:dyDescent="0.2">
      <c r="A143" s="7"/>
      <c r="B143" s="7"/>
      <c r="C143" s="7"/>
      <c r="D143" s="7"/>
      <c r="E143" s="7" t="s">
        <v>64</v>
      </c>
      <c r="F143" s="7"/>
      <c r="G143" s="7"/>
      <c r="H143" s="7"/>
      <c r="I143" s="7"/>
      <c r="J143" s="7"/>
      <c r="K143" s="7"/>
      <c r="L143" s="9" t="s">
        <v>244</v>
      </c>
      <c r="M143" s="106">
        <v>8463</v>
      </c>
      <c r="N143" s="109">
        <v>22793</v>
      </c>
      <c r="O143" s="106">
        <v>2938</v>
      </c>
      <c r="P143" s="106">
        <v>3146</v>
      </c>
      <c r="Q143" s="106">
        <v>3317</v>
      </c>
      <c r="R143" s="102">
        <v>257</v>
      </c>
      <c r="S143" s="102">
        <v>895</v>
      </c>
      <c r="T143" s="102">
        <v>709</v>
      </c>
      <c r="U143" s="104" t="s">
        <v>73</v>
      </c>
      <c r="V143" s="109">
        <v>42518</v>
      </c>
    </row>
    <row r="144" spans="1:22" ht="16.5" customHeight="1" x14ac:dyDescent="0.2">
      <c r="A144" s="7"/>
      <c r="B144" s="7"/>
      <c r="C144" s="7"/>
      <c r="D144" s="7"/>
      <c r="E144" s="7" t="s">
        <v>65</v>
      </c>
      <c r="F144" s="7"/>
      <c r="G144" s="7"/>
      <c r="H144" s="7"/>
      <c r="I144" s="7"/>
      <c r="J144" s="7"/>
      <c r="K144" s="7"/>
      <c r="L144" s="9" t="s">
        <v>244</v>
      </c>
      <c r="M144" s="106">
        <v>9141</v>
      </c>
      <c r="N144" s="109">
        <v>21043</v>
      </c>
      <c r="O144" s="106">
        <v>3043</v>
      </c>
      <c r="P144" s="106">
        <v>3237</v>
      </c>
      <c r="Q144" s="106">
        <v>3170</v>
      </c>
      <c r="R144" s="102">
        <v>224</v>
      </c>
      <c r="S144" s="106">
        <v>1026</v>
      </c>
      <c r="T144" s="102">
        <v>638</v>
      </c>
      <c r="U144" s="104" t="s">
        <v>73</v>
      </c>
      <c r="V144" s="109">
        <v>41522</v>
      </c>
    </row>
    <row r="145" spans="1:22" ht="16.5" customHeight="1" x14ac:dyDescent="0.2">
      <c r="A145" s="7"/>
      <c r="B145" s="7"/>
      <c r="C145" s="7"/>
      <c r="D145" s="7"/>
      <c r="E145" s="7" t="s">
        <v>66</v>
      </c>
      <c r="F145" s="7"/>
      <c r="G145" s="7"/>
      <c r="H145" s="7"/>
      <c r="I145" s="7"/>
      <c r="J145" s="7"/>
      <c r="K145" s="7"/>
      <c r="L145" s="9" t="s">
        <v>244</v>
      </c>
      <c r="M145" s="106">
        <v>7889</v>
      </c>
      <c r="N145" s="109">
        <v>19843</v>
      </c>
      <c r="O145" s="106">
        <v>5204</v>
      </c>
      <c r="P145" s="106">
        <v>2591</v>
      </c>
      <c r="Q145" s="106">
        <v>3095</v>
      </c>
      <c r="R145" s="102">
        <v>225</v>
      </c>
      <c r="S145" s="106">
        <v>1085</v>
      </c>
      <c r="T145" s="102">
        <v>407</v>
      </c>
      <c r="U145" s="104" t="s">
        <v>73</v>
      </c>
      <c r="V145" s="109">
        <v>40339</v>
      </c>
    </row>
    <row r="146" spans="1:22" ht="16.5" customHeight="1" x14ac:dyDescent="0.2">
      <c r="A146" s="7"/>
      <c r="B146" s="7"/>
      <c r="C146" s="7"/>
      <c r="D146" s="7"/>
      <c r="E146" s="7" t="s">
        <v>67</v>
      </c>
      <c r="F146" s="7"/>
      <c r="G146" s="7"/>
      <c r="H146" s="7"/>
      <c r="I146" s="7"/>
      <c r="J146" s="7"/>
      <c r="K146" s="7"/>
      <c r="L146" s="9" t="s">
        <v>244</v>
      </c>
      <c r="M146" s="106">
        <v>7406</v>
      </c>
      <c r="N146" s="109">
        <v>17132</v>
      </c>
      <c r="O146" s="106">
        <v>5139</v>
      </c>
      <c r="P146" s="106">
        <v>1566</v>
      </c>
      <c r="Q146" s="106">
        <v>2202</v>
      </c>
      <c r="R146" s="102">
        <v>269</v>
      </c>
      <c r="S146" s="102">
        <v>424</v>
      </c>
      <c r="T146" s="102">
        <v>407</v>
      </c>
      <c r="U146" s="104" t="s">
        <v>73</v>
      </c>
      <c r="V146" s="109">
        <v>34547</v>
      </c>
    </row>
    <row r="147" spans="1:22" ht="16.5" customHeight="1" x14ac:dyDescent="0.2">
      <c r="A147" s="7"/>
      <c r="B147" s="7"/>
      <c r="C147" s="7"/>
      <c r="D147" s="7"/>
      <c r="E147" s="7" t="s">
        <v>68</v>
      </c>
      <c r="F147" s="7"/>
      <c r="G147" s="7"/>
      <c r="H147" s="7"/>
      <c r="I147" s="7"/>
      <c r="J147" s="7"/>
      <c r="K147" s="7"/>
      <c r="L147" s="9" t="s">
        <v>244</v>
      </c>
      <c r="M147" s="106">
        <v>7308</v>
      </c>
      <c r="N147" s="109">
        <v>16072</v>
      </c>
      <c r="O147" s="106">
        <v>5262</v>
      </c>
      <c r="P147" s="106">
        <v>1764</v>
      </c>
      <c r="Q147" s="102">
        <v>910</v>
      </c>
      <c r="R147" s="102">
        <v>611</v>
      </c>
      <c r="S147" s="102">
        <v>444</v>
      </c>
      <c r="T147" s="102">
        <v>430</v>
      </c>
      <c r="U147" s="104" t="s">
        <v>73</v>
      </c>
      <c r="V147" s="109">
        <v>32800</v>
      </c>
    </row>
    <row r="148" spans="1:22" ht="16.5" customHeight="1" x14ac:dyDescent="0.2">
      <c r="A148" s="7"/>
      <c r="B148" s="7"/>
      <c r="C148" s="7"/>
      <c r="D148" s="7"/>
      <c r="E148" s="7" t="s">
        <v>69</v>
      </c>
      <c r="F148" s="7"/>
      <c r="G148" s="7"/>
      <c r="H148" s="7"/>
      <c r="I148" s="7"/>
      <c r="J148" s="7"/>
      <c r="K148" s="7"/>
      <c r="L148" s="9" t="s">
        <v>244</v>
      </c>
      <c r="M148" s="106">
        <v>8226</v>
      </c>
      <c r="N148" s="109">
        <v>13560</v>
      </c>
      <c r="O148" s="106">
        <v>6408</v>
      </c>
      <c r="P148" s="106">
        <v>1747</v>
      </c>
      <c r="Q148" s="102">
        <v>892</v>
      </c>
      <c r="R148" s="102">
        <v>554</v>
      </c>
      <c r="S148" s="102">
        <v>448</v>
      </c>
      <c r="T148" s="102">
        <v>329</v>
      </c>
      <c r="U148" s="104" t="s">
        <v>73</v>
      </c>
      <c r="V148" s="109">
        <v>32163</v>
      </c>
    </row>
    <row r="149" spans="1:22" ht="16.5" customHeight="1" x14ac:dyDescent="0.2">
      <c r="A149" s="7"/>
      <c r="B149" s="7"/>
      <c r="C149" s="7"/>
      <c r="D149" s="7" t="s">
        <v>77</v>
      </c>
      <c r="E149" s="7"/>
      <c r="F149" s="7"/>
      <c r="G149" s="7"/>
      <c r="H149" s="7"/>
      <c r="I149" s="7"/>
      <c r="J149" s="7"/>
      <c r="K149" s="7"/>
      <c r="L149" s="9"/>
      <c r="M149" s="10"/>
      <c r="N149" s="10"/>
      <c r="O149" s="10"/>
      <c r="P149" s="10"/>
      <c r="Q149" s="10"/>
      <c r="R149" s="10"/>
      <c r="S149" s="10"/>
      <c r="T149" s="10"/>
      <c r="U149" s="10"/>
      <c r="V149" s="10"/>
    </row>
    <row r="150" spans="1:22" ht="16.5" customHeight="1" x14ac:dyDescent="0.2">
      <c r="A150" s="7"/>
      <c r="B150" s="7"/>
      <c r="C150" s="7"/>
      <c r="D150" s="7"/>
      <c r="E150" s="7" t="s">
        <v>60</v>
      </c>
      <c r="F150" s="7"/>
      <c r="G150" s="7"/>
      <c r="H150" s="7"/>
      <c r="I150" s="7"/>
      <c r="J150" s="7"/>
      <c r="K150" s="7"/>
      <c r="L150" s="9" t="s">
        <v>244</v>
      </c>
      <c r="M150" s="109">
        <v>85631</v>
      </c>
      <c r="N150" s="108">
        <v>108040</v>
      </c>
      <c r="O150" s="109">
        <v>31081</v>
      </c>
      <c r="P150" s="109">
        <v>34666</v>
      </c>
      <c r="Q150" s="109">
        <v>15180</v>
      </c>
      <c r="R150" s="106">
        <v>3826</v>
      </c>
      <c r="S150" s="109">
        <v>12216</v>
      </c>
      <c r="T150" s="106">
        <v>6639</v>
      </c>
      <c r="U150" s="104" t="s">
        <v>73</v>
      </c>
      <c r="V150" s="108">
        <v>297278</v>
      </c>
    </row>
    <row r="151" spans="1:22" ht="16.5" customHeight="1" x14ac:dyDescent="0.2">
      <c r="A151" s="7"/>
      <c r="B151" s="7"/>
      <c r="C151" s="7"/>
      <c r="D151" s="7"/>
      <c r="E151" s="7" t="s">
        <v>62</v>
      </c>
      <c r="F151" s="7"/>
      <c r="G151" s="7"/>
      <c r="H151" s="7"/>
      <c r="I151" s="7"/>
      <c r="J151" s="7"/>
      <c r="K151" s="7"/>
      <c r="L151" s="9" t="s">
        <v>244</v>
      </c>
      <c r="M151" s="109">
        <v>74284</v>
      </c>
      <c r="N151" s="108">
        <v>113534</v>
      </c>
      <c r="O151" s="109">
        <v>31369</v>
      </c>
      <c r="P151" s="109">
        <v>35189</v>
      </c>
      <c r="Q151" s="109">
        <v>14360</v>
      </c>
      <c r="R151" s="106">
        <v>4003</v>
      </c>
      <c r="S151" s="109">
        <v>11351</v>
      </c>
      <c r="T151" s="106">
        <v>6727</v>
      </c>
      <c r="U151" s="104" t="s">
        <v>73</v>
      </c>
      <c r="V151" s="108">
        <v>290817</v>
      </c>
    </row>
    <row r="152" spans="1:22" ht="16.5" customHeight="1" x14ac:dyDescent="0.2">
      <c r="A152" s="7"/>
      <c r="B152" s="7"/>
      <c r="C152" s="7"/>
      <c r="D152" s="7"/>
      <c r="E152" s="7" t="s">
        <v>63</v>
      </c>
      <c r="F152" s="7"/>
      <c r="G152" s="7"/>
      <c r="H152" s="7"/>
      <c r="I152" s="7"/>
      <c r="J152" s="7"/>
      <c r="K152" s="7"/>
      <c r="L152" s="9" t="s">
        <v>244</v>
      </c>
      <c r="M152" s="109">
        <v>62675</v>
      </c>
      <c r="N152" s="109">
        <v>98900</v>
      </c>
      <c r="O152" s="109">
        <v>29731</v>
      </c>
      <c r="P152" s="109">
        <v>35784</v>
      </c>
      <c r="Q152" s="109">
        <v>13391</v>
      </c>
      <c r="R152" s="106">
        <v>3463</v>
      </c>
      <c r="S152" s="109">
        <v>10382</v>
      </c>
      <c r="T152" s="106">
        <v>7537</v>
      </c>
      <c r="U152" s="104" t="s">
        <v>73</v>
      </c>
      <c r="V152" s="108">
        <v>261863</v>
      </c>
    </row>
    <row r="153" spans="1:22" ht="16.5" customHeight="1" x14ac:dyDescent="0.2">
      <c r="A153" s="7"/>
      <c r="B153" s="7"/>
      <c r="C153" s="7"/>
      <c r="D153" s="7"/>
      <c r="E153" s="7" t="s">
        <v>64</v>
      </c>
      <c r="F153" s="7"/>
      <c r="G153" s="7"/>
      <c r="H153" s="7"/>
      <c r="I153" s="7"/>
      <c r="J153" s="7"/>
      <c r="K153" s="7"/>
      <c r="L153" s="9" t="s">
        <v>244</v>
      </c>
      <c r="M153" s="109">
        <v>62472</v>
      </c>
      <c r="N153" s="109">
        <v>87827</v>
      </c>
      <c r="O153" s="109">
        <v>29229</v>
      </c>
      <c r="P153" s="109">
        <v>36030</v>
      </c>
      <c r="Q153" s="109">
        <v>14032</v>
      </c>
      <c r="R153" s="106">
        <v>3220</v>
      </c>
      <c r="S153" s="106">
        <v>7691</v>
      </c>
      <c r="T153" s="106">
        <v>8031</v>
      </c>
      <c r="U153" s="104" t="s">
        <v>73</v>
      </c>
      <c r="V153" s="108">
        <v>248533</v>
      </c>
    </row>
    <row r="154" spans="1:22" ht="16.5" customHeight="1" x14ac:dyDescent="0.2">
      <c r="A154" s="7"/>
      <c r="B154" s="7"/>
      <c r="C154" s="7"/>
      <c r="D154" s="7"/>
      <c r="E154" s="7" t="s">
        <v>65</v>
      </c>
      <c r="F154" s="7"/>
      <c r="G154" s="7"/>
      <c r="H154" s="7"/>
      <c r="I154" s="7"/>
      <c r="J154" s="7"/>
      <c r="K154" s="7"/>
      <c r="L154" s="9" t="s">
        <v>244</v>
      </c>
      <c r="M154" s="109">
        <v>71252</v>
      </c>
      <c r="N154" s="109">
        <v>77736</v>
      </c>
      <c r="O154" s="109">
        <v>27934</v>
      </c>
      <c r="P154" s="109">
        <v>36892</v>
      </c>
      <c r="Q154" s="109">
        <v>14199</v>
      </c>
      <c r="R154" s="106">
        <v>2864</v>
      </c>
      <c r="S154" s="106">
        <v>7745</v>
      </c>
      <c r="T154" s="106">
        <v>6982</v>
      </c>
      <c r="U154" s="104" t="s">
        <v>73</v>
      </c>
      <c r="V154" s="108">
        <v>245604</v>
      </c>
    </row>
    <row r="155" spans="1:22" ht="16.5" customHeight="1" x14ac:dyDescent="0.2">
      <c r="A155" s="7"/>
      <c r="B155" s="7"/>
      <c r="C155" s="7"/>
      <c r="D155" s="7"/>
      <c r="E155" s="7" t="s">
        <v>66</v>
      </c>
      <c r="F155" s="7"/>
      <c r="G155" s="7"/>
      <c r="H155" s="7"/>
      <c r="I155" s="7"/>
      <c r="J155" s="7"/>
      <c r="K155" s="7"/>
      <c r="L155" s="9" t="s">
        <v>244</v>
      </c>
      <c r="M155" s="109">
        <v>62479</v>
      </c>
      <c r="N155" s="109">
        <v>70014</v>
      </c>
      <c r="O155" s="109">
        <v>31374</v>
      </c>
      <c r="P155" s="109">
        <v>35373</v>
      </c>
      <c r="Q155" s="109">
        <v>14166</v>
      </c>
      <c r="R155" s="106">
        <v>2931</v>
      </c>
      <c r="S155" s="106">
        <v>7945</v>
      </c>
      <c r="T155" s="106">
        <v>6974</v>
      </c>
      <c r="U155" s="104" t="s">
        <v>73</v>
      </c>
      <c r="V155" s="108">
        <v>231255</v>
      </c>
    </row>
    <row r="156" spans="1:22" ht="16.5" customHeight="1" x14ac:dyDescent="0.2">
      <c r="A156" s="7"/>
      <c r="B156" s="7"/>
      <c r="C156" s="7"/>
      <c r="D156" s="7"/>
      <c r="E156" s="7" t="s">
        <v>67</v>
      </c>
      <c r="F156" s="7"/>
      <c r="G156" s="7"/>
      <c r="H156" s="7"/>
      <c r="I156" s="7"/>
      <c r="J156" s="7"/>
      <c r="K156" s="7"/>
      <c r="L156" s="9" t="s">
        <v>244</v>
      </c>
      <c r="M156" s="109">
        <v>73363</v>
      </c>
      <c r="N156" s="109">
        <v>64112</v>
      </c>
      <c r="O156" s="109">
        <v>29950</v>
      </c>
      <c r="P156" s="109">
        <v>23051</v>
      </c>
      <c r="Q156" s="109">
        <v>13337</v>
      </c>
      <c r="R156" s="106">
        <v>2918</v>
      </c>
      <c r="S156" s="106">
        <v>7616</v>
      </c>
      <c r="T156" s="106">
        <v>6870</v>
      </c>
      <c r="U156" s="104" t="s">
        <v>73</v>
      </c>
      <c r="V156" s="108">
        <v>221216</v>
      </c>
    </row>
    <row r="157" spans="1:22" ht="16.5" customHeight="1" x14ac:dyDescent="0.2">
      <c r="A157" s="7"/>
      <c r="B157" s="7"/>
      <c r="C157" s="7"/>
      <c r="D157" s="7"/>
      <c r="E157" s="7" t="s">
        <v>68</v>
      </c>
      <c r="F157" s="7"/>
      <c r="G157" s="7"/>
      <c r="H157" s="7"/>
      <c r="I157" s="7"/>
      <c r="J157" s="7"/>
      <c r="K157" s="7"/>
      <c r="L157" s="9" t="s">
        <v>244</v>
      </c>
      <c r="M157" s="109">
        <v>79037</v>
      </c>
      <c r="N157" s="109">
        <v>61399</v>
      </c>
      <c r="O157" s="109">
        <v>30100</v>
      </c>
      <c r="P157" s="109">
        <v>20956</v>
      </c>
      <c r="Q157" s="109">
        <v>14677</v>
      </c>
      <c r="R157" s="106">
        <v>2683</v>
      </c>
      <c r="S157" s="106">
        <v>7597</v>
      </c>
      <c r="T157" s="106">
        <v>6267</v>
      </c>
      <c r="U157" s="104" t="s">
        <v>73</v>
      </c>
      <c r="V157" s="108">
        <v>222714</v>
      </c>
    </row>
    <row r="158" spans="1:22" ht="16.5" customHeight="1" x14ac:dyDescent="0.2">
      <c r="A158" s="7"/>
      <c r="B158" s="7"/>
      <c r="C158" s="7"/>
      <c r="D158" s="7"/>
      <c r="E158" s="7" t="s">
        <v>69</v>
      </c>
      <c r="F158" s="7"/>
      <c r="G158" s="7"/>
      <c r="H158" s="7"/>
      <c r="I158" s="7"/>
      <c r="J158" s="7"/>
      <c r="K158" s="7"/>
      <c r="L158" s="9" t="s">
        <v>244</v>
      </c>
      <c r="M158" s="109">
        <v>87846</v>
      </c>
      <c r="N158" s="109">
        <v>58284</v>
      </c>
      <c r="O158" s="109">
        <v>31881</v>
      </c>
      <c r="P158" s="109">
        <v>20100</v>
      </c>
      <c r="Q158" s="109">
        <v>14697</v>
      </c>
      <c r="R158" s="106">
        <v>2552</v>
      </c>
      <c r="S158" s="106">
        <v>7400</v>
      </c>
      <c r="T158" s="106">
        <v>6326</v>
      </c>
      <c r="U158" s="104" t="s">
        <v>73</v>
      </c>
      <c r="V158" s="108">
        <v>229085</v>
      </c>
    </row>
    <row r="159" spans="1:22" ht="16.5" customHeight="1" x14ac:dyDescent="0.2">
      <c r="A159" s="7"/>
      <c r="B159" s="7"/>
      <c r="C159" s="7" t="s">
        <v>107</v>
      </c>
      <c r="D159" s="7"/>
      <c r="E159" s="7"/>
      <c r="F159" s="7"/>
      <c r="G159" s="7"/>
      <c r="H159" s="7"/>
      <c r="I159" s="7"/>
      <c r="J159" s="7"/>
      <c r="K159" s="7"/>
      <c r="L159" s="9"/>
      <c r="M159" s="10"/>
      <c r="N159" s="10"/>
      <c r="O159" s="10"/>
      <c r="P159" s="10"/>
      <c r="Q159" s="10"/>
      <c r="R159" s="10"/>
      <c r="S159" s="10"/>
      <c r="T159" s="10"/>
      <c r="U159" s="10"/>
      <c r="V159" s="10"/>
    </row>
    <row r="160" spans="1:22" ht="16.5" customHeight="1" x14ac:dyDescent="0.2">
      <c r="A160" s="7"/>
      <c r="B160" s="7"/>
      <c r="C160" s="7"/>
      <c r="D160" s="7"/>
      <c r="E160" s="7" t="s">
        <v>60</v>
      </c>
      <c r="F160" s="7"/>
      <c r="G160" s="7"/>
      <c r="H160" s="7"/>
      <c r="I160" s="7"/>
      <c r="J160" s="7"/>
      <c r="K160" s="7"/>
      <c r="L160" s="9" t="s">
        <v>244</v>
      </c>
      <c r="M160" s="108">
        <v>195403</v>
      </c>
      <c r="N160" s="108">
        <v>233983</v>
      </c>
      <c r="O160" s="109">
        <v>73546</v>
      </c>
      <c r="P160" s="109">
        <v>84351</v>
      </c>
      <c r="Q160" s="109">
        <v>38443</v>
      </c>
      <c r="R160" s="106">
        <v>8550</v>
      </c>
      <c r="S160" s="109">
        <v>23738</v>
      </c>
      <c r="T160" s="109">
        <v>11786</v>
      </c>
      <c r="U160" s="109">
        <v>96411</v>
      </c>
      <c r="V160" s="108">
        <v>766210</v>
      </c>
    </row>
    <row r="161" spans="1:22" ht="16.5" customHeight="1" x14ac:dyDescent="0.2">
      <c r="A161" s="7"/>
      <c r="B161" s="7"/>
      <c r="C161" s="7"/>
      <c r="D161" s="7"/>
      <c r="E161" s="7" t="s">
        <v>62</v>
      </c>
      <c r="F161" s="7"/>
      <c r="G161" s="7"/>
      <c r="H161" s="7"/>
      <c r="I161" s="7"/>
      <c r="J161" s="7"/>
      <c r="K161" s="7"/>
      <c r="L161" s="9" t="s">
        <v>244</v>
      </c>
      <c r="M161" s="108">
        <v>186331</v>
      </c>
      <c r="N161" s="108">
        <v>235307</v>
      </c>
      <c r="O161" s="109">
        <v>75694</v>
      </c>
      <c r="P161" s="109">
        <v>95806</v>
      </c>
      <c r="Q161" s="109">
        <v>35454</v>
      </c>
      <c r="R161" s="106">
        <v>8544</v>
      </c>
      <c r="S161" s="109">
        <v>22281</v>
      </c>
      <c r="T161" s="109">
        <v>11837</v>
      </c>
      <c r="U161" s="108">
        <v>101425</v>
      </c>
      <c r="V161" s="108">
        <v>772678</v>
      </c>
    </row>
    <row r="162" spans="1:22" ht="16.5" customHeight="1" x14ac:dyDescent="0.2">
      <c r="A162" s="7"/>
      <c r="B162" s="7"/>
      <c r="C162" s="7"/>
      <c r="D162" s="7"/>
      <c r="E162" s="7" t="s">
        <v>63</v>
      </c>
      <c r="F162" s="7"/>
      <c r="G162" s="7"/>
      <c r="H162" s="7"/>
      <c r="I162" s="7"/>
      <c r="J162" s="7"/>
      <c r="K162" s="7"/>
      <c r="L162" s="9" t="s">
        <v>244</v>
      </c>
      <c r="M162" s="108">
        <v>168708</v>
      </c>
      <c r="N162" s="108">
        <v>212439</v>
      </c>
      <c r="O162" s="109">
        <v>71586</v>
      </c>
      <c r="P162" s="109">
        <v>91261</v>
      </c>
      <c r="Q162" s="109">
        <v>33350</v>
      </c>
      <c r="R162" s="106">
        <v>8769</v>
      </c>
      <c r="S162" s="109">
        <v>18528</v>
      </c>
      <c r="T162" s="109">
        <v>13184</v>
      </c>
      <c r="U162" s="108">
        <v>110115</v>
      </c>
      <c r="V162" s="108">
        <v>727941</v>
      </c>
    </row>
    <row r="163" spans="1:22" ht="16.5" customHeight="1" x14ac:dyDescent="0.2">
      <c r="A163" s="7"/>
      <c r="B163" s="7"/>
      <c r="C163" s="7"/>
      <c r="D163" s="7"/>
      <c r="E163" s="7" t="s">
        <v>64</v>
      </c>
      <c r="F163" s="7"/>
      <c r="G163" s="7"/>
      <c r="H163" s="7"/>
      <c r="I163" s="7"/>
      <c r="J163" s="7"/>
      <c r="K163" s="7"/>
      <c r="L163" s="9" t="s">
        <v>244</v>
      </c>
      <c r="M163" s="108">
        <v>170346</v>
      </c>
      <c r="N163" s="108">
        <v>192466</v>
      </c>
      <c r="O163" s="109">
        <v>71363</v>
      </c>
      <c r="P163" s="109">
        <v>85665</v>
      </c>
      <c r="Q163" s="109">
        <v>34222</v>
      </c>
      <c r="R163" s="106">
        <v>8806</v>
      </c>
      <c r="S163" s="109">
        <v>14328</v>
      </c>
      <c r="T163" s="109">
        <v>13824</v>
      </c>
      <c r="U163" s="108">
        <v>107718</v>
      </c>
      <c r="V163" s="108">
        <v>698737</v>
      </c>
    </row>
    <row r="164" spans="1:22" ht="16.5" customHeight="1" x14ac:dyDescent="0.2">
      <c r="A164" s="7"/>
      <c r="B164" s="7"/>
      <c r="C164" s="7"/>
      <c r="D164" s="7"/>
      <c r="E164" s="7" t="s">
        <v>65</v>
      </c>
      <c r="F164" s="7"/>
      <c r="G164" s="7"/>
      <c r="H164" s="7"/>
      <c r="I164" s="7"/>
      <c r="J164" s="7"/>
      <c r="K164" s="7"/>
      <c r="L164" s="9" t="s">
        <v>244</v>
      </c>
      <c r="M164" s="108">
        <v>182242</v>
      </c>
      <c r="N164" s="108">
        <v>179471</v>
      </c>
      <c r="O164" s="109">
        <v>70988</v>
      </c>
      <c r="P164" s="109">
        <v>97233</v>
      </c>
      <c r="Q164" s="109">
        <v>33826</v>
      </c>
      <c r="R164" s="106">
        <v>7849</v>
      </c>
      <c r="S164" s="109">
        <v>13926</v>
      </c>
      <c r="T164" s="109">
        <v>12054</v>
      </c>
      <c r="U164" s="108">
        <v>105044</v>
      </c>
      <c r="V164" s="108">
        <v>702633</v>
      </c>
    </row>
    <row r="165" spans="1:22" ht="16.5" customHeight="1" x14ac:dyDescent="0.2">
      <c r="A165" s="7"/>
      <c r="B165" s="7"/>
      <c r="C165" s="7"/>
      <c r="D165" s="7"/>
      <c r="E165" s="7" t="s">
        <v>66</v>
      </c>
      <c r="F165" s="7"/>
      <c r="G165" s="7"/>
      <c r="H165" s="7"/>
      <c r="I165" s="7"/>
      <c r="J165" s="7"/>
      <c r="K165" s="7"/>
      <c r="L165" s="9" t="s">
        <v>244</v>
      </c>
      <c r="M165" s="108">
        <v>174236</v>
      </c>
      <c r="N165" s="108">
        <v>166322</v>
      </c>
      <c r="O165" s="109">
        <v>64919</v>
      </c>
      <c r="P165" s="109">
        <v>80866</v>
      </c>
      <c r="Q165" s="109">
        <v>35762</v>
      </c>
      <c r="R165" s="106">
        <v>7899</v>
      </c>
      <c r="S165" s="109">
        <v>14004</v>
      </c>
      <c r="T165" s="109">
        <v>11827</v>
      </c>
      <c r="U165" s="108">
        <v>112252</v>
      </c>
      <c r="V165" s="108">
        <v>668086</v>
      </c>
    </row>
    <row r="166" spans="1:22" ht="16.5" customHeight="1" x14ac:dyDescent="0.2">
      <c r="A166" s="7"/>
      <c r="B166" s="7"/>
      <c r="C166" s="7"/>
      <c r="D166" s="7"/>
      <c r="E166" s="7" t="s">
        <v>67</v>
      </c>
      <c r="F166" s="7"/>
      <c r="G166" s="7"/>
      <c r="H166" s="7"/>
      <c r="I166" s="7"/>
      <c r="J166" s="7"/>
      <c r="K166" s="7"/>
      <c r="L166" s="9" t="s">
        <v>244</v>
      </c>
      <c r="M166" s="108">
        <v>195012</v>
      </c>
      <c r="N166" s="108">
        <v>159173</v>
      </c>
      <c r="O166" s="109">
        <v>65373</v>
      </c>
      <c r="P166" s="109">
        <v>67860</v>
      </c>
      <c r="Q166" s="109">
        <v>34082</v>
      </c>
      <c r="R166" s="106">
        <v>7345</v>
      </c>
      <c r="S166" s="109">
        <v>13387</v>
      </c>
      <c r="T166" s="109">
        <v>12248</v>
      </c>
      <c r="U166" s="108">
        <v>111695</v>
      </c>
      <c r="V166" s="108">
        <v>666175</v>
      </c>
    </row>
    <row r="167" spans="1:22" ht="16.5" customHeight="1" x14ac:dyDescent="0.2">
      <c r="A167" s="7"/>
      <c r="B167" s="7"/>
      <c r="C167" s="7"/>
      <c r="D167" s="7"/>
      <c r="E167" s="7" t="s">
        <v>68</v>
      </c>
      <c r="F167" s="7"/>
      <c r="G167" s="7"/>
      <c r="H167" s="7"/>
      <c r="I167" s="7"/>
      <c r="J167" s="7"/>
      <c r="K167" s="7"/>
      <c r="L167" s="9" t="s">
        <v>244</v>
      </c>
      <c r="M167" s="108">
        <v>204134</v>
      </c>
      <c r="N167" s="108">
        <v>150610</v>
      </c>
      <c r="O167" s="109">
        <v>65772</v>
      </c>
      <c r="P167" s="109">
        <v>67274</v>
      </c>
      <c r="Q167" s="109">
        <v>34087</v>
      </c>
      <c r="R167" s="106">
        <v>7494</v>
      </c>
      <c r="S167" s="109">
        <v>13248</v>
      </c>
      <c r="T167" s="109">
        <v>12221</v>
      </c>
      <c r="U167" s="108">
        <v>113085</v>
      </c>
      <c r="V167" s="108">
        <v>667925</v>
      </c>
    </row>
    <row r="168" spans="1:22" ht="16.5" customHeight="1" x14ac:dyDescent="0.2">
      <c r="A168" s="7"/>
      <c r="B168" s="7"/>
      <c r="C168" s="7"/>
      <c r="D168" s="7"/>
      <c r="E168" s="7" t="s">
        <v>69</v>
      </c>
      <c r="F168" s="7"/>
      <c r="G168" s="7"/>
      <c r="H168" s="7"/>
      <c r="I168" s="7"/>
      <c r="J168" s="7"/>
      <c r="K168" s="7"/>
      <c r="L168" s="9" t="s">
        <v>244</v>
      </c>
      <c r="M168" s="108">
        <v>210419</v>
      </c>
      <c r="N168" s="108">
        <v>147183</v>
      </c>
      <c r="O168" s="109">
        <v>68029</v>
      </c>
      <c r="P168" s="109">
        <v>66798</v>
      </c>
      <c r="Q168" s="109">
        <v>34484</v>
      </c>
      <c r="R168" s="106">
        <v>7966</v>
      </c>
      <c r="S168" s="109">
        <v>13696</v>
      </c>
      <c r="T168" s="109">
        <v>12406</v>
      </c>
      <c r="U168" s="108">
        <v>107247</v>
      </c>
      <c r="V168" s="108">
        <v>668228</v>
      </c>
    </row>
    <row r="169" spans="1:22" ht="16.5" customHeight="1" x14ac:dyDescent="0.2">
      <c r="A169" s="7"/>
      <c r="B169" s="7"/>
      <c r="C169" s="7" t="s">
        <v>108</v>
      </c>
      <c r="D169" s="7"/>
      <c r="E169" s="7"/>
      <c r="F169" s="7"/>
      <c r="G169" s="7"/>
      <c r="H169" s="7"/>
      <c r="I169" s="7"/>
      <c r="J169" s="7"/>
      <c r="K169" s="7"/>
      <c r="L169" s="9"/>
      <c r="M169" s="10"/>
      <c r="N169" s="10"/>
      <c r="O169" s="10"/>
      <c r="P169" s="10"/>
      <c r="Q169" s="10"/>
      <c r="R169" s="10"/>
      <c r="S169" s="10"/>
      <c r="T169" s="10"/>
      <c r="U169" s="10"/>
      <c r="V169" s="10"/>
    </row>
    <row r="170" spans="1:22" ht="16.5" customHeight="1" x14ac:dyDescent="0.2">
      <c r="A170" s="7"/>
      <c r="B170" s="7"/>
      <c r="C170" s="7"/>
      <c r="D170" s="7"/>
      <c r="E170" s="7" t="s">
        <v>60</v>
      </c>
      <c r="F170" s="7"/>
      <c r="G170" s="7"/>
      <c r="H170" s="7"/>
      <c r="I170" s="7"/>
      <c r="J170" s="7"/>
      <c r="K170" s="7"/>
      <c r="L170" s="9" t="s">
        <v>244</v>
      </c>
      <c r="M170" s="104" t="s">
        <v>73</v>
      </c>
      <c r="N170" s="104" t="s">
        <v>73</v>
      </c>
      <c r="O170" s="104" t="s">
        <v>73</v>
      </c>
      <c r="P170" s="109">
        <v>31515</v>
      </c>
      <c r="Q170" s="104" t="s">
        <v>73</v>
      </c>
      <c r="R170" s="104" t="s">
        <v>73</v>
      </c>
      <c r="S170" s="104" t="s">
        <v>73</v>
      </c>
      <c r="T170" s="104" t="s">
        <v>73</v>
      </c>
      <c r="U170" s="109">
        <v>59909</v>
      </c>
      <c r="V170" s="109">
        <v>91424</v>
      </c>
    </row>
    <row r="171" spans="1:22" ht="16.5" customHeight="1" x14ac:dyDescent="0.2">
      <c r="A171" s="7"/>
      <c r="B171" s="7"/>
      <c r="C171" s="7"/>
      <c r="D171" s="7"/>
      <c r="E171" s="7" t="s">
        <v>62</v>
      </c>
      <c r="F171" s="7"/>
      <c r="G171" s="7"/>
      <c r="H171" s="7"/>
      <c r="I171" s="7"/>
      <c r="J171" s="7"/>
      <c r="K171" s="7"/>
      <c r="L171" s="9" t="s">
        <v>244</v>
      </c>
      <c r="M171" s="104" t="s">
        <v>73</v>
      </c>
      <c r="N171" s="104" t="s">
        <v>73</v>
      </c>
      <c r="O171" s="104" t="s">
        <v>73</v>
      </c>
      <c r="P171" s="109">
        <v>31317</v>
      </c>
      <c r="Q171" s="104" t="s">
        <v>73</v>
      </c>
      <c r="R171" s="104" t="s">
        <v>73</v>
      </c>
      <c r="S171" s="104" t="s">
        <v>73</v>
      </c>
      <c r="T171" s="104" t="s">
        <v>73</v>
      </c>
      <c r="U171" s="109">
        <v>62492</v>
      </c>
      <c r="V171" s="109">
        <v>93810</v>
      </c>
    </row>
    <row r="172" spans="1:22" ht="16.5" customHeight="1" x14ac:dyDescent="0.2">
      <c r="A172" s="7"/>
      <c r="B172" s="7"/>
      <c r="C172" s="7"/>
      <c r="D172" s="7"/>
      <c r="E172" s="7" t="s">
        <v>63</v>
      </c>
      <c r="F172" s="7"/>
      <c r="G172" s="7"/>
      <c r="H172" s="7"/>
      <c r="I172" s="7"/>
      <c r="J172" s="7"/>
      <c r="K172" s="7"/>
      <c r="L172" s="9" t="s">
        <v>244</v>
      </c>
      <c r="M172" s="104" t="s">
        <v>73</v>
      </c>
      <c r="N172" s="104" t="s">
        <v>73</v>
      </c>
      <c r="O172" s="104" t="s">
        <v>73</v>
      </c>
      <c r="P172" s="109">
        <v>32488</v>
      </c>
      <c r="Q172" s="104" t="s">
        <v>73</v>
      </c>
      <c r="R172" s="104" t="s">
        <v>73</v>
      </c>
      <c r="S172" s="104" t="s">
        <v>73</v>
      </c>
      <c r="T172" s="104" t="s">
        <v>73</v>
      </c>
      <c r="U172" s="109">
        <v>59535</v>
      </c>
      <c r="V172" s="109">
        <v>92023</v>
      </c>
    </row>
    <row r="173" spans="1:22" ht="16.5" customHeight="1" x14ac:dyDescent="0.2">
      <c r="A173" s="7"/>
      <c r="B173" s="7"/>
      <c r="C173" s="7"/>
      <c r="D173" s="7"/>
      <c r="E173" s="7" t="s">
        <v>64</v>
      </c>
      <c r="F173" s="7"/>
      <c r="G173" s="7"/>
      <c r="H173" s="7"/>
      <c r="I173" s="7"/>
      <c r="J173" s="7"/>
      <c r="K173" s="7"/>
      <c r="L173" s="9" t="s">
        <v>244</v>
      </c>
      <c r="M173" s="104" t="s">
        <v>73</v>
      </c>
      <c r="N173" s="104" t="s">
        <v>73</v>
      </c>
      <c r="O173" s="104" t="s">
        <v>73</v>
      </c>
      <c r="P173" s="109">
        <v>34333</v>
      </c>
      <c r="Q173" s="104" t="s">
        <v>73</v>
      </c>
      <c r="R173" s="104" t="s">
        <v>73</v>
      </c>
      <c r="S173" s="104" t="s">
        <v>73</v>
      </c>
      <c r="T173" s="104" t="s">
        <v>73</v>
      </c>
      <c r="U173" s="109">
        <v>57032</v>
      </c>
      <c r="V173" s="109">
        <v>91365</v>
      </c>
    </row>
    <row r="174" spans="1:22" ht="16.5" customHeight="1" x14ac:dyDescent="0.2">
      <c r="A174" s="7"/>
      <c r="B174" s="7"/>
      <c r="C174" s="7"/>
      <c r="D174" s="7"/>
      <c r="E174" s="7" t="s">
        <v>65</v>
      </c>
      <c r="F174" s="7"/>
      <c r="G174" s="7"/>
      <c r="H174" s="7"/>
      <c r="I174" s="7"/>
      <c r="J174" s="7"/>
      <c r="K174" s="7"/>
      <c r="L174" s="9" t="s">
        <v>244</v>
      </c>
      <c r="M174" s="104" t="s">
        <v>73</v>
      </c>
      <c r="N174" s="104" t="s">
        <v>73</v>
      </c>
      <c r="O174" s="104" t="s">
        <v>73</v>
      </c>
      <c r="P174" s="109">
        <v>33706</v>
      </c>
      <c r="Q174" s="104" t="s">
        <v>73</v>
      </c>
      <c r="R174" s="104" t="s">
        <v>73</v>
      </c>
      <c r="S174" s="104" t="s">
        <v>73</v>
      </c>
      <c r="T174" s="104" t="s">
        <v>73</v>
      </c>
      <c r="U174" s="109">
        <v>57026</v>
      </c>
      <c r="V174" s="109">
        <v>90732</v>
      </c>
    </row>
    <row r="175" spans="1:22" ht="16.5" customHeight="1" x14ac:dyDescent="0.2">
      <c r="A175" s="7"/>
      <c r="B175" s="7"/>
      <c r="C175" s="7"/>
      <c r="D175" s="7"/>
      <c r="E175" s="7" t="s">
        <v>66</v>
      </c>
      <c r="F175" s="7"/>
      <c r="G175" s="7"/>
      <c r="H175" s="7"/>
      <c r="I175" s="7"/>
      <c r="J175" s="7"/>
      <c r="K175" s="7"/>
      <c r="L175" s="9" t="s">
        <v>244</v>
      </c>
      <c r="M175" s="104" t="s">
        <v>73</v>
      </c>
      <c r="N175" s="104" t="s">
        <v>73</v>
      </c>
      <c r="O175" s="104" t="s">
        <v>73</v>
      </c>
      <c r="P175" s="109">
        <v>31397</v>
      </c>
      <c r="Q175" s="104" t="s">
        <v>73</v>
      </c>
      <c r="R175" s="104" t="s">
        <v>73</v>
      </c>
      <c r="S175" s="104" t="s">
        <v>73</v>
      </c>
      <c r="T175" s="104" t="s">
        <v>73</v>
      </c>
      <c r="U175" s="109">
        <v>77024</v>
      </c>
      <c r="V175" s="108">
        <v>108421</v>
      </c>
    </row>
    <row r="176" spans="1:22" ht="16.5" customHeight="1" x14ac:dyDescent="0.2">
      <c r="A176" s="7"/>
      <c r="B176" s="7"/>
      <c r="C176" s="7"/>
      <c r="D176" s="7"/>
      <c r="E176" s="7" t="s">
        <v>67</v>
      </c>
      <c r="F176" s="7"/>
      <c r="G176" s="7"/>
      <c r="H176" s="7"/>
      <c r="I176" s="7"/>
      <c r="J176" s="7"/>
      <c r="K176" s="7"/>
      <c r="L176" s="9" t="s">
        <v>244</v>
      </c>
      <c r="M176" s="104" t="s">
        <v>73</v>
      </c>
      <c r="N176" s="104" t="s">
        <v>73</v>
      </c>
      <c r="O176" s="104" t="s">
        <v>73</v>
      </c>
      <c r="P176" s="109">
        <v>31691</v>
      </c>
      <c r="Q176" s="104" t="s">
        <v>73</v>
      </c>
      <c r="R176" s="104" t="s">
        <v>73</v>
      </c>
      <c r="S176" s="104" t="s">
        <v>73</v>
      </c>
      <c r="T176" s="104" t="s">
        <v>73</v>
      </c>
      <c r="U176" s="109">
        <v>77038</v>
      </c>
      <c r="V176" s="108">
        <v>108730</v>
      </c>
    </row>
    <row r="177" spans="1:22" ht="16.5" customHeight="1" x14ac:dyDescent="0.2">
      <c r="A177" s="7"/>
      <c r="B177" s="7"/>
      <c r="C177" s="7"/>
      <c r="D177" s="7"/>
      <c r="E177" s="7" t="s">
        <v>68</v>
      </c>
      <c r="F177" s="7"/>
      <c r="G177" s="7"/>
      <c r="H177" s="7"/>
      <c r="I177" s="7"/>
      <c r="J177" s="7"/>
      <c r="K177" s="7"/>
      <c r="L177" s="9" t="s">
        <v>244</v>
      </c>
      <c r="M177" s="104" t="s">
        <v>73</v>
      </c>
      <c r="N177" s="104" t="s">
        <v>73</v>
      </c>
      <c r="O177" s="104" t="s">
        <v>73</v>
      </c>
      <c r="P177" s="109">
        <v>30513</v>
      </c>
      <c r="Q177" s="104" t="s">
        <v>73</v>
      </c>
      <c r="R177" s="104" t="s">
        <v>73</v>
      </c>
      <c r="S177" s="104" t="s">
        <v>73</v>
      </c>
      <c r="T177" s="104" t="s">
        <v>73</v>
      </c>
      <c r="U177" s="109">
        <v>76377</v>
      </c>
      <c r="V177" s="108">
        <v>106890</v>
      </c>
    </row>
    <row r="178" spans="1:22" ht="16.5" customHeight="1" x14ac:dyDescent="0.2">
      <c r="A178" s="7"/>
      <c r="B178" s="7"/>
      <c r="C178" s="7"/>
      <c r="D178" s="7"/>
      <c r="E178" s="7" t="s">
        <v>69</v>
      </c>
      <c r="F178" s="7"/>
      <c r="G178" s="7"/>
      <c r="H178" s="7"/>
      <c r="I178" s="7"/>
      <c r="J178" s="7"/>
      <c r="K178" s="7"/>
      <c r="L178" s="9" t="s">
        <v>244</v>
      </c>
      <c r="M178" s="104" t="s">
        <v>73</v>
      </c>
      <c r="N178" s="104" t="s">
        <v>73</v>
      </c>
      <c r="O178" s="104" t="s">
        <v>73</v>
      </c>
      <c r="P178" s="109">
        <v>32154</v>
      </c>
      <c r="Q178" s="104" t="s">
        <v>73</v>
      </c>
      <c r="R178" s="104" t="s">
        <v>73</v>
      </c>
      <c r="S178" s="104" t="s">
        <v>73</v>
      </c>
      <c r="T178" s="104" t="s">
        <v>73</v>
      </c>
      <c r="U178" s="108">
        <v>105499</v>
      </c>
      <c r="V178" s="108">
        <v>137653</v>
      </c>
    </row>
    <row r="179" spans="1:22" ht="16.5" customHeight="1" x14ac:dyDescent="0.2">
      <c r="A179" s="7"/>
      <c r="B179" s="7"/>
      <c r="C179" s="7" t="s">
        <v>109</v>
      </c>
      <c r="D179" s="7"/>
      <c r="E179" s="7"/>
      <c r="F179" s="7"/>
      <c r="G179" s="7"/>
      <c r="H179" s="7"/>
      <c r="I179" s="7"/>
      <c r="J179" s="7"/>
      <c r="K179" s="7"/>
      <c r="L179" s="9"/>
      <c r="M179" s="10"/>
      <c r="N179" s="10"/>
      <c r="O179" s="10"/>
      <c r="P179" s="10"/>
      <c r="Q179" s="10"/>
      <c r="R179" s="10"/>
      <c r="S179" s="10"/>
      <c r="T179" s="10"/>
      <c r="U179" s="10"/>
      <c r="V179" s="10"/>
    </row>
    <row r="180" spans="1:22" ht="16.5" customHeight="1" x14ac:dyDescent="0.2">
      <c r="A180" s="7"/>
      <c r="B180" s="7"/>
      <c r="C180" s="7"/>
      <c r="D180" s="7"/>
      <c r="E180" s="7" t="s">
        <v>60</v>
      </c>
      <c r="F180" s="7"/>
      <c r="G180" s="7"/>
      <c r="H180" s="7"/>
      <c r="I180" s="7"/>
      <c r="J180" s="7"/>
      <c r="K180" s="7"/>
      <c r="L180" s="9" t="s">
        <v>244</v>
      </c>
      <c r="M180" s="104" t="s">
        <v>73</v>
      </c>
      <c r="N180" s="104" t="s">
        <v>73</v>
      </c>
      <c r="O180" s="104" t="s">
        <v>73</v>
      </c>
      <c r="P180" s="104" t="s">
        <v>73</v>
      </c>
      <c r="Q180" s="104" t="s">
        <v>73</v>
      </c>
      <c r="R180" s="104" t="s">
        <v>73</v>
      </c>
      <c r="S180" s="104" t="s">
        <v>73</v>
      </c>
      <c r="T180" s="104" t="s">
        <v>73</v>
      </c>
      <c r="U180" s="108">
        <v>164033</v>
      </c>
      <c r="V180" s="108">
        <v>164033</v>
      </c>
    </row>
    <row r="181" spans="1:22" ht="16.5" customHeight="1" x14ac:dyDescent="0.2">
      <c r="A181" s="7"/>
      <c r="B181" s="7"/>
      <c r="C181" s="7"/>
      <c r="D181" s="7"/>
      <c r="E181" s="7" t="s">
        <v>62</v>
      </c>
      <c r="F181" s="7"/>
      <c r="G181" s="7"/>
      <c r="H181" s="7"/>
      <c r="I181" s="7"/>
      <c r="J181" s="7"/>
      <c r="K181" s="7"/>
      <c r="L181" s="9" t="s">
        <v>244</v>
      </c>
      <c r="M181" s="104" t="s">
        <v>73</v>
      </c>
      <c r="N181" s="104" t="s">
        <v>73</v>
      </c>
      <c r="O181" s="104" t="s">
        <v>73</v>
      </c>
      <c r="P181" s="104" t="s">
        <v>73</v>
      </c>
      <c r="Q181" s="104" t="s">
        <v>73</v>
      </c>
      <c r="R181" s="104" t="s">
        <v>73</v>
      </c>
      <c r="S181" s="104" t="s">
        <v>73</v>
      </c>
      <c r="T181" s="104" t="s">
        <v>73</v>
      </c>
      <c r="U181" s="108">
        <v>155295</v>
      </c>
      <c r="V181" s="108">
        <v>155295</v>
      </c>
    </row>
    <row r="182" spans="1:22" ht="16.5" customHeight="1" x14ac:dyDescent="0.2">
      <c r="A182" s="7"/>
      <c r="B182" s="7"/>
      <c r="C182" s="7"/>
      <c r="D182" s="7"/>
      <c r="E182" s="7" t="s">
        <v>63</v>
      </c>
      <c r="F182" s="7"/>
      <c r="G182" s="7"/>
      <c r="H182" s="7"/>
      <c r="I182" s="7"/>
      <c r="J182" s="7"/>
      <c r="K182" s="7"/>
      <c r="L182" s="9" t="s">
        <v>244</v>
      </c>
      <c r="M182" s="104" t="s">
        <v>73</v>
      </c>
      <c r="N182" s="104" t="s">
        <v>73</v>
      </c>
      <c r="O182" s="104" t="s">
        <v>73</v>
      </c>
      <c r="P182" s="104" t="s">
        <v>73</v>
      </c>
      <c r="Q182" s="104" t="s">
        <v>73</v>
      </c>
      <c r="R182" s="104" t="s">
        <v>73</v>
      </c>
      <c r="S182" s="104" t="s">
        <v>73</v>
      </c>
      <c r="T182" s="104" t="s">
        <v>73</v>
      </c>
      <c r="U182" s="108">
        <v>159899</v>
      </c>
      <c r="V182" s="108">
        <v>159899</v>
      </c>
    </row>
    <row r="183" spans="1:22" ht="16.5" customHeight="1" x14ac:dyDescent="0.2">
      <c r="A183" s="7"/>
      <c r="B183" s="7"/>
      <c r="C183" s="7"/>
      <c r="D183" s="7"/>
      <c r="E183" s="7" t="s">
        <v>64</v>
      </c>
      <c r="F183" s="7"/>
      <c r="G183" s="7"/>
      <c r="H183" s="7"/>
      <c r="I183" s="7"/>
      <c r="J183" s="7"/>
      <c r="K183" s="7"/>
      <c r="L183" s="9" t="s">
        <v>244</v>
      </c>
      <c r="M183" s="104" t="s">
        <v>73</v>
      </c>
      <c r="N183" s="104" t="s">
        <v>73</v>
      </c>
      <c r="O183" s="104" t="s">
        <v>73</v>
      </c>
      <c r="P183" s="104" t="s">
        <v>73</v>
      </c>
      <c r="Q183" s="104" t="s">
        <v>73</v>
      </c>
      <c r="R183" s="104" t="s">
        <v>73</v>
      </c>
      <c r="S183" s="104" t="s">
        <v>73</v>
      </c>
      <c r="T183" s="104" t="s">
        <v>73</v>
      </c>
      <c r="U183" s="108">
        <v>160485</v>
      </c>
      <c r="V183" s="108">
        <v>160485</v>
      </c>
    </row>
    <row r="184" spans="1:22" ht="16.5" customHeight="1" x14ac:dyDescent="0.2">
      <c r="A184" s="7"/>
      <c r="B184" s="7"/>
      <c r="C184" s="7"/>
      <c r="D184" s="7"/>
      <c r="E184" s="7" t="s">
        <v>65</v>
      </c>
      <c r="F184" s="7"/>
      <c r="G184" s="7"/>
      <c r="H184" s="7"/>
      <c r="I184" s="7"/>
      <c r="J184" s="7"/>
      <c r="K184" s="7"/>
      <c r="L184" s="9" t="s">
        <v>244</v>
      </c>
      <c r="M184" s="104" t="s">
        <v>73</v>
      </c>
      <c r="N184" s="104" t="s">
        <v>73</v>
      </c>
      <c r="O184" s="104" t="s">
        <v>73</v>
      </c>
      <c r="P184" s="104" t="s">
        <v>73</v>
      </c>
      <c r="Q184" s="104" t="s">
        <v>73</v>
      </c>
      <c r="R184" s="104" t="s">
        <v>73</v>
      </c>
      <c r="S184" s="104" t="s">
        <v>73</v>
      </c>
      <c r="T184" s="104" t="s">
        <v>73</v>
      </c>
      <c r="U184" s="108">
        <v>157832</v>
      </c>
      <c r="V184" s="108">
        <v>157832</v>
      </c>
    </row>
    <row r="185" spans="1:22" ht="16.5" customHeight="1" x14ac:dyDescent="0.2">
      <c r="A185" s="7"/>
      <c r="B185" s="7"/>
      <c r="C185" s="7"/>
      <c r="D185" s="7"/>
      <c r="E185" s="7" t="s">
        <v>66</v>
      </c>
      <c r="F185" s="7"/>
      <c r="G185" s="7"/>
      <c r="H185" s="7"/>
      <c r="I185" s="7"/>
      <c r="J185" s="7"/>
      <c r="K185" s="7"/>
      <c r="L185" s="9" t="s">
        <v>244</v>
      </c>
      <c r="M185" s="104" t="s">
        <v>73</v>
      </c>
      <c r="N185" s="104" t="s">
        <v>73</v>
      </c>
      <c r="O185" s="104" t="s">
        <v>73</v>
      </c>
      <c r="P185" s="104" t="s">
        <v>73</v>
      </c>
      <c r="Q185" s="104" t="s">
        <v>73</v>
      </c>
      <c r="R185" s="104" t="s">
        <v>73</v>
      </c>
      <c r="S185" s="104" t="s">
        <v>73</v>
      </c>
      <c r="T185" s="104" t="s">
        <v>73</v>
      </c>
      <c r="U185" s="108">
        <v>145585</v>
      </c>
      <c r="V185" s="108">
        <v>145585</v>
      </c>
    </row>
    <row r="186" spans="1:22" ht="16.5" customHeight="1" x14ac:dyDescent="0.2">
      <c r="A186" s="7"/>
      <c r="B186" s="7"/>
      <c r="C186" s="7"/>
      <c r="D186" s="7"/>
      <c r="E186" s="7" t="s">
        <v>67</v>
      </c>
      <c r="F186" s="7"/>
      <c r="G186" s="7"/>
      <c r="H186" s="7"/>
      <c r="I186" s="7"/>
      <c r="J186" s="7"/>
      <c r="K186" s="7"/>
      <c r="L186" s="9" t="s">
        <v>244</v>
      </c>
      <c r="M186" s="104" t="s">
        <v>73</v>
      </c>
      <c r="N186" s="104" t="s">
        <v>73</v>
      </c>
      <c r="O186" s="104" t="s">
        <v>73</v>
      </c>
      <c r="P186" s="104" t="s">
        <v>73</v>
      </c>
      <c r="Q186" s="104" t="s">
        <v>73</v>
      </c>
      <c r="R186" s="104" t="s">
        <v>73</v>
      </c>
      <c r="S186" s="104" t="s">
        <v>73</v>
      </c>
      <c r="T186" s="104" t="s">
        <v>73</v>
      </c>
      <c r="U186" s="108">
        <v>148075</v>
      </c>
      <c r="V186" s="108">
        <v>148075</v>
      </c>
    </row>
    <row r="187" spans="1:22" ht="16.5" customHeight="1" x14ac:dyDescent="0.2">
      <c r="A187" s="7"/>
      <c r="B187" s="7"/>
      <c r="C187" s="7"/>
      <c r="D187" s="7"/>
      <c r="E187" s="7" t="s">
        <v>68</v>
      </c>
      <c r="F187" s="7"/>
      <c r="G187" s="7"/>
      <c r="H187" s="7"/>
      <c r="I187" s="7"/>
      <c r="J187" s="7"/>
      <c r="K187" s="7"/>
      <c r="L187" s="9" t="s">
        <v>244</v>
      </c>
      <c r="M187" s="104" t="s">
        <v>73</v>
      </c>
      <c r="N187" s="104" t="s">
        <v>73</v>
      </c>
      <c r="O187" s="104" t="s">
        <v>73</v>
      </c>
      <c r="P187" s="104" t="s">
        <v>73</v>
      </c>
      <c r="Q187" s="104" t="s">
        <v>73</v>
      </c>
      <c r="R187" s="104" t="s">
        <v>73</v>
      </c>
      <c r="S187" s="104" t="s">
        <v>73</v>
      </c>
      <c r="T187" s="104" t="s">
        <v>73</v>
      </c>
      <c r="U187" s="108">
        <v>151296</v>
      </c>
      <c r="V187" s="108">
        <v>151296</v>
      </c>
    </row>
    <row r="188" spans="1:22" ht="16.5" customHeight="1" x14ac:dyDescent="0.2">
      <c r="A188" s="7"/>
      <c r="B188" s="7"/>
      <c r="C188" s="7"/>
      <c r="D188" s="7"/>
      <c r="E188" s="7" t="s">
        <v>69</v>
      </c>
      <c r="F188" s="7"/>
      <c r="G188" s="7"/>
      <c r="H188" s="7"/>
      <c r="I188" s="7"/>
      <c r="J188" s="7"/>
      <c r="K188" s="7"/>
      <c r="L188" s="9" t="s">
        <v>244</v>
      </c>
      <c r="M188" s="104" t="s">
        <v>73</v>
      </c>
      <c r="N188" s="104" t="s">
        <v>73</v>
      </c>
      <c r="O188" s="104" t="s">
        <v>73</v>
      </c>
      <c r="P188" s="104" t="s">
        <v>73</v>
      </c>
      <c r="Q188" s="104" t="s">
        <v>73</v>
      </c>
      <c r="R188" s="104" t="s">
        <v>73</v>
      </c>
      <c r="S188" s="104" t="s">
        <v>73</v>
      </c>
      <c r="T188" s="104" t="s">
        <v>73</v>
      </c>
      <c r="U188" s="108">
        <v>117448</v>
      </c>
      <c r="V188" s="108">
        <v>117448</v>
      </c>
    </row>
    <row r="189" spans="1:22" ht="16.5" customHeight="1" x14ac:dyDescent="0.2">
      <c r="A189" s="7"/>
      <c r="B189" s="7"/>
      <c r="C189" s="7" t="s">
        <v>110</v>
      </c>
      <c r="D189" s="7"/>
      <c r="E189" s="7"/>
      <c r="F189" s="7"/>
      <c r="G189" s="7"/>
      <c r="H189" s="7"/>
      <c r="I189" s="7"/>
      <c r="J189" s="7"/>
      <c r="K189" s="7"/>
      <c r="L189" s="9"/>
      <c r="M189" s="10"/>
      <c r="N189" s="10"/>
      <c r="O189" s="10"/>
      <c r="P189" s="10"/>
      <c r="Q189" s="10"/>
      <c r="R189" s="10"/>
      <c r="S189" s="10"/>
      <c r="T189" s="10"/>
      <c r="U189" s="10"/>
      <c r="V189" s="10"/>
    </row>
    <row r="190" spans="1:22" ht="16.5" customHeight="1" x14ac:dyDescent="0.2">
      <c r="A190" s="7"/>
      <c r="B190" s="7"/>
      <c r="C190" s="7"/>
      <c r="D190" s="7" t="s">
        <v>266</v>
      </c>
      <c r="E190" s="7"/>
      <c r="F190" s="7"/>
      <c r="G190" s="7"/>
      <c r="H190" s="7"/>
      <c r="I190" s="7"/>
      <c r="J190" s="7"/>
      <c r="K190" s="7"/>
      <c r="L190" s="9"/>
      <c r="M190" s="10"/>
      <c r="N190" s="10"/>
      <c r="O190" s="10"/>
      <c r="P190" s="10"/>
      <c r="Q190" s="10"/>
      <c r="R190" s="10"/>
      <c r="S190" s="10"/>
      <c r="T190" s="10"/>
      <c r="U190" s="10"/>
      <c r="V190" s="10"/>
    </row>
    <row r="191" spans="1:22" ht="16.5" customHeight="1" x14ac:dyDescent="0.2">
      <c r="A191" s="7"/>
      <c r="B191" s="7"/>
      <c r="C191" s="7"/>
      <c r="D191" s="7"/>
      <c r="E191" s="7" t="s">
        <v>60</v>
      </c>
      <c r="F191" s="7"/>
      <c r="G191" s="7"/>
      <c r="H191" s="7"/>
      <c r="I191" s="7"/>
      <c r="J191" s="7"/>
      <c r="K191" s="7"/>
      <c r="L191" s="9" t="s">
        <v>244</v>
      </c>
      <c r="M191" s="106">
        <v>8242</v>
      </c>
      <c r="N191" s="109">
        <v>22809</v>
      </c>
      <c r="O191" s="109">
        <v>12136</v>
      </c>
      <c r="P191" s="106">
        <v>7368</v>
      </c>
      <c r="Q191" s="106">
        <v>4917</v>
      </c>
      <c r="R191" s="106">
        <v>1622</v>
      </c>
      <c r="S191" s="106">
        <v>3150</v>
      </c>
      <c r="T191" s="106">
        <v>1269</v>
      </c>
      <c r="U191" s="104" t="s">
        <v>73</v>
      </c>
      <c r="V191" s="109">
        <v>61513</v>
      </c>
    </row>
    <row r="192" spans="1:22" ht="16.5" customHeight="1" x14ac:dyDescent="0.2">
      <c r="A192" s="7"/>
      <c r="B192" s="7"/>
      <c r="C192" s="7"/>
      <c r="D192" s="7"/>
      <c r="E192" s="7" t="s">
        <v>62</v>
      </c>
      <c r="F192" s="7"/>
      <c r="G192" s="7"/>
      <c r="H192" s="7"/>
      <c r="I192" s="7"/>
      <c r="J192" s="7"/>
      <c r="K192" s="7"/>
      <c r="L192" s="9" t="s">
        <v>244</v>
      </c>
      <c r="M192" s="106">
        <v>7278</v>
      </c>
      <c r="N192" s="109">
        <v>22501</v>
      </c>
      <c r="O192" s="109">
        <v>12627</v>
      </c>
      <c r="P192" s="106">
        <v>7608</v>
      </c>
      <c r="Q192" s="106">
        <v>4541</v>
      </c>
      <c r="R192" s="106">
        <v>1612</v>
      </c>
      <c r="S192" s="106">
        <v>1831</v>
      </c>
      <c r="T192" s="106">
        <v>1385</v>
      </c>
      <c r="U192" s="104" t="s">
        <v>73</v>
      </c>
      <c r="V192" s="109">
        <v>59381</v>
      </c>
    </row>
    <row r="193" spans="1:22" ht="16.5" customHeight="1" x14ac:dyDescent="0.2">
      <c r="A193" s="7"/>
      <c r="B193" s="7"/>
      <c r="C193" s="7"/>
      <c r="D193" s="7"/>
      <c r="E193" s="7" t="s">
        <v>63</v>
      </c>
      <c r="F193" s="7"/>
      <c r="G193" s="7"/>
      <c r="H193" s="7"/>
      <c r="I193" s="7"/>
      <c r="J193" s="7"/>
      <c r="K193" s="7"/>
      <c r="L193" s="9" t="s">
        <v>244</v>
      </c>
      <c r="M193" s="106">
        <v>7104</v>
      </c>
      <c r="N193" s="109">
        <v>21383</v>
      </c>
      <c r="O193" s="109">
        <v>11605</v>
      </c>
      <c r="P193" s="106">
        <v>7228</v>
      </c>
      <c r="Q193" s="106">
        <v>5338</v>
      </c>
      <c r="R193" s="106">
        <v>1491</v>
      </c>
      <c r="S193" s="106">
        <v>1804</v>
      </c>
      <c r="T193" s="106">
        <v>1305</v>
      </c>
      <c r="U193" s="104" t="s">
        <v>73</v>
      </c>
      <c r="V193" s="109">
        <v>57258</v>
      </c>
    </row>
    <row r="194" spans="1:22" ht="16.5" customHeight="1" x14ac:dyDescent="0.2">
      <c r="A194" s="7"/>
      <c r="B194" s="7"/>
      <c r="C194" s="7"/>
      <c r="D194" s="7"/>
      <c r="E194" s="7" t="s">
        <v>64</v>
      </c>
      <c r="F194" s="7"/>
      <c r="G194" s="7"/>
      <c r="H194" s="7"/>
      <c r="I194" s="7"/>
      <c r="J194" s="7"/>
      <c r="K194" s="7"/>
      <c r="L194" s="9" t="s">
        <v>244</v>
      </c>
      <c r="M194" s="106">
        <v>7186</v>
      </c>
      <c r="N194" s="109">
        <v>18127</v>
      </c>
      <c r="O194" s="109">
        <v>11493</v>
      </c>
      <c r="P194" s="106">
        <v>7368</v>
      </c>
      <c r="Q194" s="106">
        <v>4716</v>
      </c>
      <c r="R194" s="106">
        <v>1492</v>
      </c>
      <c r="S194" s="106">
        <v>1223</v>
      </c>
      <c r="T194" s="106">
        <v>1080</v>
      </c>
      <c r="U194" s="104" t="s">
        <v>73</v>
      </c>
      <c r="V194" s="109">
        <v>52685</v>
      </c>
    </row>
    <row r="195" spans="1:22" ht="16.5" customHeight="1" x14ac:dyDescent="0.2">
      <c r="A195" s="7"/>
      <c r="B195" s="7"/>
      <c r="C195" s="7"/>
      <c r="D195" s="7"/>
      <c r="E195" s="7" t="s">
        <v>65</v>
      </c>
      <c r="F195" s="7"/>
      <c r="G195" s="7"/>
      <c r="H195" s="7"/>
      <c r="I195" s="7"/>
      <c r="J195" s="7"/>
      <c r="K195" s="7"/>
      <c r="L195" s="9" t="s">
        <v>244</v>
      </c>
      <c r="M195" s="106">
        <v>7500</v>
      </c>
      <c r="N195" s="109">
        <v>14702</v>
      </c>
      <c r="O195" s="109">
        <v>11049</v>
      </c>
      <c r="P195" s="106">
        <v>7277</v>
      </c>
      <c r="Q195" s="106">
        <v>3704</v>
      </c>
      <c r="R195" s="106">
        <v>1352</v>
      </c>
      <c r="S195" s="106">
        <v>1026</v>
      </c>
      <c r="T195" s="106">
        <v>1070</v>
      </c>
      <c r="U195" s="104" t="s">
        <v>73</v>
      </c>
      <c r="V195" s="109">
        <v>47681</v>
      </c>
    </row>
    <row r="196" spans="1:22" ht="16.5" customHeight="1" x14ac:dyDescent="0.2">
      <c r="A196" s="7"/>
      <c r="B196" s="7"/>
      <c r="C196" s="7"/>
      <c r="D196" s="7"/>
      <c r="E196" s="7" t="s">
        <v>66</v>
      </c>
      <c r="F196" s="7"/>
      <c r="G196" s="7"/>
      <c r="H196" s="7"/>
      <c r="I196" s="7"/>
      <c r="J196" s="7"/>
      <c r="K196" s="7"/>
      <c r="L196" s="9" t="s">
        <v>244</v>
      </c>
      <c r="M196" s="106">
        <v>6498</v>
      </c>
      <c r="N196" s="109">
        <v>14188</v>
      </c>
      <c r="O196" s="109">
        <v>11165</v>
      </c>
      <c r="P196" s="106">
        <v>6725</v>
      </c>
      <c r="Q196" s="106">
        <v>3872</v>
      </c>
      <c r="R196" s="106">
        <v>1306</v>
      </c>
      <c r="S196" s="106">
        <v>1129</v>
      </c>
      <c r="T196" s="106">
        <v>1060</v>
      </c>
      <c r="U196" s="104" t="s">
        <v>73</v>
      </c>
      <c r="V196" s="109">
        <v>45944</v>
      </c>
    </row>
    <row r="197" spans="1:22" ht="16.5" customHeight="1" x14ac:dyDescent="0.2">
      <c r="A197" s="7"/>
      <c r="B197" s="7"/>
      <c r="C197" s="7"/>
      <c r="D197" s="7"/>
      <c r="E197" s="7" t="s">
        <v>67</v>
      </c>
      <c r="F197" s="7"/>
      <c r="G197" s="7"/>
      <c r="H197" s="7"/>
      <c r="I197" s="7"/>
      <c r="J197" s="7"/>
      <c r="K197" s="7"/>
      <c r="L197" s="9" t="s">
        <v>244</v>
      </c>
      <c r="M197" s="106">
        <v>6182</v>
      </c>
      <c r="N197" s="109">
        <v>13766</v>
      </c>
      <c r="O197" s="109">
        <v>10664</v>
      </c>
      <c r="P197" s="106">
        <v>6274</v>
      </c>
      <c r="Q197" s="106">
        <v>3804</v>
      </c>
      <c r="R197" s="106">
        <v>1050</v>
      </c>
      <c r="S197" s="106">
        <v>2169</v>
      </c>
      <c r="T197" s="106">
        <v>1112</v>
      </c>
      <c r="U197" s="104" t="s">
        <v>73</v>
      </c>
      <c r="V197" s="109">
        <v>45020</v>
      </c>
    </row>
    <row r="198" spans="1:22" ht="16.5" customHeight="1" x14ac:dyDescent="0.2">
      <c r="A198" s="7"/>
      <c r="B198" s="7"/>
      <c r="C198" s="7"/>
      <c r="D198" s="7"/>
      <c r="E198" s="7" t="s">
        <v>68</v>
      </c>
      <c r="F198" s="7"/>
      <c r="G198" s="7"/>
      <c r="H198" s="7"/>
      <c r="I198" s="7"/>
      <c r="J198" s="7"/>
      <c r="K198" s="7"/>
      <c r="L198" s="9" t="s">
        <v>244</v>
      </c>
      <c r="M198" s="106">
        <v>6377</v>
      </c>
      <c r="N198" s="109">
        <v>14490</v>
      </c>
      <c r="O198" s="109">
        <v>10085</v>
      </c>
      <c r="P198" s="106">
        <v>5976</v>
      </c>
      <c r="Q198" s="106">
        <v>3697</v>
      </c>
      <c r="R198" s="102">
        <v>456</v>
      </c>
      <c r="S198" s="106">
        <v>1800</v>
      </c>
      <c r="T198" s="106">
        <v>1133</v>
      </c>
      <c r="U198" s="104" t="s">
        <v>73</v>
      </c>
      <c r="V198" s="109">
        <v>44013</v>
      </c>
    </row>
    <row r="199" spans="1:22" ht="16.5" customHeight="1" x14ac:dyDescent="0.2">
      <c r="A199" s="7"/>
      <c r="B199" s="7"/>
      <c r="C199" s="7"/>
      <c r="D199" s="7"/>
      <c r="E199" s="7" t="s">
        <v>69</v>
      </c>
      <c r="F199" s="7"/>
      <c r="G199" s="7"/>
      <c r="H199" s="7"/>
      <c r="I199" s="7"/>
      <c r="J199" s="7"/>
      <c r="K199" s="7"/>
      <c r="L199" s="9" t="s">
        <v>244</v>
      </c>
      <c r="M199" s="106">
        <v>6068</v>
      </c>
      <c r="N199" s="109">
        <v>16903</v>
      </c>
      <c r="O199" s="109">
        <v>12934</v>
      </c>
      <c r="P199" s="106">
        <v>7001</v>
      </c>
      <c r="Q199" s="106">
        <v>3580</v>
      </c>
      <c r="R199" s="102">
        <v>447</v>
      </c>
      <c r="S199" s="106">
        <v>1188</v>
      </c>
      <c r="T199" s="106">
        <v>1374</v>
      </c>
      <c r="U199" s="104" t="s">
        <v>73</v>
      </c>
      <c r="V199" s="109">
        <v>49495</v>
      </c>
    </row>
    <row r="200" spans="1:22" ht="16.5" customHeight="1" x14ac:dyDescent="0.2">
      <c r="A200" s="7"/>
      <c r="B200" s="7"/>
      <c r="C200" s="7"/>
      <c r="D200" s="7" t="s">
        <v>267</v>
      </c>
      <c r="E200" s="7"/>
      <c r="F200" s="7"/>
      <c r="G200" s="7"/>
      <c r="H200" s="7"/>
      <c r="I200" s="7"/>
      <c r="J200" s="7"/>
      <c r="K200" s="7"/>
      <c r="L200" s="9"/>
      <c r="M200" s="10"/>
      <c r="N200" s="10"/>
      <c r="O200" s="10"/>
      <c r="P200" s="10"/>
      <c r="Q200" s="10"/>
      <c r="R200" s="10"/>
      <c r="S200" s="10"/>
      <c r="T200" s="10"/>
      <c r="U200" s="10"/>
      <c r="V200" s="10"/>
    </row>
    <row r="201" spans="1:22" ht="16.5" customHeight="1" x14ac:dyDescent="0.2">
      <c r="A201" s="7"/>
      <c r="B201" s="7"/>
      <c r="C201" s="7"/>
      <c r="D201" s="7"/>
      <c r="E201" s="7" t="s">
        <v>60</v>
      </c>
      <c r="F201" s="7"/>
      <c r="G201" s="7"/>
      <c r="H201" s="7"/>
      <c r="I201" s="7"/>
      <c r="J201" s="7"/>
      <c r="K201" s="7"/>
      <c r="L201" s="9" t="s">
        <v>244</v>
      </c>
      <c r="M201" s="106">
        <v>7666</v>
      </c>
      <c r="N201" s="106">
        <v>4840</v>
      </c>
      <c r="O201" s="106">
        <v>2884</v>
      </c>
      <c r="P201" s="109">
        <v>13797</v>
      </c>
      <c r="Q201" s="102">
        <v>629</v>
      </c>
      <c r="R201" s="102">
        <v>605</v>
      </c>
      <c r="S201" s="106">
        <v>1428</v>
      </c>
      <c r="T201" s="102">
        <v>337</v>
      </c>
      <c r="U201" s="104" t="s">
        <v>73</v>
      </c>
      <c r="V201" s="109">
        <v>32185</v>
      </c>
    </row>
    <row r="202" spans="1:22" ht="16.5" customHeight="1" x14ac:dyDescent="0.2">
      <c r="A202" s="7"/>
      <c r="B202" s="7"/>
      <c r="C202" s="7"/>
      <c r="D202" s="7"/>
      <c r="E202" s="7" t="s">
        <v>62</v>
      </c>
      <c r="F202" s="7"/>
      <c r="G202" s="7"/>
      <c r="H202" s="7"/>
      <c r="I202" s="7"/>
      <c r="J202" s="7"/>
      <c r="K202" s="7"/>
      <c r="L202" s="9" t="s">
        <v>244</v>
      </c>
      <c r="M202" s="106">
        <v>8437</v>
      </c>
      <c r="N202" s="106">
        <v>5092</v>
      </c>
      <c r="O202" s="106">
        <v>2813</v>
      </c>
      <c r="P202" s="109">
        <v>13378</v>
      </c>
      <c r="Q202" s="102">
        <v>559</v>
      </c>
      <c r="R202" s="102">
        <v>558</v>
      </c>
      <c r="S202" s="106">
        <v>1417</v>
      </c>
      <c r="T202" s="102">
        <v>294</v>
      </c>
      <c r="U202" s="104" t="s">
        <v>73</v>
      </c>
      <c r="V202" s="109">
        <v>32548</v>
      </c>
    </row>
    <row r="203" spans="1:22" ht="16.5" customHeight="1" x14ac:dyDescent="0.2">
      <c r="A203" s="7"/>
      <c r="B203" s="7"/>
      <c r="C203" s="7"/>
      <c r="D203" s="7"/>
      <c r="E203" s="7" t="s">
        <v>63</v>
      </c>
      <c r="F203" s="7"/>
      <c r="G203" s="7"/>
      <c r="H203" s="7"/>
      <c r="I203" s="7"/>
      <c r="J203" s="7"/>
      <c r="K203" s="7"/>
      <c r="L203" s="9" t="s">
        <v>244</v>
      </c>
      <c r="M203" s="109">
        <v>22983</v>
      </c>
      <c r="N203" s="106">
        <v>4396</v>
      </c>
      <c r="O203" s="106">
        <v>2866</v>
      </c>
      <c r="P203" s="109">
        <v>12204</v>
      </c>
      <c r="Q203" s="102">
        <v>518</v>
      </c>
      <c r="R203" s="102">
        <v>508</v>
      </c>
      <c r="S203" s="106">
        <v>1203</v>
      </c>
      <c r="T203" s="102">
        <v>453</v>
      </c>
      <c r="U203" s="104" t="s">
        <v>73</v>
      </c>
      <c r="V203" s="109">
        <v>45132</v>
      </c>
    </row>
    <row r="204" spans="1:22" ht="16.5" customHeight="1" x14ac:dyDescent="0.2">
      <c r="A204" s="7"/>
      <c r="B204" s="7"/>
      <c r="C204" s="7"/>
      <c r="D204" s="7"/>
      <c r="E204" s="7" t="s">
        <v>64</v>
      </c>
      <c r="F204" s="7"/>
      <c r="G204" s="7"/>
      <c r="H204" s="7"/>
      <c r="I204" s="7"/>
      <c r="J204" s="7"/>
      <c r="K204" s="7"/>
      <c r="L204" s="9" t="s">
        <v>244</v>
      </c>
      <c r="M204" s="109">
        <v>20776</v>
      </c>
      <c r="N204" s="106">
        <v>4513</v>
      </c>
      <c r="O204" s="106">
        <v>3107</v>
      </c>
      <c r="P204" s="109">
        <v>12117</v>
      </c>
      <c r="Q204" s="102">
        <v>500</v>
      </c>
      <c r="R204" s="102">
        <v>505</v>
      </c>
      <c r="S204" s="106">
        <v>1261</v>
      </c>
      <c r="T204" s="102">
        <v>380</v>
      </c>
      <c r="U204" s="104" t="s">
        <v>73</v>
      </c>
      <c r="V204" s="109">
        <v>43159</v>
      </c>
    </row>
    <row r="205" spans="1:22" ht="16.5" customHeight="1" x14ac:dyDescent="0.2">
      <c r="A205" s="7"/>
      <c r="B205" s="7"/>
      <c r="C205" s="7"/>
      <c r="D205" s="7"/>
      <c r="E205" s="7" t="s">
        <v>65</v>
      </c>
      <c r="F205" s="7"/>
      <c r="G205" s="7"/>
      <c r="H205" s="7"/>
      <c r="I205" s="7"/>
      <c r="J205" s="7"/>
      <c r="K205" s="7"/>
      <c r="L205" s="9" t="s">
        <v>244</v>
      </c>
      <c r="M205" s="109">
        <v>25092</v>
      </c>
      <c r="N205" s="106">
        <v>4583</v>
      </c>
      <c r="O205" s="106">
        <v>3337</v>
      </c>
      <c r="P205" s="109">
        <v>12168</v>
      </c>
      <c r="Q205" s="102">
        <v>454</v>
      </c>
      <c r="R205" s="102">
        <v>518</v>
      </c>
      <c r="S205" s="106">
        <v>1197</v>
      </c>
      <c r="T205" s="102">
        <v>391</v>
      </c>
      <c r="U205" s="104" t="s">
        <v>73</v>
      </c>
      <c r="V205" s="109">
        <v>47741</v>
      </c>
    </row>
    <row r="206" spans="1:22" ht="16.5" customHeight="1" x14ac:dyDescent="0.2">
      <c r="A206" s="7"/>
      <c r="B206" s="7"/>
      <c r="C206" s="7"/>
      <c r="D206" s="7"/>
      <c r="E206" s="7" t="s">
        <v>66</v>
      </c>
      <c r="F206" s="7"/>
      <c r="G206" s="7"/>
      <c r="H206" s="7"/>
      <c r="I206" s="7"/>
      <c r="J206" s="7"/>
      <c r="K206" s="7"/>
      <c r="L206" s="9" t="s">
        <v>244</v>
      </c>
      <c r="M206" s="109">
        <v>22028</v>
      </c>
      <c r="N206" s="106">
        <v>4607</v>
      </c>
      <c r="O206" s="106">
        <v>2969</v>
      </c>
      <c r="P206" s="109">
        <v>11639</v>
      </c>
      <c r="Q206" s="106">
        <v>4622</v>
      </c>
      <c r="R206" s="102">
        <v>425</v>
      </c>
      <c r="S206" s="106">
        <v>1057</v>
      </c>
      <c r="T206" s="102">
        <v>570</v>
      </c>
      <c r="U206" s="104" t="s">
        <v>73</v>
      </c>
      <c r="V206" s="109">
        <v>47917</v>
      </c>
    </row>
    <row r="207" spans="1:22" ht="16.5" customHeight="1" x14ac:dyDescent="0.2">
      <c r="A207" s="7"/>
      <c r="B207" s="7"/>
      <c r="C207" s="7"/>
      <c r="D207" s="7"/>
      <c r="E207" s="7" t="s">
        <v>67</v>
      </c>
      <c r="F207" s="7"/>
      <c r="G207" s="7"/>
      <c r="H207" s="7"/>
      <c r="I207" s="7"/>
      <c r="J207" s="7"/>
      <c r="K207" s="7"/>
      <c r="L207" s="9" t="s">
        <v>244</v>
      </c>
      <c r="M207" s="109">
        <v>21403</v>
      </c>
      <c r="N207" s="106">
        <v>4230</v>
      </c>
      <c r="O207" s="106">
        <v>2597</v>
      </c>
      <c r="P207" s="109">
        <v>11959</v>
      </c>
      <c r="Q207" s="106">
        <v>4486</v>
      </c>
      <c r="R207" s="102">
        <v>438</v>
      </c>
      <c r="S207" s="106">
        <v>1095</v>
      </c>
      <c r="T207" s="102">
        <v>516</v>
      </c>
      <c r="U207" s="104" t="s">
        <v>73</v>
      </c>
      <c r="V207" s="109">
        <v>46723</v>
      </c>
    </row>
    <row r="208" spans="1:22" ht="16.5" customHeight="1" x14ac:dyDescent="0.2">
      <c r="A208" s="7"/>
      <c r="B208" s="7"/>
      <c r="C208" s="7"/>
      <c r="D208" s="7"/>
      <c r="E208" s="7" t="s">
        <v>68</v>
      </c>
      <c r="F208" s="7"/>
      <c r="G208" s="7"/>
      <c r="H208" s="7"/>
      <c r="I208" s="7"/>
      <c r="J208" s="7"/>
      <c r="K208" s="7"/>
      <c r="L208" s="9" t="s">
        <v>244</v>
      </c>
      <c r="M208" s="109">
        <v>20165</v>
      </c>
      <c r="N208" s="106">
        <v>2948</v>
      </c>
      <c r="O208" s="106">
        <v>2715</v>
      </c>
      <c r="P208" s="106">
        <v>9506</v>
      </c>
      <c r="Q208" s="106">
        <v>4349</v>
      </c>
      <c r="R208" s="102">
        <v>533</v>
      </c>
      <c r="S208" s="106">
        <v>1133</v>
      </c>
      <c r="T208" s="102">
        <v>482</v>
      </c>
      <c r="U208" s="104" t="s">
        <v>73</v>
      </c>
      <c r="V208" s="109">
        <v>41831</v>
      </c>
    </row>
    <row r="209" spans="1:22" ht="16.5" customHeight="1" x14ac:dyDescent="0.2">
      <c r="A209" s="14"/>
      <c r="B209" s="14"/>
      <c r="C209" s="14"/>
      <c r="D209" s="14"/>
      <c r="E209" s="14" t="s">
        <v>69</v>
      </c>
      <c r="F209" s="14"/>
      <c r="G209" s="14"/>
      <c r="H209" s="14"/>
      <c r="I209" s="14"/>
      <c r="J209" s="14"/>
      <c r="K209" s="14"/>
      <c r="L209" s="15" t="s">
        <v>244</v>
      </c>
      <c r="M209" s="110">
        <v>19196</v>
      </c>
      <c r="N209" s="107">
        <v>2911</v>
      </c>
      <c r="O209" s="107">
        <v>2886</v>
      </c>
      <c r="P209" s="110">
        <v>11181</v>
      </c>
      <c r="Q209" s="107">
        <v>4202</v>
      </c>
      <c r="R209" s="103">
        <v>493</v>
      </c>
      <c r="S209" s="107">
        <v>1100</v>
      </c>
      <c r="T209" s="103">
        <v>453</v>
      </c>
      <c r="U209" s="105" t="s">
        <v>73</v>
      </c>
      <c r="V209" s="110">
        <v>42422</v>
      </c>
    </row>
    <row r="210" spans="1:22" ht="4.5" customHeight="1" x14ac:dyDescent="0.2">
      <c r="A210" s="25"/>
      <c r="B210" s="25"/>
      <c r="C210" s="2"/>
      <c r="D210" s="2"/>
      <c r="E210" s="2"/>
      <c r="F210" s="2"/>
      <c r="G210" s="2"/>
      <c r="H210" s="2"/>
      <c r="I210" s="2"/>
      <c r="J210" s="2"/>
      <c r="K210" s="2"/>
      <c r="L210" s="2"/>
      <c r="M210" s="2"/>
      <c r="N210" s="2"/>
      <c r="O210" s="2"/>
      <c r="P210" s="2"/>
      <c r="Q210" s="2"/>
      <c r="R210" s="2"/>
      <c r="S210" s="2"/>
      <c r="T210" s="2"/>
      <c r="U210" s="2"/>
      <c r="V210" s="2"/>
    </row>
    <row r="211" spans="1:22" ht="16.5" customHeight="1" x14ac:dyDescent="0.2">
      <c r="A211" s="25"/>
      <c r="B211" s="25"/>
      <c r="C211" s="311" t="s">
        <v>272</v>
      </c>
      <c r="D211" s="311"/>
      <c r="E211" s="311"/>
      <c r="F211" s="311"/>
      <c r="G211" s="311"/>
      <c r="H211" s="311"/>
      <c r="I211" s="311"/>
      <c r="J211" s="311"/>
      <c r="K211" s="311"/>
      <c r="L211" s="311"/>
      <c r="M211" s="311"/>
      <c r="N211" s="311"/>
      <c r="O211" s="311"/>
      <c r="P211" s="311"/>
      <c r="Q211" s="311"/>
      <c r="R211" s="311"/>
      <c r="S211" s="311"/>
      <c r="T211" s="311"/>
      <c r="U211" s="311"/>
      <c r="V211" s="311"/>
    </row>
    <row r="212" spans="1:22" ht="4.5" customHeight="1" x14ac:dyDescent="0.2">
      <c r="A212" s="25"/>
      <c r="B212" s="25"/>
      <c r="C212" s="2"/>
      <c r="D212" s="2"/>
      <c r="E212" s="2"/>
      <c r="F212" s="2"/>
      <c r="G212" s="2"/>
      <c r="H212" s="2"/>
      <c r="I212" s="2"/>
      <c r="J212" s="2"/>
      <c r="K212" s="2"/>
      <c r="L212" s="2"/>
      <c r="M212" s="2"/>
      <c r="N212" s="2"/>
      <c r="O212" s="2"/>
      <c r="P212" s="2"/>
      <c r="Q212" s="2"/>
      <c r="R212" s="2"/>
      <c r="S212" s="2"/>
      <c r="T212" s="2"/>
      <c r="U212" s="2"/>
      <c r="V212" s="2"/>
    </row>
    <row r="213" spans="1:22" ht="29.45" customHeight="1" x14ac:dyDescent="0.2">
      <c r="A213" s="25" t="s">
        <v>79</v>
      </c>
      <c r="B213" s="25"/>
      <c r="C213" s="311" t="s">
        <v>247</v>
      </c>
      <c r="D213" s="311"/>
      <c r="E213" s="311"/>
      <c r="F213" s="311"/>
      <c r="G213" s="311"/>
      <c r="H213" s="311"/>
      <c r="I213" s="311"/>
      <c r="J213" s="311"/>
      <c r="K213" s="311"/>
      <c r="L213" s="311"/>
      <c r="M213" s="311"/>
      <c r="N213" s="311"/>
      <c r="O213" s="311"/>
      <c r="P213" s="311"/>
      <c r="Q213" s="311"/>
      <c r="R213" s="311"/>
      <c r="S213" s="311"/>
      <c r="T213" s="311"/>
      <c r="U213" s="311"/>
      <c r="V213" s="311"/>
    </row>
    <row r="214" spans="1:22" ht="55.15" customHeight="1" x14ac:dyDescent="0.2">
      <c r="A214" s="25" t="s">
        <v>80</v>
      </c>
      <c r="B214" s="25"/>
      <c r="C214" s="311" t="s">
        <v>248</v>
      </c>
      <c r="D214" s="311"/>
      <c r="E214" s="311"/>
      <c r="F214" s="311"/>
      <c r="G214" s="311"/>
      <c r="H214" s="311"/>
      <c r="I214" s="311"/>
      <c r="J214" s="311"/>
      <c r="K214" s="311"/>
      <c r="L214" s="311"/>
      <c r="M214" s="311"/>
      <c r="N214" s="311"/>
      <c r="O214" s="311"/>
      <c r="P214" s="311"/>
      <c r="Q214" s="311"/>
      <c r="R214" s="311"/>
      <c r="S214" s="311"/>
      <c r="T214" s="311"/>
      <c r="U214" s="311"/>
      <c r="V214" s="311"/>
    </row>
    <row r="215" spans="1:22" ht="42.4" customHeight="1" x14ac:dyDescent="0.2">
      <c r="A215" s="25" t="s">
        <v>81</v>
      </c>
      <c r="B215" s="25"/>
      <c r="C215" s="311" t="s">
        <v>273</v>
      </c>
      <c r="D215" s="311"/>
      <c r="E215" s="311"/>
      <c r="F215" s="311"/>
      <c r="G215" s="311"/>
      <c r="H215" s="311"/>
      <c r="I215" s="311"/>
      <c r="J215" s="311"/>
      <c r="K215" s="311"/>
      <c r="L215" s="311"/>
      <c r="M215" s="311"/>
      <c r="N215" s="311"/>
      <c r="O215" s="311"/>
      <c r="P215" s="311"/>
      <c r="Q215" s="311"/>
      <c r="R215" s="311"/>
      <c r="S215" s="311"/>
      <c r="T215" s="311"/>
      <c r="U215" s="311"/>
      <c r="V215" s="311"/>
    </row>
    <row r="216" spans="1:22" ht="42.4" customHeight="1" x14ac:dyDescent="0.2">
      <c r="A216" s="25" t="s">
        <v>82</v>
      </c>
      <c r="B216" s="25"/>
      <c r="C216" s="311" t="s">
        <v>274</v>
      </c>
      <c r="D216" s="311"/>
      <c r="E216" s="311"/>
      <c r="F216" s="311"/>
      <c r="G216" s="311"/>
      <c r="H216" s="311"/>
      <c r="I216" s="311"/>
      <c r="J216" s="311"/>
      <c r="K216" s="311"/>
      <c r="L216" s="311"/>
      <c r="M216" s="311"/>
      <c r="N216" s="311"/>
      <c r="O216" s="311"/>
      <c r="P216" s="311"/>
      <c r="Q216" s="311"/>
      <c r="R216" s="311"/>
      <c r="S216" s="311"/>
      <c r="T216" s="311"/>
      <c r="U216" s="311"/>
      <c r="V216" s="311"/>
    </row>
    <row r="217" spans="1:22" ht="42.4" customHeight="1" x14ac:dyDescent="0.2">
      <c r="A217" s="25"/>
      <c r="B217" s="25"/>
      <c r="C217" s="311" t="s">
        <v>275</v>
      </c>
      <c r="D217" s="311"/>
      <c r="E217" s="311"/>
      <c r="F217" s="311"/>
      <c r="G217" s="311"/>
      <c r="H217" s="311"/>
      <c r="I217" s="311"/>
      <c r="J217" s="311"/>
      <c r="K217" s="311"/>
      <c r="L217" s="311"/>
      <c r="M217" s="311"/>
      <c r="N217" s="311"/>
      <c r="O217" s="311"/>
      <c r="P217" s="311"/>
      <c r="Q217" s="311"/>
      <c r="R217" s="311"/>
      <c r="S217" s="311"/>
      <c r="T217" s="311"/>
      <c r="U217" s="311"/>
      <c r="V217" s="311"/>
    </row>
    <row r="218" spans="1:22" ht="29.45" customHeight="1" x14ac:dyDescent="0.2">
      <c r="A218" s="25" t="s">
        <v>83</v>
      </c>
      <c r="B218" s="25"/>
      <c r="C218" s="311" t="s">
        <v>276</v>
      </c>
      <c r="D218" s="311"/>
      <c r="E218" s="311"/>
      <c r="F218" s="311"/>
      <c r="G218" s="311"/>
      <c r="H218" s="311"/>
      <c r="I218" s="311"/>
      <c r="J218" s="311"/>
      <c r="K218" s="311"/>
      <c r="L218" s="311"/>
      <c r="M218" s="311"/>
      <c r="N218" s="311"/>
      <c r="O218" s="311"/>
      <c r="P218" s="311"/>
      <c r="Q218" s="311"/>
      <c r="R218" s="311"/>
      <c r="S218" s="311"/>
      <c r="T218" s="311"/>
      <c r="U218" s="311"/>
      <c r="V218" s="311"/>
    </row>
    <row r="219" spans="1:22" ht="29.45" customHeight="1" x14ac:dyDescent="0.2">
      <c r="A219" s="25" t="s">
        <v>268</v>
      </c>
      <c r="B219" s="25"/>
      <c r="C219" s="311" t="s">
        <v>277</v>
      </c>
      <c r="D219" s="311"/>
      <c r="E219" s="311"/>
      <c r="F219" s="311"/>
      <c r="G219" s="311"/>
      <c r="H219" s="311"/>
      <c r="I219" s="311"/>
      <c r="J219" s="311"/>
      <c r="K219" s="311"/>
      <c r="L219" s="311"/>
      <c r="M219" s="311"/>
      <c r="N219" s="311"/>
      <c r="O219" s="311"/>
      <c r="P219" s="311"/>
      <c r="Q219" s="311"/>
      <c r="R219" s="311"/>
      <c r="S219" s="311"/>
      <c r="T219" s="311"/>
      <c r="U219" s="311"/>
      <c r="V219" s="311"/>
    </row>
    <row r="220" spans="1:22" ht="68.099999999999994" customHeight="1" x14ac:dyDescent="0.2">
      <c r="A220" s="25"/>
      <c r="B220" s="25"/>
      <c r="C220" s="311" t="s">
        <v>278</v>
      </c>
      <c r="D220" s="311"/>
      <c r="E220" s="311"/>
      <c r="F220" s="311"/>
      <c r="G220" s="311"/>
      <c r="H220" s="311"/>
      <c r="I220" s="311"/>
      <c r="J220" s="311"/>
      <c r="K220" s="311"/>
      <c r="L220" s="311"/>
      <c r="M220" s="311"/>
      <c r="N220" s="311"/>
      <c r="O220" s="311"/>
      <c r="P220" s="311"/>
      <c r="Q220" s="311"/>
      <c r="R220" s="311"/>
      <c r="S220" s="311"/>
      <c r="T220" s="311"/>
      <c r="U220" s="311"/>
      <c r="V220" s="311"/>
    </row>
    <row r="221" spans="1:22" ht="42.4" customHeight="1" x14ac:dyDescent="0.2">
      <c r="A221" s="25" t="s">
        <v>269</v>
      </c>
      <c r="B221" s="25"/>
      <c r="C221" s="311" t="s">
        <v>279</v>
      </c>
      <c r="D221" s="311"/>
      <c r="E221" s="311"/>
      <c r="F221" s="311"/>
      <c r="G221" s="311"/>
      <c r="H221" s="311"/>
      <c r="I221" s="311"/>
      <c r="J221" s="311"/>
      <c r="K221" s="311"/>
      <c r="L221" s="311"/>
      <c r="M221" s="311"/>
      <c r="N221" s="311"/>
      <c r="O221" s="311"/>
      <c r="P221" s="311"/>
      <c r="Q221" s="311"/>
      <c r="R221" s="311"/>
      <c r="S221" s="311"/>
      <c r="T221" s="311"/>
      <c r="U221" s="311"/>
      <c r="V221" s="311"/>
    </row>
    <row r="222" spans="1:22" ht="16.5" customHeight="1" x14ac:dyDescent="0.2">
      <c r="A222" s="25" t="s">
        <v>270</v>
      </c>
      <c r="B222" s="25"/>
      <c r="C222" s="311" t="s">
        <v>280</v>
      </c>
      <c r="D222" s="311"/>
      <c r="E222" s="311"/>
      <c r="F222" s="311"/>
      <c r="G222" s="311"/>
      <c r="H222" s="311"/>
      <c r="I222" s="311"/>
      <c r="J222" s="311"/>
      <c r="K222" s="311"/>
      <c r="L222" s="311"/>
      <c r="M222" s="311"/>
      <c r="N222" s="311"/>
      <c r="O222" s="311"/>
      <c r="P222" s="311"/>
      <c r="Q222" s="311"/>
      <c r="R222" s="311"/>
      <c r="S222" s="311"/>
      <c r="T222" s="311"/>
      <c r="U222" s="311"/>
      <c r="V222" s="311"/>
    </row>
    <row r="223" spans="1:22" ht="29.45" customHeight="1" x14ac:dyDescent="0.2">
      <c r="A223" s="25" t="s">
        <v>271</v>
      </c>
      <c r="B223" s="25"/>
      <c r="C223" s="311" t="s">
        <v>281</v>
      </c>
      <c r="D223" s="311"/>
      <c r="E223" s="311"/>
      <c r="F223" s="311"/>
      <c r="G223" s="311"/>
      <c r="H223" s="311"/>
      <c r="I223" s="311"/>
      <c r="J223" s="311"/>
      <c r="K223" s="311"/>
      <c r="L223" s="311"/>
      <c r="M223" s="311"/>
      <c r="N223" s="311"/>
      <c r="O223" s="311"/>
      <c r="P223" s="311"/>
      <c r="Q223" s="311"/>
      <c r="R223" s="311"/>
      <c r="S223" s="311"/>
      <c r="T223" s="311"/>
      <c r="U223" s="311"/>
      <c r="V223" s="311"/>
    </row>
    <row r="224" spans="1:22" ht="4.5" customHeight="1" x14ac:dyDescent="0.2"/>
    <row r="225" spans="1:22" ht="55.15" customHeight="1" x14ac:dyDescent="0.2">
      <c r="A225" s="26" t="s">
        <v>92</v>
      </c>
      <c r="B225" s="25"/>
      <c r="C225" s="25"/>
      <c r="D225" s="25"/>
      <c r="E225" s="311" t="s">
        <v>282</v>
      </c>
      <c r="F225" s="311"/>
      <c r="G225" s="311"/>
      <c r="H225" s="311"/>
      <c r="I225" s="311"/>
      <c r="J225" s="311"/>
      <c r="K225" s="311"/>
      <c r="L225" s="311"/>
      <c r="M225" s="311"/>
      <c r="N225" s="311"/>
      <c r="O225" s="311"/>
      <c r="P225" s="311"/>
      <c r="Q225" s="311"/>
      <c r="R225" s="311"/>
      <c r="S225" s="311"/>
      <c r="T225" s="311"/>
      <c r="U225" s="311"/>
      <c r="V225" s="311"/>
    </row>
  </sheetData>
  <mergeCells count="14">
    <mergeCell ref="K1:V1"/>
    <mergeCell ref="C211:V211"/>
    <mergeCell ref="C213:V213"/>
    <mergeCell ref="C214:V214"/>
    <mergeCell ref="C215:V215"/>
    <mergeCell ref="C221:V221"/>
    <mergeCell ref="C222:V222"/>
    <mergeCell ref="C223:V223"/>
    <mergeCell ref="E225:V225"/>
    <mergeCell ref="C216:V216"/>
    <mergeCell ref="C217:V217"/>
    <mergeCell ref="C218:V218"/>
    <mergeCell ref="C219:V219"/>
    <mergeCell ref="C220:V220"/>
  </mergeCells>
  <pageMargins left="0.7" right="0.7" top="0.75" bottom="0.75" header="0.3" footer="0.3"/>
  <pageSetup paperSize="9" fitToHeight="0" orientation="landscape" horizontalDpi="300" verticalDpi="300"/>
  <headerFooter scaleWithDoc="0" alignWithMargins="0">
    <oddHeader>&amp;C&amp;"Arial"&amp;8TABLE 7A.12</oddHeader>
    <oddFooter>&amp;L&amp;"Arial"&amp;8REPORT ON
GOVERNMENT
SERVICES 2022&amp;R&amp;"Arial"&amp;8COURTS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174"/>
  <sheetViews>
    <sheetView showGridLines="0" workbookViewId="0"/>
  </sheetViews>
  <sheetFormatPr defaultColWidth="11.42578125" defaultRowHeight="12.75" x14ac:dyDescent="0.2"/>
  <cols>
    <col min="1" max="11" width="1.85546875" customWidth="1"/>
    <col min="12" max="12" width="5.7109375" customWidth="1"/>
    <col min="13" max="20" width="7.5703125" customWidth="1"/>
    <col min="21" max="21" width="11.42578125" customWidth="1"/>
    <col min="22" max="22" width="8.5703125" customWidth="1"/>
  </cols>
  <sheetData>
    <row r="1" spans="1:22" ht="17.45" customHeight="1" x14ac:dyDescent="0.2">
      <c r="A1" s="8" t="s">
        <v>283</v>
      </c>
      <c r="B1" s="8"/>
      <c r="C1" s="8"/>
      <c r="D1" s="8"/>
      <c r="E1" s="8"/>
      <c r="F1" s="8"/>
      <c r="G1" s="8"/>
      <c r="H1" s="8"/>
      <c r="I1" s="8"/>
      <c r="J1" s="8"/>
      <c r="K1" s="316" t="s">
        <v>284</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285</v>
      </c>
      <c r="N2" s="13" t="s">
        <v>286</v>
      </c>
      <c r="O2" s="13" t="s">
        <v>287</v>
      </c>
      <c r="P2" s="13" t="s">
        <v>288</v>
      </c>
      <c r="Q2" s="13" t="s">
        <v>289</v>
      </c>
      <c r="R2" s="13" t="s">
        <v>290</v>
      </c>
      <c r="S2" s="13" t="s">
        <v>291</v>
      </c>
      <c r="T2" s="13" t="s">
        <v>292</v>
      </c>
      <c r="U2" s="13" t="s">
        <v>293</v>
      </c>
      <c r="V2" s="13" t="s">
        <v>294</v>
      </c>
    </row>
    <row r="3" spans="1:22" ht="16.5" customHeight="1" x14ac:dyDescent="0.2">
      <c r="A3" s="7" t="s">
        <v>295</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58</v>
      </c>
      <c r="C4" s="7"/>
      <c r="D4" s="7"/>
      <c r="E4" s="7"/>
      <c r="F4" s="7"/>
      <c r="G4" s="7"/>
      <c r="H4" s="7"/>
      <c r="I4" s="7"/>
      <c r="J4" s="7"/>
      <c r="K4" s="7"/>
      <c r="L4" s="9"/>
      <c r="M4" s="10"/>
      <c r="N4" s="10"/>
      <c r="O4" s="10"/>
      <c r="P4" s="10"/>
      <c r="Q4" s="10"/>
      <c r="R4" s="10"/>
      <c r="S4" s="10"/>
      <c r="T4" s="10"/>
      <c r="U4" s="10"/>
      <c r="V4" s="10"/>
    </row>
    <row r="5" spans="1:22" ht="16.5" customHeight="1" x14ac:dyDescent="0.2">
      <c r="A5" s="7"/>
      <c r="B5" s="7"/>
      <c r="C5" s="7"/>
      <c r="D5" s="7" t="s">
        <v>60</v>
      </c>
      <c r="E5" s="7"/>
      <c r="F5" s="7"/>
      <c r="G5" s="7"/>
      <c r="H5" s="7"/>
      <c r="I5" s="7"/>
      <c r="J5" s="7"/>
      <c r="K5" s="7"/>
      <c r="L5" s="9" t="s">
        <v>244</v>
      </c>
      <c r="M5" s="118">
        <v>148</v>
      </c>
      <c r="N5" s="111" t="s">
        <v>113</v>
      </c>
      <c r="O5" s="116">
        <v>90</v>
      </c>
      <c r="P5" s="116">
        <v>68</v>
      </c>
      <c r="Q5" s="118">
        <v>562</v>
      </c>
      <c r="R5" s="111" t="s">
        <v>113</v>
      </c>
      <c r="S5" s="116">
        <v>42</v>
      </c>
      <c r="T5" s="118">
        <v>337</v>
      </c>
      <c r="U5" s="112" t="s">
        <v>73</v>
      </c>
      <c r="V5" s="114">
        <v>1246</v>
      </c>
    </row>
    <row r="6" spans="1:22" ht="16.5" customHeight="1" x14ac:dyDescent="0.2">
      <c r="A6" s="7"/>
      <c r="B6" s="7"/>
      <c r="C6" s="7"/>
      <c r="D6" s="7" t="s">
        <v>62</v>
      </c>
      <c r="E6" s="7"/>
      <c r="F6" s="7"/>
      <c r="G6" s="7"/>
      <c r="H6" s="7"/>
      <c r="I6" s="7"/>
      <c r="J6" s="7"/>
      <c r="K6" s="7"/>
      <c r="L6" s="9" t="s">
        <v>244</v>
      </c>
      <c r="M6" s="118">
        <v>104</v>
      </c>
      <c r="N6" s="111" t="s">
        <v>113</v>
      </c>
      <c r="O6" s="116">
        <v>90</v>
      </c>
      <c r="P6" s="116">
        <v>76</v>
      </c>
      <c r="Q6" s="118">
        <v>482</v>
      </c>
      <c r="R6" s="111" t="s">
        <v>113</v>
      </c>
      <c r="S6" s="116">
        <v>88</v>
      </c>
      <c r="T6" s="118">
        <v>275</v>
      </c>
      <c r="U6" s="112" t="s">
        <v>73</v>
      </c>
      <c r="V6" s="114">
        <v>1115</v>
      </c>
    </row>
    <row r="7" spans="1:22" ht="16.5" customHeight="1" x14ac:dyDescent="0.2">
      <c r="A7" s="7"/>
      <c r="B7" s="7"/>
      <c r="C7" s="7"/>
      <c r="D7" s="7" t="s">
        <v>63</v>
      </c>
      <c r="E7" s="7"/>
      <c r="F7" s="7"/>
      <c r="G7" s="7"/>
      <c r="H7" s="7"/>
      <c r="I7" s="7"/>
      <c r="J7" s="7"/>
      <c r="K7" s="7"/>
      <c r="L7" s="9" t="s">
        <v>244</v>
      </c>
      <c r="M7" s="118">
        <v>308</v>
      </c>
      <c r="N7" s="111" t="s">
        <v>113</v>
      </c>
      <c r="O7" s="116">
        <v>98</v>
      </c>
      <c r="P7" s="118">
        <v>127</v>
      </c>
      <c r="Q7" s="118">
        <v>560</v>
      </c>
      <c r="R7" s="111" t="s">
        <v>113</v>
      </c>
      <c r="S7" s="116">
        <v>53</v>
      </c>
      <c r="T7" s="118">
        <v>331</v>
      </c>
      <c r="U7" s="112" t="s">
        <v>73</v>
      </c>
      <c r="V7" s="114">
        <v>1475</v>
      </c>
    </row>
    <row r="8" spans="1:22" ht="16.5" customHeight="1" x14ac:dyDescent="0.2">
      <c r="A8" s="7"/>
      <c r="B8" s="7"/>
      <c r="C8" s="7"/>
      <c r="D8" s="7" t="s">
        <v>64</v>
      </c>
      <c r="E8" s="7"/>
      <c r="F8" s="7"/>
      <c r="G8" s="7"/>
      <c r="H8" s="7"/>
      <c r="I8" s="7"/>
      <c r="J8" s="7"/>
      <c r="K8" s="7"/>
      <c r="L8" s="9" t="s">
        <v>244</v>
      </c>
      <c r="M8" s="118">
        <v>271</v>
      </c>
      <c r="N8" s="111" t="s">
        <v>113</v>
      </c>
      <c r="O8" s="116">
        <v>87</v>
      </c>
      <c r="P8" s="118">
        <v>128</v>
      </c>
      <c r="Q8" s="118">
        <v>563</v>
      </c>
      <c r="R8" s="111" t="s">
        <v>113</v>
      </c>
      <c r="S8" s="116">
        <v>37</v>
      </c>
      <c r="T8" s="118">
        <v>387</v>
      </c>
      <c r="U8" s="112" t="s">
        <v>73</v>
      </c>
      <c r="V8" s="114">
        <v>1473</v>
      </c>
    </row>
    <row r="9" spans="1:22" ht="16.5" customHeight="1" x14ac:dyDescent="0.2">
      <c r="A9" s="7"/>
      <c r="B9" s="7"/>
      <c r="C9" s="7"/>
      <c r="D9" s="7" t="s">
        <v>65</v>
      </c>
      <c r="E9" s="7"/>
      <c r="F9" s="7"/>
      <c r="G9" s="7"/>
      <c r="H9" s="7"/>
      <c r="I9" s="7"/>
      <c r="J9" s="7"/>
      <c r="K9" s="7"/>
      <c r="L9" s="9" t="s">
        <v>244</v>
      </c>
      <c r="M9" s="118">
        <v>197</v>
      </c>
      <c r="N9" s="111" t="s">
        <v>113</v>
      </c>
      <c r="O9" s="118">
        <v>113</v>
      </c>
      <c r="P9" s="118">
        <v>145</v>
      </c>
      <c r="Q9" s="118">
        <v>577</v>
      </c>
      <c r="R9" s="111" t="s">
        <v>113</v>
      </c>
      <c r="S9" s="116">
        <v>41</v>
      </c>
      <c r="T9" s="118">
        <v>578</v>
      </c>
      <c r="U9" s="112" t="s">
        <v>73</v>
      </c>
      <c r="V9" s="114">
        <v>1651</v>
      </c>
    </row>
    <row r="10" spans="1:22" ht="16.5" customHeight="1" x14ac:dyDescent="0.2">
      <c r="A10" s="7"/>
      <c r="B10" s="7"/>
      <c r="C10" s="7"/>
      <c r="D10" s="7" t="s">
        <v>66</v>
      </c>
      <c r="E10" s="7"/>
      <c r="F10" s="7"/>
      <c r="G10" s="7"/>
      <c r="H10" s="7"/>
      <c r="I10" s="7"/>
      <c r="J10" s="7"/>
      <c r="K10" s="7"/>
      <c r="L10" s="9" t="s">
        <v>244</v>
      </c>
      <c r="M10" s="116">
        <v>62</v>
      </c>
      <c r="N10" s="111" t="s">
        <v>113</v>
      </c>
      <c r="O10" s="116">
        <v>91</v>
      </c>
      <c r="P10" s="118">
        <v>165</v>
      </c>
      <c r="Q10" s="118">
        <v>507</v>
      </c>
      <c r="R10" s="111" t="s">
        <v>113</v>
      </c>
      <c r="S10" s="116">
        <v>61</v>
      </c>
      <c r="T10" s="118">
        <v>561</v>
      </c>
      <c r="U10" s="112" t="s">
        <v>73</v>
      </c>
      <c r="V10" s="114">
        <v>1445</v>
      </c>
    </row>
    <row r="11" spans="1:22" ht="16.5" customHeight="1" x14ac:dyDescent="0.2">
      <c r="A11" s="7"/>
      <c r="B11" s="7"/>
      <c r="C11" s="7"/>
      <c r="D11" s="7" t="s">
        <v>67</v>
      </c>
      <c r="E11" s="7"/>
      <c r="F11" s="7"/>
      <c r="G11" s="7"/>
      <c r="H11" s="7"/>
      <c r="I11" s="7"/>
      <c r="J11" s="7"/>
      <c r="K11" s="7"/>
      <c r="L11" s="9" t="s">
        <v>244</v>
      </c>
      <c r="M11" s="118">
        <v>117</v>
      </c>
      <c r="N11" s="111" t="s">
        <v>113</v>
      </c>
      <c r="O11" s="118">
        <v>100</v>
      </c>
      <c r="P11" s="116">
        <v>75</v>
      </c>
      <c r="Q11" s="118">
        <v>555</v>
      </c>
      <c r="R11" s="111" t="s">
        <v>113</v>
      </c>
      <c r="S11" s="116">
        <v>54</v>
      </c>
      <c r="T11" s="118">
        <v>319</v>
      </c>
      <c r="U11" s="112" t="s">
        <v>73</v>
      </c>
      <c r="V11" s="114">
        <v>1220</v>
      </c>
    </row>
    <row r="12" spans="1:22" ht="16.5" customHeight="1" x14ac:dyDescent="0.2">
      <c r="A12" s="7"/>
      <c r="B12" s="7"/>
      <c r="C12" s="7"/>
      <c r="D12" s="7" t="s">
        <v>68</v>
      </c>
      <c r="E12" s="7"/>
      <c r="F12" s="7"/>
      <c r="G12" s="7"/>
      <c r="H12" s="7"/>
      <c r="I12" s="7"/>
      <c r="J12" s="7"/>
      <c r="K12" s="7"/>
      <c r="L12" s="9" t="s">
        <v>244</v>
      </c>
      <c r="M12" s="118">
        <v>152</v>
      </c>
      <c r="N12" s="111" t="s">
        <v>113</v>
      </c>
      <c r="O12" s="116">
        <v>94</v>
      </c>
      <c r="P12" s="116">
        <v>65</v>
      </c>
      <c r="Q12" s="118">
        <v>499</v>
      </c>
      <c r="R12" s="111" t="s">
        <v>113</v>
      </c>
      <c r="S12" s="116">
        <v>88</v>
      </c>
      <c r="T12" s="118">
        <v>255</v>
      </c>
      <c r="U12" s="112" t="s">
        <v>73</v>
      </c>
      <c r="V12" s="114">
        <v>1153</v>
      </c>
    </row>
    <row r="13" spans="1:22" ht="16.5" customHeight="1" x14ac:dyDescent="0.2">
      <c r="A13" s="7"/>
      <c r="B13" s="7"/>
      <c r="C13" s="7"/>
      <c r="D13" s="7" t="s">
        <v>69</v>
      </c>
      <c r="E13" s="7"/>
      <c r="F13" s="7"/>
      <c r="G13" s="7"/>
      <c r="H13" s="7"/>
      <c r="I13" s="7"/>
      <c r="J13" s="7"/>
      <c r="K13" s="7"/>
      <c r="L13" s="9" t="s">
        <v>244</v>
      </c>
      <c r="M13" s="118">
        <v>107</v>
      </c>
      <c r="N13" s="111" t="s">
        <v>113</v>
      </c>
      <c r="O13" s="118">
        <v>214</v>
      </c>
      <c r="P13" s="116">
        <v>73</v>
      </c>
      <c r="Q13" s="118">
        <v>541</v>
      </c>
      <c r="R13" s="111" t="s">
        <v>113</v>
      </c>
      <c r="S13" s="116">
        <v>51</v>
      </c>
      <c r="T13" s="118">
        <v>261</v>
      </c>
      <c r="U13" s="112" t="s">
        <v>73</v>
      </c>
      <c r="V13" s="114">
        <v>1247</v>
      </c>
    </row>
    <row r="14" spans="1:22" ht="16.5" customHeight="1" x14ac:dyDescent="0.2">
      <c r="A14" s="7"/>
      <c r="B14" s="7" t="s">
        <v>72</v>
      </c>
      <c r="C14" s="7"/>
      <c r="D14" s="7"/>
      <c r="E14" s="7"/>
      <c r="F14" s="7"/>
      <c r="G14" s="7"/>
      <c r="H14" s="7"/>
      <c r="I14" s="7"/>
      <c r="J14" s="7"/>
      <c r="K14" s="7"/>
      <c r="L14" s="9"/>
      <c r="M14" s="10"/>
      <c r="N14" s="10"/>
      <c r="O14" s="10"/>
      <c r="P14" s="10"/>
      <c r="Q14" s="10"/>
      <c r="R14" s="10"/>
      <c r="S14" s="10"/>
      <c r="T14" s="10"/>
      <c r="U14" s="10"/>
      <c r="V14" s="10"/>
    </row>
    <row r="15" spans="1:22" ht="16.5" customHeight="1" x14ac:dyDescent="0.2">
      <c r="A15" s="7"/>
      <c r="B15" s="7"/>
      <c r="C15" s="7"/>
      <c r="D15" s="7" t="s">
        <v>60</v>
      </c>
      <c r="E15" s="7"/>
      <c r="F15" s="7"/>
      <c r="G15" s="7"/>
      <c r="H15" s="7"/>
      <c r="I15" s="7"/>
      <c r="J15" s="7"/>
      <c r="K15" s="7"/>
      <c r="L15" s="9" t="s">
        <v>244</v>
      </c>
      <c r="M15" s="114">
        <v>3481</v>
      </c>
      <c r="N15" s="111" t="s">
        <v>113</v>
      </c>
      <c r="O15" s="118">
        <v>203</v>
      </c>
      <c r="P15" s="118">
        <v>135</v>
      </c>
      <c r="Q15" s="118">
        <v>713</v>
      </c>
      <c r="R15" s="112" t="s">
        <v>73</v>
      </c>
      <c r="S15" s="112" t="s">
        <v>73</v>
      </c>
      <c r="T15" s="112" t="s">
        <v>73</v>
      </c>
      <c r="U15" s="112" t="s">
        <v>73</v>
      </c>
      <c r="V15" s="114">
        <v>4532</v>
      </c>
    </row>
    <row r="16" spans="1:22" ht="16.5" customHeight="1" x14ac:dyDescent="0.2">
      <c r="A16" s="7"/>
      <c r="B16" s="7"/>
      <c r="C16" s="7"/>
      <c r="D16" s="7" t="s">
        <v>62</v>
      </c>
      <c r="E16" s="7"/>
      <c r="F16" s="7"/>
      <c r="G16" s="7"/>
      <c r="H16" s="7"/>
      <c r="I16" s="7"/>
      <c r="J16" s="7"/>
      <c r="K16" s="7"/>
      <c r="L16" s="9" t="s">
        <v>244</v>
      </c>
      <c r="M16" s="114">
        <v>4588</v>
      </c>
      <c r="N16" s="111" t="s">
        <v>113</v>
      </c>
      <c r="O16" s="118">
        <v>219</v>
      </c>
      <c r="P16" s="118">
        <v>183</v>
      </c>
      <c r="Q16" s="118">
        <v>517</v>
      </c>
      <c r="R16" s="112" t="s">
        <v>73</v>
      </c>
      <c r="S16" s="112" t="s">
        <v>73</v>
      </c>
      <c r="T16" s="112" t="s">
        <v>73</v>
      </c>
      <c r="U16" s="112" t="s">
        <v>73</v>
      </c>
      <c r="V16" s="114">
        <v>5507</v>
      </c>
    </row>
    <row r="17" spans="1:22" ht="16.5" customHeight="1" x14ac:dyDescent="0.2">
      <c r="A17" s="7"/>
      <c r="B17" s="7"/>
      <c r="C17" s="7"/>
      <c r="D17" s="7" t="s">
        <v>63</v>
      </c>
      <c r="E17" s="7"/>
      <c r="F17" s="7"/>
      <c r="G17" s="7"/>
      <c r="H17" s="7"/>
      <c r="I17" s="7"/>
      <c r="J17" s="7"/>
      <c r="K17" s="7"/>
      <c r="L17" s="9" t="s">
        <v>244</v>
      </c>
      <c r="M17" s="114">
        <v>3744</v>
      </c>
      <c r="N17" s="111" t="s">
        <v>113</v>
      </c>
      <c r="O17" s="118">
        <v>232</v>
      </c>
      <c r="P17" s="118">
        <v>194</v>
      </c>
      <c r="Q17" s="118">
        <v>656</v>
      </c>
      <c r="R17" s="112" t="s">
        <v>73</v>
      </c>
      <c r="S17" s="112" t="s">
        <v>73</v>
      </c>
      <c r="T17" s="112" t="s">
        <v>73</v>
      </c>
      <c r="U17" s="112" t="s">
        <v>73</v>
      </c>
      <c r="V17" s="114">
        <v>4826</v>
      </c>
    </row>
    <row r="18" spans="1:22" ht="16.5" customHeight="1" x14ac:dyDescent="0.2">
      <c r="A18" s="7"/>
      <c r="B18" s="7"/>
      <c r="C18" s="7"/>
      <c r="D18" s="7" t="s">
        <v>64</v>
      </c>
      <c r="E18" s="7"/>
      <c r="F18" s="7"/>
      <c r="G18" s="7"/>
      <c r="H18" s="7"/>
      <c r="I18" s="7"/>
      <c r="J18" s="7"/>
      <c r="K18" s="7"/>
      <c r="L18" s="9" t="s">
        <v>244</v>
      </c>
      <c r="M18" s="114">
        <v>3722</v>
      </c>
      <c r="N18" s="111" t="s">
        <v>113</v>
      </c>
      <c r="O18" s="118">
        <v>185</v>
      </c>
      <c r="P18" s="118">
        <v>179</v>
      </c>
      <c r="Q18" s="118">
        <v>718</v>
      </c>
      <c r="R18" s="112" t="s">
        <v>73</v>
      </c>
      <c r="S18" s="112" t="s">
        <v>73</v>
      </c>
      <c r="T18" s="112" t="s">
        <v>73</v>
      </c>
      <c r="U18" s="112" t="s">
        <v>73</v>
      </c>
      <c r="V18" s="114">
        <v>4804</v>
      </c>
    </row>
    <row r="19" spans="1:22" ht="16.5" customHeight="1" x14ac:dyDescent="0.2">
      <c r="A19" s="7"/>
      <c r="B19" s="7"/>
      <c r="C19" s="7"/>
      <c r="D19" s="7" t="s">
        <v>65</v>
      </c>
      <c r="E19" s="7"/>
      <c r="F19" s="7"/>
      <c r="G19" s="7"/>
      <c r="H19" s="7"/>
      <c r="I19" s="7"/>
      <c r="J19" s="7"/>
      <c r="K19" s="7"/>
      <c r="L19" s="9" t="s">
        <v>244</v>
      </c>
      <c r="M19" s="114">
        <v>4038</v>
      </c>
      <c r="N19" s="111" t="s">
        <v>113</v>
      </c>
      <c r="O19" s="118">
        <v>313</v>
      </c>
      <c r="P19" s="118">
        <v>200</v>
      </c>
      <c r="Q19" s="118">
        <v>775</v>
      </c>
      <c r="R19" s="112" t="s">
        <v>73</v>
      </c>
      <c r="S19" s="112" t="s">
        <v>73</v>
      </c>
      <c r="T19" s="112" t="s">
        <v>73</v>
      </c>
      <c r="U19" s="112" t="s">
        <v>73</v>
      </c>
      <c r="V19" s="114">
        <v>5326</v>
      </c>
    </row>
    <row r="20" spans="1:22" ht="16.5" customHeight="1" x14ac:dyDescent="0.2">
      <c r="A20" s="7"/>
      <c r="B20" s="7"/>
      <c r="C20" s="7"/>
      <c r="D20" s="7" t="s">
        <v>66</v>
      </c>
      <c r="E20" s="7"/>
      <c r="F20" s="7"/>
      <c r="G20" s="7"/>
      <c r="H20" s="7"/>
      <c r="I20" s="7"/>
      <c r="J20" s="7"/>
      <c r="K20" s="7"/>
      <c r="L20" s="9" t="s">
        <v>244</v>
      </c>
      <c r="M20" s="114">
        <v>3760</v>
      </c>
      <c r="N20" s="111" t="s">
        <v>113</v>
      </c>
      <c r="O20" s="118">
        <v>319</v>
      </c>
      <c r="P20" s="118">
        <v>169</v>
      </c>
      <c r="Q20" s="118">
        <v>658</v>
      </c>
      <c r="R20" s="112" t="s">
        <v>73</v>
      </c>
      <c r="S20" s="112" t="s">
        <v>73</v>
      </c>
      <c r="T20" s="112" t="s">
        <v>73</v>
      </c>
      <c r="U20" s="112" t="s">
        <v>73</v>
      </c>
      <c r="V20" s="114">
        <v>4905</v>
      </c>
    </row>
    <row r="21" spans="1:22" ht="16.5" customHeight="1" x14ac:dyDescent="0.2">
      <c r="A21" s="7"/>
      <c r="B21" s="7"/>
      <c r="C21" s="7"/>
      <c r="D21" s="7" t="s">
        <v>67</v>
      </c>
      <c r="E21" s="7"/>
      <c r="F21" s="7"/>
      <c r="G21" s="7"/>
      <c r="H21" s="7"/>
      <c r="I21" s="7"/>
      <c r="J21" s="7"/>
      <c r="K21" s="7"/>
      <c r="L21" s="9" t="s">
        <v>244</v>
      </c>
      <c r="M21" s="114">
        <v>3109</v>
      </c>
      <c r="N21" s="111" t="s">
        <v>113</v>
      </c>
      <c r="O21" s="118">
        <v>364</v>
      </c>
      <c r="P21" s="118">
        <v>102</v>
      </c>
      <c r="Q21" s="118">
        <v>623</v>
      </c>
      <c r="R21" s="112" t="s">
        <v>73</v>
      </c>
      <c r="S21" s="112" t="s">
        <v>73</v>
      </c>
      <c r="T21" s="112" t="s">
        <v>73</v>
      </c>
      <c r="U21" s="112" t="s">
        <v>73</v>
      </c>
      <c r="V21" s="114">
        <v>4198</v>
      </c>
    </row>
    <row r="22" spans="1:22" ht="16.5" customHeight="1" x14ac:dyDescent="0.2">
      <c r="A22" s="7"/>
      <c r="B22" s="7"/>
      <c r="C22" s="7"/>
      <c r="D22" s="7" t="s">
        <v>68</v>
      </c>
      <c r="E22" s="7"/>
      <c r="F22" s="7"/>
      <c r="G22" s="7"/>
      <c r="H22" s="7"/>
      <c r="I22" s="7"/>
      <c r="J22" s="7"/>
      <c r="K22" s="7"/>
      <c r="L22" s="9" t="s">
        <v>244</v>
      </c>
      <c r="M22" s="114">
        <v>2601</v>
      </c>
      <c r="N22" s="111" t="s">
        <v>113</v>
      </c>
      <c r="O22" s="118">
        <v>345</v>
      </c>
      <c r="P22" s="116">
        <v>86</v>
      </c>
      <c r="Q22" s="118">
        <v>657</v>
      </c>
      <c r="R22" s="112" t="s">
        <v>73</v>
      </c>
      <c r="S22" s="112" t="s">
        <v>73</v>
      </c>
      <c r="T22" s="112" t="s">
        <v>73</v>
      </c>
      <c r="U22" s="112" t="s">
        <v>73</v>
      </c>
      <c r="V22" s="114">
        <v>3689</v>
      </c>
    </row>
    <row r="23" spans="1:22" ht="16.5" customHeight="1" x14ac:dyDescent="0.2">
      <c r="A23" s="7"/>
      <c r="B23" s="7"/>
      <c r="C23" s="7"/>
      <c r="D23" s="7" t="s">
        <v>69</v>
      </c>
      <c r="E23" s="7"/>
      <c r="F23" s="7"/>
      <c r="G23" s="7"/>
      <c r="H23" s="7"/>
      <c r="I23" s="7"/>
      <c r="J23" s="7"/>
      <c r="K23" s="7"/>
      <c r="L23" s="9" t="s">
        <v>244</v>
      </c>
      <c r="M23" s="114">
        <v>2948</v>
      </c>
      <c r="N23" s="111" t="s">
        <v>113</v>
      </c>
      <c r="O23" s="118">
        <v>707</v>
      </c>
      <c r="P23" s="116">
        <v>47</v>
      </c>
      <c r="Q23" s="118">
        <v>773</v>
      </c>
      <c r="R23" s="112" t="s">
        <v>73</v>
      </c>
      <c r="S23" s="112" t="s">
        <v>73</v>
      </c>
      <c r="T23" s="112" t="s">
        <v>73</v>
      </c>
      <c r="U23" s="112" t="s">
        <v>73</v>
      </c>
      <c r="V23" s="114">
        <v>4476</v>
      </c>
    </row>
    <row r="24" spans="1:22" ht="16.5" customHeight="1" x14ac:dyDescent="0.2">
      <c r="A24" s="7"/>
      <c r="B24" s="7" t="s">
        <v>74</v>
      </c>
      <c r="C24" s="7"/>
      <c r="D24" s="7"/>
      <c r="E24" s="7"/>
      <c r="F24" s="7"/>
      <c r="G24" s="7"/>
      <c r="H24" s="7"/>
      <c r="I24" s="7"/>
      <c r="J24" s="7"/>
      <c r="K24" s="7"/>
      <c r="L24" s="9"/>
      <c r="M24" s="10"/>
      <c r="N24" s="10"/>
      <c r="O24" s="10"/>
      <c r="P24" s="10"/>
      <c r="Q24" s="10"/>
      <c r="R24" s="10"/>
      <c r="S24" s="10"/>
      <c r="T24" s="10"/>
      <c r="U24" s="10"/>
      <c r="V24" s="10"/>
    </row>
    <row r="25" spans="1:22" ht="16.5" customHeight="1" x14ac:dyDescent="0.2">
      <c r="A25" s="7"/>
      <c r="B25" s="7"/>
      <c r="C25" s="7" t="s">
        <v>75</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244</v>
      </c>
      <c r="M26" s="114">
        <v>8910</v>
      </c>
      <c r="N26" s="111" t="s">
        <v>113</v>
      </c>
      <c r="O26" s="114">
        <v>1041</v>
      </c>
      <c r="P26" s="114">
        <v>8957</v>
      </c>
      <c r="Q26" s="118">
        <v>649</v>
      </c>
      <c r="R26" s="118">
        <v>660</v>
      </c>
      <c r="S26" s="118">
        <v>284</v>
      </c>
      <c r="T26" s="116">
        <v>58</v>
      </c>
      <c r="U26" s="112" t="s">
        <v>73</v>
      </c>
      <c r="V26" s="120">
        <v>20559</v>
      </c>
    </row>
    <row r="27" spans="1:22" ht="16.5" customHeight="1" x14ac:dyDescent="0.2">
      <c r="A27" s="7"/>
      <c r="B27" s="7"/>
      <c r="C27" s="7"/>
      <c r="D27" s="7" t="s">
        <v>62</v>
      </c>
      <c r="E27" s="7"/>
      <c r="F27" s="7"/>
      <c r="G27" s="7"/>
      <c r="H27" s="7"/>
      <c r="I27" s="7"/>
      <c r="J27" s="7"/>
      <c r="K27" s="7"/>
      <c r="L27" s="9" t="s">
        <v>244</v>
      </c>
      <c r="M27" s="120">
        <v>14557</v>
      </c>
      <c r="N27" s="111" t="s">
        <v>113</v>
      </c>
      <c r="O27" s="114">
        <v>1021</v>
      </c>
      <c r="P27" s="114">
        <v>8576</v>
      </c>
      <c r="Q27" s="118">
        <v>875</v>
      </c>
      <c r="R27" s="118">
        <v>772</v>
      </c>
      <c r="S27" s="118">
        <v>394</v>
      </c>
      <c r="T27" s="116">
        <v>55</v>
      </c>
      <c r="U27" s="112" t="s">
        <v>73</v>
      </c>
      <c r="V27" s="120">
        <v>26250</v>
      </c>
    </row>
    <row r="28" spans="1:22" ht="16.5" customHeight="1" x14ac:dyDescent="0.2">
      <c r="A28" s="7"/>
      <c r="B28" s="7"/>
      <c r="C28" s="7"/>
      <c r="D28" s="7" t="s">
        <v>63</v>
      </c>
      <c r="E28" s="7"/>
      <c r="F28" s="7"/>
      <c r="G28" s="7"/>
      <c r="H28" s="7"/>
      <c r="I28" s="7"/>
      <c r="J28" s="7"/>
      <c r="K28" s="7"/>
      <c r="L28" s="9" t="s">
        <v>244</v>
      </c>
      <c r="M28" s="120">
        <v>14536</v>
      </c>
      <c r="N28" s="111" t="s">
        <v>113</v>
      </c>
      <c r="O28" s="114">
        <v>1153</v>
      </c>
      <c r="P28" s="114">
        <v>8622</v>
      </c>
      <c r="Q28" s="118">
        <v>778</v>
      </c>
      <c r="R28" s="118">
        <v>876</v>
      </c>
      <c r="S28" s="118">
        <v>380</v>
      </c>
      <c r="T28" s="116">
        <v>90</v>
      </c>
      <c r="U28" s="112" t="s">
        <v>73</v>
      </c>
      <c r="V28" s="120">
        <v>26434</v>
      </c>
    </row>
    <row r="29" spans="1:22" ht="16.5" customHeight="1" x14ac:dyDescent="0.2">
      <c r="A29" s="7"/>
      <c r="B29" s="7"/>
      <c r="C29" s="7"/>
      <c r="D29" s="7" t="s">
        <v>64</v>
      </c>
      <c r="E29" s="7"/>
      <c r="F29" s="7"/>
      <c r="G29" s="7"/>
      <c r="H29" s="7"/>
      <c r="I29" s="7"/>
      <c r="J29" s="7"/>
      <c r="K29" s="7"/>
      <c r="L29" s="9" t="s">
        <v>244</v>
      </c>
      <c r="M29" s="120">
        <v>14322</v>
      </c>
      <c r="N29" s="111" t="s">
        <v>113</v>
      </c>
      <c r="O29" s="114">
        <v>1208</v>
      </c>
      <c r="P29" s="114">
        <v>8472</v>
      </c>
      <c r="Q29" s="118">
        <v>853</v>
      </c>
      <c r="R29" s="118">
        <v>974</v>
      </c>
      <c r="S29" s="118">
        <v>453</v>
      </c>
      <c r="T29" s="118">
        <v>442</v>
      </c>
      <c r="U29" s="112" t="s">
        <v>73</v>
      </c>
      <c r="V29" s="120">
        <v>26724</v>
      </c>
    </row>
    <row r="30" spans="1:22" ht="16.5" customHeight="1" x14ac:dyDescent="0.2">
      <c r="A30" s="7"/>
      <c r="B30" s="7"/>
      <c r="C30" s="7"/>
      <c r="D30" s="7" t="s">
        <v>65</v>
      </c>
      <c r="E30" s="7"/>
      <c r="F30" s="7"/>
      <c r="G30" s="7"/>
      <c r="H30" s="7"/>
      <c r="I30" s="7"/>
      <c r="J30" s="7"/>
      <c r="K30" s="7"/>
      <c r="L30" s="9" t="s">
        <v>244</v>
      </c>
      <c r="M30" s="120">
        <v>15955</v>
      </c>
      <c r="N30" s="111" t="s">
        <v>113</v>
      </c>
      <c r="O30" s="114">
        <v>1238</v>
      </c>
      <c r="P30" s="114">
        <v>8542</v>
      </c>
      <c r="Q30" s="114">
        <v>1060</v>
      </c>
      <c r="R30" s="118">
        <v>949</v>
      </c>
      <c r="S30" s="118">
        <v>543</v>
      </c>
      <c r="T30" s="116">
        <v>78</v>
      </c>
      <c r="U30" s="112" t="s">
        <v>73</v>
      </c>
      <c r="V30" s="120">
        <v>28365</v>
      </c>
    </row>
    <row r="31" spans="1:22" ht="16.5" customHeight="1" x14ac:dyDescent="0.2">
      <c r="A31" s="7"/>
      <c r="B31" s="7"/>
      <c r="C31" s="7"/>
      <c r="D31" s="7" t="s">
        <v>66</v>
      </c>
      <c r="E31" s="7"/>
      <c r="F31" s="7"/>
      <c r="G31" s="7"/>
      <c r="H31" s="7"/>
      <c r="I31" s="7"/>
      <c r="J31" s="7"/>
      <c r="K31" s="7"/>
      <c r="L31" s="9" t="s">
        <v>244</v>
      </c>
      <c r="M31" s="120">
        <v>12374</v>
      </c>
      <c r="N31" s="111" t="s">
        <v>113</v>
      </c>
      <c r="O31" s="114">
        <v>1403</v>
      </c>
      <c r="P31" s="114">
        <v>8169</v>
      </c>
      <c r="Q31" s="118">
        <v>883</v>
      </c>
      <c r="R31" s="118">
        <v>952</v>
      </c>
      <c r="S31" s="118">
        <v>320</v>
      </c>
      <c r="T31" s="118">
        <v>102</v>
      </c>
      <c r="U31" s="112" t="s">
        <v>73</v>
      </c>
      <c r="V31" s="120">
        <v>24204</v>
      </c>
    </row>
    <row r="32" spans="1:22" ht="16.5" customHeight="1" x14ac:dyDescent="0.2">
      <c r="A32" s="7"/>
      <c r="B32" s="7"/>
      <c r="C32" s="7"/>
      <c r="D32" s="7" t="s">
        <v>67</v>
      </c>
      <c r="E32" s="7"/>
      <c r="F32" s="7"/>
      <c r="G32" s="7"/>
      <c r="H32" s="7"/>
      <c r="I32" s="7"/>
      <c r="J32" s="7"/>
      <c r="K32" s="7"/>
      <c r="L32" s="9" t="s">
        <v>244</v>
      </c>
      <c r="M32" s="120">
        <v>13223</v>
      </c>
      <c r="N32" s="112" t="s">
        <v>73</v>
      </c>
      <c r="O32" s="114">
        <v>1464</v>
      </c>
      <c r="P32" s="114">
        <v>8276</v>
      </c>
      <c r="Q32" s="118">
        <v>866</v>
      </c>
      <c r="R32" s="118">
        <v>822</v>
      </c>
      <c r="S32" s="118">
        <v>593</v>
      </c>
      <c r="T32" s="118">
        <v>104</v>
      </c>
      <c r="U32" s="112" t="s">
        <v>73</v>
      </c>
      <c r="V32" s="120">
        <v>25347</v>
      </c>
    </row>
    <row r="33" spans="1:22" ht="16.5" customHeight="1" x14ac:dyDescent="0.2">
      <c r="A33" s="7"/>
      <c r="B33" s="7"/>
      <c r="C33" s="7"/>
      <c r="D33" s="7" t="s">
        <v>68</v>
      </c>
      <c r="E33" s="7"/>
      <c r="F33" s="7"/>
      <c r="G33" s="7"/>
      <c r="H33" s="7"/>
      <c r="I33" s="7"/>
      <c r="J33" s="7"/>
      <c r="K33" s="7"/>
      <c r="L33" s="9" t="s">
        <v>244</v>
      </c>
      <c r="M33" s="120">
        <v>12544</v>
      </c>
      <c r="N33" s="111" t="s">
        <v>113</v>
      </c>
      <c r="O33" s="114">
        <v>1455</v>
      </c>
      <c r="P33" s="114">
        <v>7695</v>
      </c>
      <c r="Q33" s="114">
        <v>2575</v>
      </c>
      <c r="R33" s="118">
        <v>653</v>
      </c>
      <c r="S33" s="118">
        <v>340</v>
      </c>
      <c r="T33" s="116">
        <v>94</v>
      </c>
      <c r="U33" s="112" t="s">
        <v>73</v>
      </c>
      <c r="V33" s="120">
        <v>25357</v>
      </c>
    </row>
    <row r="34" spans="1:22" ht="16.5" customHeight="1" x14ac:dyDescent="0.2">
      <c r="A34" s="7"/>
      <c r="B34" s="7"/>
      <c r="C34" s="7"/>
      <c r="D34" s="7" t="s">
        <v>69</v>
      </c>
      <c r="E34" s="7"/>
      <c r="F34" s="7"/>
      <c r="G34" s="7"/>
      <c r="H34" s="7"/>
      <c r="I34" s="7"/>
      <c r="J34" s="7"/>
      <c r="K34" s="7"/>
      <c r="L34" s="9" t="s">
        <v>244</v>
      </c>
      <c r="M34" s="120">
        <v>10291</v>
      </c>
      <c r="N34" s="111" t="s">
        <v>113</v>
      </c>
      <c r="O34" s="114">
        <v>1671</v>
      </c>
      <c r="P34" s="114">
        <v>7515</v>
      </c>
      <c r="Q34" s="114">
        <v>4241</v>
      </c>
      <c r="R34" s="114">
        <v>1012</v>
      </c>
      <c r="S34" s="118">
        <v>154</v>
      </c>
      <c r="T34" s="116">
        <v>30</v>
      </c>
      <c r="U34" s="112" t="s">
        <v>73</v>
      </c>
      <c r="V34" s="120">
        <v>24915</v>
      </c>
    </row>
    <row r="35" spans="1:22" ht="16.5" customHeight="1" x14ac:dyDescent="0.2">
      <c r="A35" s="7"/>
      <c r="B35" s="7"/>
      <c r="C35" s="7" t="s">
        <v>76</v>
      </c>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c r="D36" s="7" t="s">
        <v>60</v>
      </c>
      <c r="E36" s="7"/>
      <c r="F36" s="7"/>
      <c r="G36" s="7"/>
      <c r="H36" s="7"/>
      <c r="I36" s="7"/>
      <c r="J36" s="7"/>
      <c r="K36" s="7"/>
      <c r="L36" s="9" t="s">
        <v>244</v>
      </c>
      <c r="M36" s="116">
        <v>49</v>
      </c>
      <c r="N36" s="111" t="s">
        <v>113</v>
      </c>
      <c r="O36" s="116">
        <v>98</v>
      </c>
      <c r="P36" s="116">
        <v>29</v>
      </c>
      <c r="Q36" s="116">
        <v>12</v>
      </c>
      <c r="R36" s="111" t="s">
        <v>113</v>
      </c>
      <c r="S36" s="111" t="s">
        <v>113</v>
      </c>
      <c r="T36" s="111">
        <v>6</v>
      </c>
      <c r="U36" s="112" t="s">
        <v>73</v>
      </c>
      <c r="V36" s="118">
        <v>195</v>
      </c>
    </row>
    <row r="37" spans="1:22" ht="16.5" customHeight="1" x14ac:dyDescent="0.2">
      <c r="A37" s="7"/>
      <c r="B37" s="7"/>
      <c r="C37" s="7"/>
      <c r="D37" s="7" t="s">
        <v>62</v>
      </c>
      <c r="E37" s="7"/>
      <c r="F37" s="7"/>
      <c r="G37" s="7"/>
      <c r="H37" s="7"/>
      <c r="I37" s="7"/>
      <c r="J37" s="7"/>
      <c r="K37" s="7"/>
      <c r="L37" s="9" t="s">
        <v>244</v>
      </c>
      <c r="M37" s="116">
        <v>15</v>
      </c>
      <c r="N37" s="111" t="s">
        <v>113</v>
      </c>
      <c r="O37" s="116">
        <v>92</v>
      </c>
      <c r="P37" s="116">
        <v>29</v>
      </c>
      <c r="Q37" s="116">
        <v>10</v>
      </c>
      <c r="R37" s="111">
        <v>1</v>
      </c>
      <c r="S37" s="111" t="s">
        <v>113</v>
      </c>
      <c r="T37" s="111">
        <v>6</v>
      </c>
      <c r="U37" s="112" t="s">
        <v>73</v>
      </c>
      <c r="V37" s="118">
        <v>153</v>
      </c>
    </row>
    <row r="38" spans="1:22" ht="16.5" customHeight="1" x14ac:dyDescent="0.2">
      <c r="A38" s="7"/>
      <c r="B38" s="7"/>
      <c r="C38" s="7"/>
      <c r="D38" s="7" t="s">
        <v>63</v>
      </c>
      <c r="E38" s="7"/>
      <c r="F38" s="7"/>
      <c r="G38" s="7"/>
      <c r="H38" s="7"/>
      <c r="I38" s="7"/>
      <c r="J38" s="7"/>
      <c r="K38" s="7"/>
      <c r="L38" s="9" t="s">
        <v>244</v>
      </c>
      <c r="M38" s="116">
        <v>11</v>
      </c>
      <c r="N38" s="111" t="s">
        <v>113</v>
      </c>
      <c r="O38" s="118">
        <v>107</v>
      </c>
      <c r="P38" s="116">
        <v>39</v>
      </c>
      <c r="Q38" s="116">
        <v>12</v>
      </c>
      <c r="R38" s="111" t="s">
        <v>113</v>
      </c>
      <c r="S38" s="111" t="s">
        <v>113</v>
      </c>
      <c r="T38" s="116">
        <v>10</v>
      </c>
      <c r="U38" s="112" t="s">
        <v>73</v>
      </c>
      <c r="V38" s="118">
        <v>180</v>
      </c>
    </row>
    <row r="39" spans="1:22" ht="16.5" customHeight="1" x14ac:dyDescent="0.2">
      <c r="A39" s="7"/>
      <c r="B39" s="7"/>
      <c r="C39" s="7"/>
      <c r="D39" s="7" t="s">
        <v>64</v>
      </c>
      <c r="E39" s="7"/>
      <c r="F39" s="7"/>
      <c r="G39" s="7"/>
      <c r="H39" s="7"/>
      <c r="I39" s="7"/>
      <c r="J39" s="7"/>
      <c r="K39" s="7"/>
      <c r="L39" s="9" t="s">
        <v>244</v>
      </c>
      <c r="M39" s="111">
        <v>5</v>
      </c>
      <c r="N39" s="111" t="s">
        <v>113</v>
      </c>
      <c r="O39" s="118">
        <v>100</v>
      </c>
      <c r="P39" s="116">
        <v>49</v>
      </c>
      <c r="Q39" s="116">
        <v>13</v>
      </c>
      <c r="R39" s="111">
        <v>1</v>
      </c>
      <c r="S39" s="111" t="s">
        <v>113</v>
      </c>
      <c r="T39" s="116">
        <v>44</v>
      </c>
      <c r="U39" s="112" t="s">
        <v>73</v>
      </c>
      <c r="V39" s="118">
        <v>212</v>
      </c>
    </row>
    <row r="40" spans="1:22" ht="16.5" customHeight="1" x14ac:dyDescent="0.2">
      <c r="A40" s="7"/>
      <c r="B40" s="7"/>
      <c r="C40" s="7"/>
      <c r="D40" s="7" t="s">
        <v>65</v>
      </c>
      <c r="E40" s="7"/>
      <c r="F40" s="7"/>
      <c r="G40" s="7"/>
      <c r="H40" s="7"/>
      <c r="I40" s="7"/>
      <c r="J40" s="7"/>
      <c r="K40" s="7"/>
      <c r="L40" s="9" t="s">
        <v>244</v>
      </c>
      <c r="M40" s="116">
        <v>29</v>
      </c>
      <c r="N40" s="111" t="s">
        <v>113</v>
      </c>
      <c r="O40" s="118">
        <v>151</v>
      </c>
      <c r="P40" s="116">
        <v>49</v>
      </c>
      <c r="Q40" s="116">
        <v>15</v>
      </c>
      <c r="R40" s="111" t="s">
        <v>113</v>
      </c>
      <c r="S40" s="111" t="s">
        <v>113</v>
      </c>
      <c r="T40" s="116">
        <v>11</v>
      </c>
      <c r="U40" s="112" t="s">
        <v>73</v>
      </c>
      <c r="V40" s="118">
        <v>255</v>
      </c>
    </row>
    <row r="41" spans="1:22" ht="16.5" customHeight="1" x14ac:dyDescent="0.2">
      <c r="A41" s="7"/>
      <c r="B41" s="7"/>
      <c r="C41" s="7"/>
      <c r="D41" s="7" t="s">
        <v>66</v>
      </c>
      <c r="E41" s="7"/>
      <c r="F41" s="7"/>
      <c r="G41" s="7"/>
      <c r="H41" s="7"/>
      <c r="I41" s="7"/>
      <c r="J41" s="7"/>
      <c r="K41" s="7"/>
      <c r="L41" s="9" t="s">
        <v>244</v>
      </c>
      <c r="M41" s="111" t="s">
        <v>113</v>
      </c>
      <c r="N41" s="111" t="s">
        <v>113</v>
      </c>
      <c r="O41" s="118">
        <v>194</v>
      </c>
      <c r="P41" s="116">
        <v>53</v>
      </c>
      <c r="Q41" s="116">
        <v>14</v>
      </c>
      <c r="R41" s="111" t="s">
        <v>113</v>
      </c>
      <c r="S41" s="111" t="s">
        <v>113</v>
      </c>
      <c r="T41" s="111">
        <v>7</v>
      </c>
      <c r="U41" s="112" t="s">
        <v>73</v>
      </c>
      <c r="V41" s="118">
        <v>268</v>
      </c>
    </row>
    <row r="42" spans="1:22" ht="16.5" customHeight="1" x14ac:dyDescent="0.2">
      <c r="A42" s="7"/>
      <c r="B42" s="7"/>
      <c r="C42" s="7"/>
      <c r="D42" s="7" t="s">
        <v>67</v>
      </c>
      <c r="E42" s="7"/>
      <c r="F42" s="7"/>
      <c r="G42" s="7"/>
      <c r="H42" s="7"/>
      <c r="I42" s="7"/>
      <c r="J42" s="7"/>
      <c r="K42" s="7"/>
      <c r="L42" s="9" t="s">
        <v>244</v>
      </c>
      <c r="M42" s="111" t="s">
        <v>113</v>
      </c>
      <c r="N42" s="111" t="s">
        <v>113</v>
      </c>
      <c r="O42" s="118">
        <v>197</v>
      </c>
      <c r="P42" s="116">
        <v>20</v>
      </c>
      <c r="Q42" s="116">
        <v>15</v>
      </c>
      <c r="R42" s="111">
        <v>3</v>
      </c>
      <c r="S42" s="111" t="s">
        <v>113</v>
      </c>
      <c r="T42" s="111">
        <v>7</v>
      </c>
      <c r="U42" s="112" t="s">
        <v>73</v>
      </c>
      <c r="V42" s="118">
        <v>242</v>
      </c>
    </row>
    <row r="43" spans="1:22" ht="16.5" customHeight="1" x14ac:dyDescent="0.2">
      <c r="A43" s="7"/>
      <c r="B43" s="7"/>
      <c r="C43" s="7"/>
      <c r="D43" s="7" t="s">
        <v>68</v>
      </c>
      <c r="E43" s="7"/>
      <c r="F43" s="7"/>
      <c r="G43" s="7"/>
      <c r="H43" s="7"/>
      <c r="I43" s="7"/>
      <c r="J43" s="7"/>
      <c r="K43" s="7"/>
      <c r="L43" s="9" t="s">
        <v>244</v>
      </c>
      <c r="M43" s="111">
        <v>1</v>
      </c>
      <c r="N43" s="111" t="s">
        <v>113</v>
      </c>
      <c r="O43" s="118">
        <v>207</v>
      </c>
      <c r="P43" s="116">
        <v>29</v>
      </c>
      <c r="Q43" s="116">
        <v>44</v>
      </c>
      <c r="R43" s="111">
        <v>4</v>
      </c>
      <c r="S43" s="116">
        <v>10</v>
      </c>
      <c r="T43" s="111">
        <v>6</v>
      </c>
      <c r="U43" s="112" t="s">
        <v>73</v>
      </c>
      <c r="V43" s="118">
        <v>301</v>
      </c>
    </row>
    <row r="44" spans="1:22" ht="16.5" customHeight="1" x14ac:dyDescent="0.2">
      <c r="A44" s="7"/>
      <c r="B44" s="7"/>
      <c r="C44" s="7"/>
      <c r="D44" s="7" t="s">
        <v>69</v>
      </c>
      <c r="E44" s="7"/>
      <c r="F44" s="7"/>
      <c r="G44" s="7"/>
      <c r="H44" s="7"/>
      <c r="I44" s="7"/>
      <c r="J44" s="7"/>
      <c r="K44" s="7"/>
      <c r="L44" s="9" t="s">
        <v>244</v>
      </c>
      <c r="M44" s="111">
        <v>1</v>
      </c>
      <c r="N44" s="111" t="s">
        <v>113</v>
      </c>
      <c r="O44" s="118">
        <v>200</v>
      </c>
      <c r="P44" s="116">
        <v>44</v>
      </c>
      <c r="Q44" s="116">
        <v>63</v>
      </c>
      <c r="R44" s="111">
        <v>6</v>
      </c>
      <c r="S44" s="111" t="s">
        <v>113</v>
      </c>
      <c r="T44" s="111">
        <v>1</v>
      </c>
      <c r="U44" s="112" t="s">
        <v>73</v>
      </c>
      <c r="V44" s="118">
        <v>315</v>
      </c>
    </row>
    <row r="45" spans="1:22" ht="16.5" customHeight="1" x14ac:dyDescent="0.2">
      <c r="A45" s="7"/>
      <c r="B45" s="7"/>
      <c r="C45" s="7" t="s">
        <v>77</v>
      </c>
      <c r="D45" s="7"/>
      <c r="E45" s="7"/>
      <c r="F45" s="7"/>
      <c r="G45" s="7"/>
      <c r="H45" s="7"/>
      <c r="I45" s="7"/>
      <c r="J45" s="7"/>
      <c r="K45" s="7"/>
      <c r="L45" s="9"/>
      <c r="M45" s="10"/>
      <c r="N45" s="10"/>
      <c r="O45" s="10"/>
      <c r="P45" s="10"/>
      <c r="Q45" s="10"/>
      <c r="R45" s="10"/>
      <c r="S45" s="10"/>
      <c r="T45" s="10"/>
      <c r="U45" s="10"/>
      <c r="V45" s="10"/>
    </row>
    <row r="46" spans="1:22" ht="16.5" customHeight="1" x14ac:dyDescent="0.2">
      <c r="A46" s="7"/>
      <c r="B46" s="7"/>
      <c r="C46" s="7"/>
      <c r="D46" s="7" t="s">
        <v>60</v>
      </c>
      <c r="E46" s="7"/>
      <c r="F46" s="7"/>
      <c r="G46" s="7"/>
      <c r="H46" s="7"/>
      <c r="I46" s="7"/>
      <c r="J46" s="7"/>
      <c r="K46" s="7"/>
      <c r="L46" s="9" t="s">
        <v>244</v>
      </c>
      <c r="M46" s="114">
        <v>8960</v>
      </c>
      <c r="N46" s="111" t="s">
        <v>113</v>
      </c>
      <c r="O46" s="114">
        <v>1140</v>
      </c>
      <c r="P46" s="114">
        <v>8986</v>
      </c>
      <c r="Q46" s="118">
        <v>661</v>
      </c>
      <c r="R46" s="118">
        <v>660</v>
      </c>
      <c r="S46" s="118">
        <v>284</v>
      </c>
      <c r="T46" s="116">
        <v>64</v>
      </c>
      <c r="U46" s="112" t="s">
        <v>73</v>
      </c>
      <c r="V46" s="120">
        <v>20754</v>
      </c>
    </row>
    <row r="47" spans="1:22" ht="16.5" customHeight="1" x14ac:dyDescent="0.2">
      <c r="A47" s="7"/>
      <c r="B47" s="7"/>
      <c r="C47" s="7"/>
      <c r="D47" s="7" t="s">
        <v>62</v>
      </c>
      <c r="E47" s="7"/>
      <c r="F47" s="7"/>
      <c r="G47" s="7"/>
      <c r="H47" s="7"/>
      <c r="I47" s="7"/>
      <c r="J47" s="7"/>
      <c r="K47" s="7"/>
      <c r="L47" s="9" t="s">
        <v>244</v>
      </c>
      <c r="M47" s="120">
        <v>14572</v>
      </c>
      <c r="N47" s="111" t="s">
        <v>113</v>
      </c>
      <c r="O47" s="114">
        <v>1114</v>
      </c>
      <c r="P47" s="114">
        <v>8605</v>
      </c>
      <c r="Q47" s="118">
        <v>885</v>
      </c>
      <c r="R47" s="118">
        <v>772</v>
      </c>
      <c r="S47" s="118">
        <v>394</v>
      </c>
      <c r="T47" s="116">
        <v>62</v>
      </c>
      <c r="U47" s="112" t="s">
        <v>73</v>
      </c>
      <c r="V47" s="120">
        <v>26403</v>
      </c>
    </row>
    <row r="48" spans="1:22" ht="16.5" customHeight="1" x14ac:dyDescent="0.2">
      <c r="A48" s="7"/>
      <c r="B48" s="7"/>
      <c r="C48" s="7"/>
      <c r="D48" s="7" t="s">
        <v>63</v>
      </c>
      <c r="E48" s="7"/>
      <c r="F48" s="7"/>
      <c r="G48" s="7"/>
      <c r="H48" s="7"/>
      <c r="I48" s="7"/>
      <c r="J48" s="7"/>
      <c r="K48" s="7"/>
      <c r="L48" s="9" t="s">
        <v>244</v>
      </c>
      <c r="M48" s="120">
        <v>14547</v>
      </c>
      <c r="N48" s="111" t="s">
        <v>113</v>
      </c>
      <c r="O48" s="114">
        <v>1260</v>
      </c>
      <c r="P48" s="114">
        <v>8660</v>
      </c>
      <c r="Q48" s="118">
        <v>790</v>
      </c>
      <c r="R48" s="118">
        <v>876</v>
      </c>
      <c r="S48" s="118">
        <v>380</v>
      </c>
      <c r="T48" s="118">
        <v>100</v>
      </c>
      <c r="U48" s="112" t="s">
        <v>73</v>
      </c>
      <c r="V48" s="120">
        <v>26614</v>
      </c>
    </row>
    <row r="49" spans="1:22" ht="16.5" customHeight="1" x14ac:dyDescent="0.2">
      <c r="A49" s="7"/>
      <c r="B49" s="7"/>
      <c r="C49" s="7"/>
      <c r="D49" s="7" t="s">
        <v>64</v>
      </c>
      <c r="E49" s="7"/>
      <c r="F49" s="7"/>
      <c r="G49" s="7"/>
      <c r="H49" s="7"/>
      <c r="I49" s="7"/>
      <c r="J49" s="7"/>
      <c r="K49" s="7"/>
      <c r="L49" s="9" t="s">
        <v>244</v>
      </c>
      <c r="M49" s="120">
        <v>14327</v>
      </c>
      <c r="N49" s="111" t="s">
        <v>113</v>
      </c>
      <c r="O49" s="114">
        <v>1308</v>
      </c>
      <c r="P49" s="114">
        <v>8521</v>
      </c>
      <c r="Q49" s="118">
        <v>866</v>
      </c>
      <c r="R49" s="118">
        <v>975</v>
      </c>
      <c r="S49" s="118">
        <v>453</v>
      </c>
      <c r="T49" s="118">
        <v>486</v>
      </c>
      <c r="U49" s="112" t="s">
        <v>73</v>
      </c>
      <c r="V49" s="120">
        <v>26936</v>
      </c>
    </row>
    <row r="50" spans="1:22" ht="16.5" customHeight="1" x14ac:dyDescent="0.2">
      <c r="A50" s="7"/>
      <c r="B50" s="7"/>
      <c r="C50" s="7"/>
      <c r="D50" s="7" t="s">
        <v>65</v>
      </c>
      <c r="E50" s="7"/>
      <c r="F50" s="7"/>
      <c r="G50" s="7"/>
      <c r="H50" s="7"/>
      <c r="I50" s="7"/>
      <c r="J50" s="7"/>
      <c r="K50" s="7"/>
      <c r="L50" s="9" t="s">
        <v>244</v>
      </c>
      <c r="M50" s="120">
        <v>15984</v>
      </c>
      <c r="N50" s="111" t="s">
        <v>113</v>
      </c>
      <c r="O50" s="114">
        <v>1389</v>
      </c>
      <c r="P50" s="114">
        <v>8591</v>
      </c>
      <c r="Q50" s="114">
        <v>1075</v>
      </c>
      <c r="R50" s="118">
        <v>949</v>
      </c>
      <c r="S50" s="118">
        <v>543</v>
      </c>
      <c r="T50" s="116">
        <v>89</v>
      </c>
      <c r="U50" s="112" t="s">
        <v>73</v>
      </c>
      <c r="V50" s="120">
        <v>28619</v>
      </c>
    </row>
    <row r="51" spans="1:22" ht="16.5" customHeight="1" x14ac:dyDescent="0.2">
      <c r="A51" s="7"/>
      <c r="B51" s="7"/>
      <c r="C51" s="7"/>
      <c r="D51" s="7" t="s">
        <v>66</v>
      </c>
      <c r="E51" s="7"/>
      <c r="F51" s="7"/>
      <c r="G51" s="7"/>
      <c r="H51" s="7"/>
      <c r="I51" s="7"/>
      <c r="J51" s="7"/>
      <c r="K51" s="7"/>
      <c r="L51" s="9" t="s">
        <v>244</v>
      </c>
      <c r="M51" s="120">
        <v>12374</v>
      </c>
      <c r="N51" s="111" t="s">
        <v>113</v>
      </c>
      <c r="O51" s="114">
        <v>1597</v>
      </c>
      <c r="P51" s="114">
        <v>8222</v>
      </c>
      <c r="Q51" s="118">
        <v>897</v>
      </c>
      <c r="R51" s="118">
        <v>952</v>
      </c>
      <c r="S51" s="118">
        <v>320</v>
      </c>
      <c r="T51" s="118">
        <v>110</v>
      </c>
      <c r="U51" s="112" t="s">
        <v>73</v>
      </c>
      <c r="V51" s="120">
        <v>24472</v>
      </c>
    </row>
    <row r="52" spans="1:22" ht="16.5" customHeight="1" x14ac:dyDescent="0.2">
      <c r="A52" s="7"/>
      <c r="B52" s="7"/>
      <c r="C52" s="7"/>
      <c r="D52" s="7" t="s">
        <v>67</v>
      </c>
      <c r="E52" s="7"/>
      <c r="F52" s="7"/>
      <c r="G52" s="7"/>
      <c r="H52" s="7"/>
      <c r="I52" s="7"/>
      <c r="J52" s="7"/>
      <c r="K52" s="7"/>
      <c r="L52" s="9" t="s">
        <v>244</v>
      </c>
      <c r="M52" s="120">
        <v>13223</v>
      </c>
      <c r="N52" s="111" t="s">
        <v>113</v>
      </c>
      <c r="O52" s="114">
        <v>1661</v>
      </c>
      <c r="P52" s="114">
        <v>8296</v>
      </c>
      <c r="Q52" s="118">
        <v>880</v>
      </c>
      <c r="R52" s="118">
        <v>825</v>
      </c>
      <c r="S52" s="118">
        <v>593</v>
      </c>
      <c r="T52" s="118">
        <v>111</v>
      </c>
      <c r="U52" s="112" t="s">
        <v>73</v>
      </c>
      <c r="V52" s="120">
        <v>25590</v>
      </c>
    </row>
    <row r="53" spans="1:22" ht="16.5" customHeight="1" x14ac:dyDescent="0.2">
      <c r="A53" s="7"/>
      <c r="B53" s="7"/>
      <c r="C53" s="7"/>
      <c r="D53" s="7" t="s">
        <v>68</v>
      </c>
      <c r="E53" s="7"/>
      <c r="F53" s="7"/>
      <c r="G53" s="7"/>
      <c r="H53" s="7"/>
      <c r="I53" s="7"/>
      <c r="J53" s="7"/>
      <c r="K53" s="7"/>
      <c r="L53" s="9" t="s">
        <v>244</v>
      </c>
      <c r="M53" s="120">
        <v>12545</v>
      </c>
      <c r="N53" s="111" t="s">
        <v>113</v>
      </c>
      <c r="O53" s="114">
        <v>1662</v>
      </c>
      <c r="P53" s="114">
        <v>7724</v>
      </c>
      <c r="Q53" s="114">
        <v>2619</v>
      </c>
      <c r="R53" s="118">
        <v>657</v>
      </c>
      <c r="S53" s="118">
        <v>350</v>
      </c>
      <c r="T53" s="118">
        <v>101</v>
      </c>
      <c r="U53" s="112" t="s">
        <v>73</v>
      </c>
      <c r="V53" s="120">
        <v>25658</v>
      </c>
    </row>
    <row r="54" spans="1:22" ht="16.5" customHeight="1" x14ac:dyDescent="0.2">
      <c r="A54" s="7"/>
      <c r="B54" s="7"/>
      <c r="C54" s="7"/>
      <c r="D54" s="7" t="s">
        <v>69</v>
      </c>
      <c r="E54" s="7"/>
      <c r="F54" s="7"/>
      <c r="G54" s="7"/>
      <c r="H54" s="7"/>
      <c r="I54" s="7"/>
      <c r="J54" s="7"/>
      <c r="K54" s="7"/>
      <c r="L54" s="9" t="s">
        <v>244</v>
      </c>
      <c r="M54" s="120">
        <v>10292</v>
      </c>
      <c r="N54" s="111" t="s">
        <v>113</v>
      </c>
      <c r="O54" s="114">
        <v>1872</v>
      </c>
      <c r="P54" s="114">
        <v>7559</v>
      </c>
      <c r="Q54" s="114">
        <v>4304</v>
      </c>
      <c r="R54" s="114">
        <v>1018</v>
      </c>
      <c r="S54" s="118">
        <v>154</v>
      </c>
      <c r="T54" s="116">
        <v>31</v>
      </c>
      <c r="U54" s="112" t="s">
        <v>73</v>
      </c>
      <c r="V54" s="120">
        <v>25230</v>
      </c>
    </row>
    <row r="55" spans="1:22" ht="16.5" customHeight="1" x14ac:dyDescent="0.2">
      <c r="A55" s="7"/>
      <c r="B55" s="7" t="s">
        <v>78</v>
      </c>
      <c r="C55" s="7"/>
      <c r="D55" s="7"/>
      <c r="E55" s="7"/>
      <c r="F55" s="7"/>
      <c r="G55" s="7"/>
      <c r="H55" s="7"/>
      <c r="I55" s="7"/>
      <c r="J55" s="7"/>
      <c r="K55" s="7"/>
      <c r="L55" s="9"/>
      <c r="M55" s="10"/>
      <c r="N55" s="10"/>
      <c r="O55" s="10"/>
      <c r="P55" s="10"/>
      <c r="Q55" s="10"/>
      <c r="R55" s="10"/>
      <c r="S55" s="10"/>
      <c r="T55" s="10"/>
      <c r="U55" s="10"/>
      <c r="V55" s="10"/>
    </row>
    <row r="56" spans="1:22" ht="16.5" customHeight="1" x14ac:dyDescent="0.2">
      <c r="A56" s="7"/>
      <c r="B56" s="7"/>
      <c r="C56" s="7"/>
      <c r="D56" s="7" t="s">
        <v>60</v>
      </c>
      <c r="E56" s="7"/>
      <c r="F56" s="7"/>
      <c r="G56" s="7"/>
      <c r="H56" s="7"/>
      <c r="I56" s="7"/>
      <c r="J56" s="7"/>
      <c r="K56" s="7"/>
      <c r="L56" s="9" t="s">
        <v>244</v>
      </c>
      <c r="M56" s="120">
        <v>12589</v>
      </c>
      <c r="N56" s="111" t="s">
        <v>113</v>
      </c>
      <c r="O56" s="114">
        <v>1432</v>
      </c>
      <c r="P56" s="114">
        <v>9189</v>
      </c>
      <c r="Q56" s="114">
        <v>1936</v>
      </c>
      <c r="R56" s="118">
        <v>660</v>
      </c>
      <c r="S56" s="118">
        <v>326</v>
      </c>
      <c r="T56" s="118">
        <v>401</v>
      </c>
      <c r="U56" s="112" t="s">
        <v>73</v>
      </c>
      <c r="V56" s="120">
        <v>26533</v>
      </c>
    </row>
    <row r="57" spans="1:22" ht="16.5" customHeight="1" x14ac:dyDescent="0.2">
      <c r="A57" s="7"/>
      <c r="B57" s="7"/>
      <c r="C57" s="7"/>
      <c r="D57" s="7" t="s">
        <v>62</v>
      </c>
      <c r="E57" s="7"/>
      <c r="F57" s="7"/>
      <c r="G57" s="7"/>
      <c r="H57" s="7"/>
      <c r="I57" s="7"/>
      <c r="J57" s="7"/>
      <c r="K57" s="7"/>
      <c r="L57" s="9" t="s">
        <v>244</v>
      </c>
      <c r="M57" s="120">
        <v>19264</v>
      </c>
      <c r="N57" s="111" t="s">
        <v>113</v>
      </c>
      <c r="O57" s="114">
        <v>1423</v>
      </c>
      <c r="P57" s="114">
        <v>8864</v>
      </c>
      <c r="Q57" s="114">
        <v>1884</v>
      </c>
      <c r="R57" s="118">
        <v>772</v>
      </c>
      <c r="S57" s="118">
        <v>482</v>
      </c>
      <c r="T57" s="118">
        <v>336</v>
      </c>
      <c r="U57" s="112" t="s">
        <v>73</v>
      </c>
      <c r="V57" s="120">
        <v>33025</v>
      </c>
    </row>
    <row r="58" spans="1:22" ht="16.5" customHeight="1" x14ac:dyDescent="0.2">
      <c r="A58" s="7"/>
      <c r="B58" s="7"/>
      <c r="C58" s="7"/>
      <c r="D58" s="7" t="s">
        <v>63</v>
      </c>
      <c r="E58" s="7"/>
      <c r="F58" s="7"/>
      <c r="G58" s="7"/>
      <c r="H58" s="7"/>
      <c r="I58" s="7"/>
      <c r="J58" s="7"/>
      <c r="K58" s="7"/>
      <c r="L58" s="9" t="s">
        <v>244</v>
      </c>
      <c r="M58" s="120">
        <v>18599</v>
      </c>
      <c r="N58" s="111" t="s">
        <v>113</v>
      </c>
      <c r="O58" s="114">
        <v>1591</v>
      </c>
      <c r="P58" s="114">
        <v>8981</v>
      </c>
      <c r="Q58" s="114">
        <v>2006</v>
      </c>
      <c r="R58" s="118">
        <v>876</v>
      </c>
      <c r="S58" s="118">
        <v>432</v>
      </c>
      <c r="T58" s="118">
        <v>431</v>
      </c>
      <c r="U58" s="112" t="s">
        <v>73</v>
      </c>
      <c r="V58" s="120">
        <v>32916</v>
      </c>
    </row>
    <row r="59" spans="1:22" ht="16.5" customHeight="1" x14ac:dyDescent="0.2">
      <c r="A59" s="7"/>
      <c r="B59" s="7"/>
      <c r="C59" s="7"/>
      <c r="D59" s="7" t="s">
        <v>64</v>
      </c>
      <c r="E59" s="7"/>
      <c r="F59" s="7"/>
      <c r="G59" s="7"/>
      <c r="H59" s="7"/>
      <c r="I59" s="7"/>
      <c r="J59" s="7"/>
      <c r="K59" s="7"/>
      <c r="L59" s="9" t="s">
        <v>244</v>
      </c>
      <c r="M59" s="120">
        <v>18321</v>
      </c>
      <c r="N59" s="111" t="s">
        <v>113</v>
      </c>
      <c r="O59" s="114">
        <v>1580</v>
      </c>
      <c r="P59" s="114">
        <v>8828</v>
      </c>
      <c r="Q59" s="114">
        <v>2147</v>
      </c>
      <c r="R59" s="118">
        <v>975</v>
      </c>
      <c r="S59" s="118">
        <v>490</v>
      </c>
      <c r="T59" s="118">
        <v>873</v>
      </c>
      <c r="U59" s="112" t="s">
        <v>73</v>
      </c>
      <c r="V59" s="120">
        <v>33213</v>
      </c>
    </row>
    <row r="60" spans="1:22" ht="16.5" customHeight="1" x14ac:dyDescent="0.2">
      <c r="A60" s="7"/>
      <c r="B60" s="7"/>
      <c r="C60" s="7"/>
      <c r="D60" s="7" t="s">
        <v>65</v>
      </c>
      <c r="E60" s="7"/>
      <c r="F60" s="7"/>
      <c r="G60" s="7"/>
      <c r="H60" s="7"/>
      <c r="I60" s="7"/>
      <c r="J60" s="7"/>
      <c r="K60" s="7"/>
      <c r="L60" s="9" t="s">
        <v>244</v>
      </c>
      <c r="M60" s="120">
        <v>20219</v>
      </c>
      <c r="N60" s="111" t="s">
        <v>113</v>
      </c>
      <c r="O60" s="114">
        <v>1815</v>
      </c>
      <c r="P60" s="114">
        <v>8936</v>
      </c>
      <c r="Q60" s="114">
        <v>2427</v>
      </c>
      <c r="R60" s="118">
        <v>949</v>
      </c>
      <c r="S60" s="118">
        <v>584</v>
      </c>
      <c r="T60" s="118">
        <v>667</v>
      </c>
      <c r="U60" s="112" t="s">
        <v>73</v>
      </c>
      <c r="V60" s="120">
        <v>35596</v>
      </c>
    </row>
    <row r="61" spans="1:22" ht="16.5" customHeight="1" x14ac:dyDescent="0.2">
      <c r="A61" s="7"/>
      <c r="B61" s="7"/>
      <c r="C61" s="7"/>
      <c r="D61" s="7" t="s">
        <v>66</v>
      </c>
      <c r="E61" s="7"/>
      <c r="F61" s="7"/>
      <c r="G61" s="7"/>
      <c r="H61" s="7"/>
      <c r="I61" s="7"/>
      <c r="J61" s="7"/>
      <c r="K61" s="7"/>
      <c r="L61" s="9" t="s">
        <v>244</v>
      </c>
      <c r="M61" s="120">
        <v>16196</v>
      </c>
      <c r="N61" s="111" t="s">
        <v>113</v>
      </c>
      <c r="O61" s="114">
        <v>2006</v>
      </c>
      <c r="P61" s="114">
        <v>8556</v>
      </c>
      <c r="Q61" s="114">
        <v>2061</v>
      </c>
      <c r="R61" s="118">
        <v>952</v>
      </c>
      <c r="S61" s="118">
        <v>381</v>
      </c>
      <c r="T61" s="118">
        <v>670</v>
      </c>
      <c r="U61" s="112" t="s">
        <v>73</v>
      </c>
      <c r="V61" s="120">
        <v>30823</v>
      </c>
    </row>
    <row r="62" spans="1:22" ht="16.5" customHeight="1" x14ac:dyDescent="0.2">
      <c r="A62" s="7"/>
      <c r="B62" s="7"/>
      <c r="C62" s="7"/>
      <c r="D62" s="7" t="s">
        <v>67</v>
      </c>
      <c r="E62" s="7"/>
      <c r="F62" s="7"/>
      <c r="G62" s="7"/>
      <c r="H62" s="7"/>
      <c r="I62" s="7"/>
      <c r="J62" s="7"/>
      <c r="K62" s="7"/>
      <c r="L62" s="9" t="s">
        <v>244</v>
      </c>
      <c r="M62" s="120">
        <v>16450</v>
      </c>
      <c r="N62" s="111" t="s">
        <v>113</v>
      </c>
      <c r="O62" s="114">
        <v>2125</v>
      </c>
      <c r="P62" s="114">
        <v>8473</v>
      </c>
      <c r="Q62" s="114">
        <v>2058</v>
      </c>
      <c r="R62" s="118">
        <v>825</v>
      </c>
      <c r="S62" s="118">
        <v>647</v>
      </c>
      <c r="T62" s="118">
        <v>430</v>
      </c>
      <c r="U62" s="112" t="s">
        <v>73</v>
      </c>
      <c r="V62" s="120">
        <v>31007</v>
      </c>
    </row>
    <row r="63" spans="1:22" ht="16.5" customHeight="1" x14ac:dyDescent="0.2">
      <c r="A63" s="7"/>
      <c r="B63" s="7"/>
      <c r="C63" s="7"/>
      <c r="D63" s="7" t="s">
        <v>68</v>
      </c>
      <c r="E63" s="7"/>
      <c r="F63" s="7"/>
      <c r="G63" s="7"/>
      <c r="H63" s="7"/>
      <c r="I63" s="7"/>
      <c r="J63" s="7"/>
      <c r="K63" s="7"/>
      <c r="L63" s="9" t="s">
        <v>244</v>
      </c>
      <c r="M63" s="120">
        <v>15298</v>
      </c>
      <c r="N63" s="111" t="s">
        <v>113</v>
      </c>
      <c r="O63" s="114">
        <v>2101</v>
      </c>
      <c r="P63" s="114">
        <v>7876</v>
      </c>
      <c r="Q63" s="114">
        <v>3775</v>
      </c>
      <c r="R63" s="118">
        <v>657</v>
      </c>
      <c r="S63" s="118">
        <v>438</v>
      </c>
      <c r="T63" s="118">
        <v>356</v>
      </c>
      <c r="U63" s="112" t="s">
        <v>73</v>
      </c>
      <c r="V63" s="120">
        <v>30500</v>
      </c>
    </row>
    <row r="64" spans="1:22" ht="16.5" customHeight="1" x14ac:dyDescent="0.2">
      <c r="A64" s="7"/>
      <c r="B64" s="7"/>
      <c r="C64" s="7"/>
      <c r="D64" s="7" t="s">
        <v>69</v>
      </c>
      <c r="E64" s="7"/>
      <c r="F64" s="7"/>
      <c r="G64" s="7"/>
      <c r="H64" s="7"/>
      <c r="I64" s="7"/>
      <c r="J64" s="7"/>
      <c r="K64" s="7"/>
      <c r="L64" s="9" t="s">
        <v>244</v>
      </c>
      <c r="M64" s="120">
        <v>13347</v>
      </c>
      <c r="N64" s="111" t="s">
        <v>113</v>
      </c>
      <c r="O64" s="114">
        <v>2793</v>
      </c>
      <c r="P64" s="114">
        <v>7679</v>
      </c>
      <c r="Q64" s="114">
        <v>5618</v>
      </c>
      <c r="R64" s="114">
        <v>1018</v>
      </c>
      <c r="S64" s="118">
        <v>205</v>
      </c>
      <c r="T64" s="118">
        <v>293</v>
      </c>
      <c r="U64" s="112" t="s">
        <v>73</v>
      </c>
      <c r="V64" s="120">
        <v>30953</v>
      </c>
    </row>
    <row r="65" spans="1:22" ht="16.5" customHeight="1" x14ac:dyDescent="0.2">
      <c r="A65" s="7" t="s">
        <v>296</v>
      </c>
      <c r="B65" s="7"/>
      <c r="C65" s="7"/>
      <c r="D65" s="7"/>
      <c r="E65" s="7"/>
      <c r="F65" s="7"/>
      <c r="G65" s="7"/>
      <c r="H65" s="7"/>
      <c r="I65" s="7"/>
      <c r="J65" s="7"/>
      <c r="K65" s="7"/>
      <c r="L65" s="9"/>
      <c r="M65" s="10"/>
      <c r="N65" s="10"/>
      <c r="O65" s="10"/>
      <c r="P65" s="10"/>
      <c r="Q65" s="10"/>
      <c r="R65" s="10"/>
      <c r="S65" s="10"/>
      <c r="T65" s="10"/>
      <c r="U65" s="10"/>
      <c r="V65" s="10"/>
    </row>
    <row r="66" spans="1:22" ht="16.5" customHeight="1" x14ac:dyDescent="0.2">
      <c r="A66" s="7"/>
      <c r="B66" s="7" t="s">
        <v>106</v>
      </c>
      <c r="C66" s="7"/>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t="s">
        <v>60</v>
      </c>
      <c r="E67" s="7"/>
      <c r="F67" s="7"/>
      <c r="G67" s="7"/>
      <c r="H67" s="7"/>
      <c r="I67" s="7"/>
      <c r="J67" s="7"/>
      <c r="K67" s="7"/>
      <c r="L67" s="9" t="s">
        <v>244</v>
      </c>
      <c r="M67" s="120">
        <v>33123</v>
      </c>
      <c r="N67" s="120">
        <v>12486</v>
      </c>
      <c r="O67" s="114">
        <v>6199</v>
      </c>
      <c r="P67" s="114">
        <v>6106</v>
      </c>
      <c r="Q67" s="114">
        <v>3320</v>
      </c>
      <c r="R67" s="118">
        <v>887</v>
      </c>
      <c r="S67" s="114">
        <v>2225</v>
      </c>
      <c r="T67" s="118">
        <v>712</v>
      </c>
      <c r="U67" s="120">
        <v>18293</v>
      </c>
      <c r="V67" s="120">
        <v>83350</v>
      </c>
    </row>
    <row r="68" spans="1:22" ht="16.5" customHeight="1" x14ac:dyDescent="0.2">
      <c r="A68" s="7"/>
      <c r="B68" s="7"/>
      <c r="C68" s="7"/>
      <c r="D68" s="7" t="s">
        <v>62</v>
      </c>
      <c r="E68" s="7"/>
      <c r="F68" s="7"/>
      <c r="G68" s="7"/>
      <c r="H68" s="7"/>
      <c r="I68" s="7"/>
      <c r="J68" s="7"/>
      <c r="K68" s="7"/>
      <c r="L68" s="9" t="s">
        <v>244</v>
      </c>
      <c r="M68" s="120">
        <v>36351</v>
      </c>
      <c r="N68" s="120">
        <v>15884</v>
      </c>
      <c r="O68" s="114">
        <v>7260</v>
      </c>
      <c r="P68" s="114">
        <v>7865</v>
      </c>
      <c r="Q68" s="114">
        <v>3865</v>
      </c>
      <c r="R68" s="114">
        <v>1122</v>
      </c>
      <c r="S68" s="114">
        <v>2124</v>
      </c>
      <c r="T68" s="118">
        <v>693</v>
      </c>
      <c r="U68" s="120">
        <v>18148</v>
      </c>
      <c r="V68" s="120">
        <v>93313</v>
      </c>
    </row>
    <row r="69" spans="1:22" ht="16.5" customHeight="1" x14ac:dyDescent="0.2">
      <c r="A69" s="7"/>
      <c r="B69" s="7"/>
      <c r="C69" s="7"/>
      <c r="D69" s="7" t="s">
        <v>63</v>
      </c>
      <c r="E69" s="7"/>
      <c r="F69" s="7"/>
      <c r="G69" s="7"/>
      <c r="H69" s="7"/>
      <c r="I69" s="7"/>
      <c r="J69" s="7"/>
      <c r="K69" s="7"/>
      <c r="L69" s="9" t="s">
        <v>244</v>
      </c>
      <c r="M69" s="120">
        <v>32751</v>
      </c>
      <c r="N69" s="120">
        <v>15010</v>
      </c>
      <c r="O69" s="114">
        <v>7820</v>
      </c>
      <c r="P69" s="114">
        <v>8960</v>
      </c>
      <c r="Q69" s="114">
        <v>4464</v>
      </c>
      <c r="R69" s="114">
        <v>1209</v>
      </c>
      <c r="S69" s="114">
        <v>2384</v>
      </c>
      <c r="T69" s="118">
        <v>819</v>
      </c>
      <c r="U69" s="120">
        <v>22132</v>
      </c>
      <c r="V69" s="120">
        <v>95551</v>
      </c>
    </row>
    <row r="70" spans="1:22" ht="16.5" customHeight="1" x14ac:dyDescent="0.2">
      <c r="A70" s="7"/>
      <c r="B70" s="7"/>
      <c r="C70" s="7"/>
      <c r="D70" s="7" t="s">
        <v>64</v>
      </c>
      <c r="E70" s="7"/>
      <c r="F70" s="7"/>
      <c r="G70" s="7"/>
      <c r="H70" s="7"/>
      <c r="I70" s="7"/>
      <c r="J70" s="7"/>
      <c r="K70" s="7"/>
      <c r="L70" s="9" t="s">
        <v>244</v>
      </c>
      <c r="M70" s="120">
        <v>33381</v>
      </c>
      <c r="N70" s="120">
        <v>13383</v>
      </c>
      <c r="O70" s="114">
        <v>7858</v>
      </c>
      <c r="P70" s="114">
        <v>8218</v>
      </c>
      <c r="Q70" s="114">
        <v>4614</v>
      </c>
      <c r="R70" s="114">
        <v>1000</v>
      </c>
      <c r="S70" s="114">
        <v>2073</v>
      </c>
      <c r="T70" s="118">
        <v>771</v>
      </c>
      <c r="U70" s="120">
        <v>20725</v>
      </c>
      <c r="V70" s="120">
        <v>92024</v>
      </c>
    </row>
    <row r="71" spans="1:22" ht="16.5" customHeight="1" x14ac:dyDescent="0.2">
      <c r="A71" s="7"/>
      <c r="B71" s="7"/>
      <c r="C71" s="7"/>
      <c r="D71" s="7" t="s">
        <v>65</v>
      </c>
      <c r="E71" s="7"/>
      <c r="F71" s="7"/>
      <c r="G71" s="7"/>
      <c r="H71" s="7"/>
      <c r="I71" s="7"/>
      <c r="J71" s="7"/>
      <c r="K71" s="7"/>
      <c r="L71" s="9" t="s">
        <v>244</v>
      </c>
      <c r="M71" s="120">
        <v>32535</v>
      </c>
      <c r="N71" s="120">
        <v>12913</v>
      </c>
      <c r="O71" s="114">
        <v>8183</v>
      </c>
      <c r="P71" s="114">
        <v>8700</v>
      </c>
      <c r="Q71" s="114">
        <v>4541</v>
      </c>
      <c r="R71" s="118">
        <v>859</v>
      </c>
      <c r="S71" s="114">
        <v>1977</v>
      </c>
      <c r="T71" s="118">
        <v>891</v>
      </c>
      <c r="U71" s="120">
        <v>19671</v>
      </c>
      <c r="V71" s="120">
        <v>90271</v>
      </c>
    </row>
    <row r="72" spans="1:22" ht="16.5" customHeight="1" x14ac:dyDescent="0.2">
      <c r="A72" s="7"/>
      <c r="B72" s="7"/>
      <c r="C72" s="7"/>
      <c r="D72" s="7" t="s">
        <v>66</v>
      </c>
      <c r="E72" s="7"/>
      <c r="F72" s="7"/>
      <c r="G72" s="7"/>
      <c r="H72" s="7"/>
      <c r="I72" s="7"/>
      <c r="J72" s="7"/>
      <c r="K72" s="7"/>
      <c r="L72" s="9" t="s">
        <v>244</v>
      </c>
      <c r="M72" s="120">
        <v>29888</v>
      </c>
      <c r="N72" s="120">
        <v>13117</v>
      </c>
      <c r="O72" s="114">
        <v>8068</v>
      </c>
      <c r="P72" s="114">
        <v>7396</v>
      </c>
      <c r="Q72" s="114">
        <v>4829</v>
      </c>
      <c r="R72" s="118">
        <v>772</v>
      </c>
      <c r="S72" s="114">
        <v>1928</v>
      </c>
      <c r="T72" s="118">
        <v>642</v>
      </c>
      <c r="U72" s="120">
        <v>19321</v>
      </c>
      <c r="V72" s="120">
        <v>85960</v>
      </c>
    </row>
    <row r="73" spans="1:22" ht="16.5" customHeight="1" x14ac:dyDescent="0.2">
      <c r="A73" s="7"/>
      <c r="B73" s="7"/>
      <c r="C73" s="7"/>
      <c r="D73" s="7" t="s">
        <v>67</v>
      </c>
      <c r="E73" s="7"/>
      <c r="F73" s="7"/>
      <c r="G73" s="7"/>
      <c r="H73" s="7"/>
      <c r="I73" s="7"/>
      <c r="J73" s="7"/>
      <c r="K73" s="7"/>
      <c r="L73" s="9" t="s">
        <v>244</v>
      </c>
      <c r="M73" s="120">
        <v>29606</v>
      </c>
      <c r="N73" s="120">
        <v>14901</v>
      </c>
      <c r="O73" s="114">
        <v>7329</v>
      </c>
      <c r="P73" s="114">
        <v>6365</v>
      </c>
      <c r="Q73" s="114">
        <v>4820</v>
      </c>
      <c r="R73" s="118">
        <v>858</v>
      </c>
      <c r="S73" s="114">
        <v>1548</v>
      </c>
      <c r="T73" s="118">
        <v>597</v>
      </c>
      <c r="U73" s="120">
        <v>21722</v>
      </c>
      <c r="V73" s="120">
        <v>87746</v>
      </c>
    </row>
    <row r="74" spans="1:22" ht="16.5" customHeight="1" x14ac:dyDescent="0.2">
      <c r="A74" s="7"/>
      <c r="B74" s="7"/>
      <c r="C74" s="7"/>
      <c r="D74" s="7" t="s">
        <v>68</v>
      </c>
      <c r="E74" s="7"/>
      <c r="F74" s="7"/>
      <c r="G74" s="7"/>
      <c r="H74" s="7"/>
      <c r="I74" s="7"/>
      <c r="J74" s="7"/>
      <c r="K74" s="7"/>
      <c r="L74" s="9" t="s">
        <v>244</v>
      </c>
      <c r="M74" s="120">
        <v>32409</v>
      </c>
      <c r="N74" s="120">
        <v>12173</v>
      </c>
      <c r="O74" s="114">
        <v>7510</v>
      </c>
      <c r="P74" s="114">
        <v>6140</v>
      </c>
      <c r="Q74" s="114">
        <v>4839</v>
      </c>
      <c r="R74" s="118">
        <v>905</v>
      </c>
      <c r="S74" s="114">
        <v>1992</v>
      </c>
      <c r="T74" s="118">
        <v>606</v>
      </c>
      <c r="U74" s="120">
        <v>24915</v>
      </c>
      <c r="V74" s="120">
        <v>91488</v>
      </c>
    </row>
    <row r="75" spans="1:22" ht="16.5" customHeight="1" x14ac:dyDescent="0.2">
      <c r="A75" s="7"/>
      <c r="B75" s="7"/>
      <c r="C75" s="7"/>
      <c r="D75" s="7" t="s">
        <v>69</v>
      </c>
      <c r="E75" s="7"/>
      <c r="F75" s="7"/>
      <c r="G75" s="7"/>
      <c r="H75" s="7"/>
      <c r="I75" s="7"/>
      <c r="J75" s="7"/>
      <c r="K75" s="7"/>
      <c r="L75" s="9" t="s">
        <v>244</v>
      </c>
      <c r="M75" s="120">
        <v>32986</v>
      </c>
      <c r="N75" s="120">
        <v>11233</v>
      </c>
      <c r="O75" s="114">
        <v>7831</v>
      </c>
      <c r="P75" s="114">
        <v>5999</v>
      </c>
      <c r="Q75" s="114">
        <v>5299</v>
      </c>
      <c r="R75" s="118">
        <v>874</v>
      </c>
      <c r="S75" s="114">
        <v>1349</v>
      </c>
      <c r="T75" s="118">
        <v>391</v>
      </c>
      <c r="U75" s="120">
        <v>22881</v>
      </c>
      <c r="V75" s="120">
        <v>88843</v>
      </c>
    </row>
    <row r="76" spans="1:22" ht="16.5" customHeight="1" x14ac:dyDescent="0.2">
      <c r="A76" s="7"/>
      <c r="B76" s="7" t="s">
        <v>72</v>
      </c>
      <c r="C76" s="7"/>
      <c r="D76" s="7"/>
      <c r="E76" s="7"/>
      <c r="F76" s="7"/>
      <c r="G76" s="7"/>
      <c r="H76" s="7"/>
      <c r="I76" s="7"/>
      <c r="J76" s="7"/>
      <c r="K76" s="7"/>
      <c r="L76" s="9"/>
      <c r="M76" s="10"/>
      <c r="N76" s="10"/>
      <c r="O76" s="10"/>
      <c r="P76" s="10"/>
      <c r="Q76" s="10"/>
      <c r="R76" s="10"/>
      <c r="S76" s="10"/>
      <c r="T76" s="10"/>
      <c r="U76" s="10"/>
      <c r="V76" s="10"/>
    </row>
    <row r="77" spans="1:22" ht="16.5" customHeight="1" x14ac:dyDescent="0.2">
      <c r="A77" s="7"/>
      <c r="B77" s="7"/>
      <c r="C77" s="7"/>
      <c r="D77" s="7" t="s">
        <v>60</v>
      </c>
      <c r="E77" s="7"/>
      <c r="F77" s="7"/>
      <c r="G77" s="7"/>
      <c r="H77" s="7"/>
      <c r="I77" s="7"/>
      <c r="J77" s="7"/>
      <c r="K77" s="7"/>
      <c r="L77" s="9" t="s">
        <v>244</v>
      </c>
      <c r="M77" s="120">
        <v>14190</v>
      </c>
      <c r="N77" s="114">
        <v>9180</v>
      </c>
      <c r="O77" s="114">
        <v>3004</v>
      </c>
      <c r="P77" s="114">
        <v>7751</v>
      </c>
      <c r="Q77" s="114">
        <v>1852</v>
      </c>
      <c r="R77" s="112" t="s">
        <v>73</v>
      </c>
      <c r="S77" s="112" t="s">
        <v>73</v>
      </c>
      <c r="T77" s="112" t="s">
        <v>73</v>
      </c>
      <c r="U77" s="112" t="s">
        <v>73</v>
      </c>
      <c r="V77" s="120">
        <v>35976</v>
      </c>
    </row>
    <row r="78" spans="1:22" ht="16.5" customHeight="1" x14ac:dyDescent="0.2">
      <c r="A78" s="7"/>
      <c r="B78" s="7"/>
      <c r="C78" s="7"/>
      <c r="D78" s="7" t="s">
        <v>62</v>
      </c>
      <c r="E78" s="7"/>
      <c r="F78" s="7"/>
      <c r="G78" s="7"/>
      <c r="H78" s="7"/>
      <c r="I78" s="7"/>
      <c r="J78" s="7"/>
      <c r="K78" s="7"/>
      <c r="L78" s="9" t="s">
        <v>244</v>
      </c>
      <c r="M78" s="120">
        <v>14919</v>
      </c>
      <c r="N78" s="120">
        <v>10305</v>
      </c>
      <c r="O78" s="114">
        <v>4175</v>
      </c>
      <c r="P78" s="114">
        <v>7743</v>
      </c>
      <c r="Q78" s="114">
        <v>2041</v>
      </c>
      <c r="R78" s="112" t="s">
        <v>73</v>
      </c>
      <c r="S78" s="112" t="s">
        <v>73</v>
      </c>
      <c r="T78" s="112" t="s">
        <v>73</v>
      </c>
      <c r="U78" s="112" t="s">
        <v>73</v>
      </c>
      <c r="V78" s="120">
        <v>39183</v>
      </c>
    </row>
    <row r="79" spans="1:22" ht="16.5" customHeight="1" x14ac:dyDescent="0.2">
      <c r="A79" s="7"/>
      <c r="B79" s="7"/>
      <c r="C79" s="7"/>
      <c r="D79" s="7" t="s">
        <v>63</v>
      </c>
      <c r="E79" s="7"/>
      <c r="F79" s="7"/>
      <c r="G79" s="7"/>
      <c r="H79" s="7"/>
      <c r="I79" s="7"/>
      <c r="J79" s="7"/>
      <c r="K79" s="7"/>
      <c r="L79" s="9" t="s">
        <v>244</v>
      </c>
      <c r="M79" s="120">
        <v>15333</v>
      </c>
      <c r="N79" s="120">
        <v>10740</v>
      </c>
      <c r="O79" s="114">
        <v>5105</v>
      </c>
      <c r="P79" s="114">
        <v>7193</v>
      </c>
      <c r="Q79" s="114">
        <v>2359</v>
      </c>
      <c r="R79" s="112" t="s">
        <v>73</v>
      </c>
      <c r="S79" s="112" t="s">
        <v>73</v>
      </c>
      <c r="T79" s="112" t="s">
        <v>73</v>
      </c>
      <c r="U79" s="112" t="s">
        <v>73</v>
      </c>
      <c r="V79" s="120">
        <v>40731</v>
      </c>
    </row>
    <row r="80" spans="1:22" ht="16.5" customHeight="1" x14ac:dyDescent="0.2">
      <c r="A80" s="7"/>
      <c r="B80" s="7"/>
      <c r="C80" s="7"/>
      <c r="D80" s="7" t="s">
        <v>64</v>
      </c>
      <c r="E80" s="7"/>
      <c r="F80" s="7"/>
      <c r="G80" s="7"/>
      <c r="H80" s="7"/>
      <c r="I80" s="7"/>
      <c r="J80" s="7"/>
      <c r="K80" s="7"/>
      <c r="L80" s="9" t="s">
        <v>244</v>
      </c>
      <c r="M80" s="120">
        <v>16188</v>
      </c>
      <c r="N80" s="120">
        <v>11033</v>
      </c>
      <c r="O80" s="114">
        <v>5278</v>
      </c>
      <c r="P80" s="114">
        <v>6642</v>
      </c>
      <c r="Q80" s="114">
        <v>2193</v>
      </c>
      <c r="R80" s="112" t="s">
        <v>73</v>
      </c>
      <c r="S80" s="112" t="s">
        <v>73</v>
      </c>
      <c r="T80" s="112" t="s">
        <v>73</v>
      </c>
      <c r="U80" s="112" t="s">
        <v>73</v>
      </c>
      <c r="V80" s="120">
        <v>41334</v>
      </c>
    </row>
    <row r="81" spans="1:22" ht="16.5" customHeight="1" x14ac:dyDescent="0.2">
      <c r="A81" s="7"/>
      <c r="B81" s="7"/>
      <c r="C81" s="7"/>
      <c r="D81" s="7" t="s">
        <v>65</v>
      </c>
      <c r="E81" s="7"/>
      <c r="F81" s="7"/>
      <c r="G81" s="7"/>
      <c r="H81" s="7"/>
      <c r="I81" s="7"/>
      <c r="J81" s="7"/>
      <c r="K81" s="7"/>
      <c r="L81" s="9" t="s">
        <v>244</v>
      </c>
      <c r="M81" s="120">
        <v>17348</v>
      </c>
      <c r="N81" s="120">
        <v>12796</v>
      </c>
      <c r="O81" s="114">
        <v>5775</v>
      </c>
      <c r="P81" s="114">
        <v>7157</v>
      </c>
      <c r="Q81" s="114">
        <v>2506</v>
      </c>
      <c r="R81" s="112" t="s">
        <v>73</v>
      </c>
      <c r="S81" s="112" t="s">
        <v>73</v>
      </c>
      <c r="T81" s="112" t="s">
        <v>73</v>
      </c>
      <c r="U81" s="112" t="s">
        <v>73</v>
      </c>
      <c r="V81" s="120">
        <v>45582</v>
      </c>
    </row>
    <row r="82" spans="1:22" ht="16.5" customHeight="1" x14ac:dyDescent="0.2">
      <c r="A82" s="7"/>
      <c r="B82" s="7"/>
      <c r="C82" s="7"/>
      <c r="D82" s="7" t="s">
        <v>66</v>
      </c>
      <c r="E82" s="7"/>
      <c r="F82" s="7"/>
      <c r="G82" s="7"/>
      <c r="H82" s="7"/>
      <c r="I82" s="7"/>
      <c r="J82" s="7"/>
      <c r="K82" s="7"/>
      <c r="L82" s="9" t="s">
        <v>244</v>
      </c>
      <c r="M82" s="120">
        <v>15561</v>
      </c>
      <c r="N82" s="120">
        <v>11711</v>
      </c>
      <c r="O82" s="114">
        <v>5880</v>
      </c>
      <c r="P82" s="114">
        <v>6071</v>
      </c>
      <c r="Q82" s="114">
        <v>2446</v>
      </c>
      <c r="R82" s="112" t="s">
        <v>73</v>
      </c>
      <c r="S82" s="112" t="s">
        <v>73</v>
      </c>
      <c r="T82" s="112" t="s">
        <v>73</v>
      </c>
      <c r="U82" s="112" t="s">
        <v>73</v>
      </c>
      <c r="V82" s="120">
        <v>41670</v>
      </c>
    </row>
    <row r="83" spans="1:22" ht="16.5" customHeight="1" x14ac:dyDescent="0.2">
      <c r="A83" s="7"/>
      <c r="B83" s="7"/>
      <c r="C83" s="7"/>
      <c r="D83" s="7" t="s">
        <v>67</v>
      </c>
      <c r="E83" s="7"/>
      <c r="F83" s="7"/>
      <c r="G83" s="7"/>
      <c r="H83" s="7"/>
      <c r="I83" s="7"/>
      <c r="J83" s="7"/>
      <c r="K83" s="7"/>
      <c r="L83" s="9" t="s">
        <v>244</v>
      </c>
      <c r="M83" s="120">
        <v>14991</v>
      </c>
      <c r="N83" s="120">
        <v>11819</v>
      </c>
      <c r="O83" s="114">
        <v>5859</v>
      </c>
      <c r="P83" s="114">
        <v>5593</v>
      </c>
      <c r="Q83" s="114">
        <v>2261</v>
      </c>
      <c r="R83" s="112" t="s">
        <v>73</v>
      </c>
      <c r="S83" s="112" t="s">
        <v>73</v>
      </c>
      <c r="T83" s="112" t="s">
        <v>73</v>
      </c>
      <c r="U83" s="112" t="s">
        <v>73</v>
      </c>
      <c r="V83" s="120">
        <v>40523</v>
      </c>
    </row>
    <row r="84" spans="1:22" ht="16.5" customHeight="1" x14ac:dyDescent="0.2">
      <c r="A84" s="7"/>
      <c r="B84" s="7"/>
      <c r="C84" s="7"/>
      <c r="D84" s="7" t="s">
        <v>68</v>
      </c>
      <c r="E84" s="7"/>
      <c r="F84" s="7"/>
      <c r="G84" s="7"/>
      <c r="H84" s="7"/>
      <c r="I84" s="7"/>
      <c r="J84" s="7"/>
      <c r="K84" s="7"/>
      <c r="L84" s="9" t="s">
        <v>244</v>
      </c>
      <c r="M84" s="120">
        <v>14443</v>
      </c>
      <c r="N84" s="120">
        <v>13322</v>
      </c>
      <c r="O84" s="114">
        <v>6000</v>
      </c>
      <c r="P84" s="114">
        <v>5308</v>
      </c>
      <c r="Q84" s="114">
        <v>2620</v>
      </c>
      <c r="R84" s="112" t="s">
        <v>73</v>
      </c>
      <c r="S84" s="112" t="s">
        <v>73</v>
      </c>
      <c r="T84" s="112" t="s">
        <v>73</v>
      </c>
      <c r="U84" s="112" t="s">
        <v>73</v>
      </c>
      <c r="V84" s="120">
        <v>41694</v>
      </c>
    </row>
    <row r="85" spans="1:22" ht="16.5" customHeight="1" x14ac:dyDescent="0.2">
      <c r="A85" s="7"/>
      <c r="B85" s="7"/>
      <c r="C85" s="7"/>
      <c r="D85" s="7" t="s">
        <v>69</v>
      </c>
      <c r="E85" s="7"/>
      <c r="F85" s="7"/>
      <c r="G85" s="7"/>
      <c r="H85" s="7"/>
      <c r="I85" s="7"/>
      <c r="J85" s="7"/>
      <c r="K85" s="7"/>
      <c r="L85" s="9" t="s">
        <v>244</v>
      </c>
      <c r="M85" s="120">
        <v>14816</v>
      </c>
      <c r="N85" s="120">
        <v>10688</v>
      </c>
      <c r="O85" s="114">
        <v>6053</v>
      </c>
      <c r="P85" s="114">
        <v>5049</v>
      </c>
      <c r="Q85" s="114">
        <v>4084</v>
      </c>
      <c r="R85" s="112" t="s">
        <v>73</v>
      </c>
      <c r="S85" s="112" t="s">
        <v>73</v>
      </c>
      <c r="T85" s="112" t="s">
        <v>73</v>
      </c>
      <c r="U85" s="112" t="s">
        <v>73</v>
      </c>
      <c r="V85" s="120">
        <v>40691</v>
      </c>
    </row>
    <row r="86" spans="1:22" ht="16.5" customHeight="1" x14ac:dyDescent="0.2">
      <c r="A86" s="7"/>
      <c r="B86" s="7" t="s">
        <v>74</v>
      </c>
      <c r="C86" s="7"/>
      <c r="D86" s="7"/>
      <c r="E86" s="7"/>
      <c r="F86" s="7"/>
      <c r="G86" s="7"/>
      <c r="H86" s="7"/>
      <c r="I86" s="7"/>
      <c r="J86" s="7"/>
      <c r="K86" s="7"/>
      <c r="L86" s="9"/>
      <c r="M86" s="10"/>
      <c r="N86" s="10"/>
      <c r="O86" s="10"/>
      <c r="P86" s="10"/>
      <c r="Q86" s="10"/>
      <c r="R86" s="10"/>
      <c r="S86" s="10"/>
      <c r="T86" s="10"/>
      <c r="U86" s="10"/>
      <c r="V86" s="10"/>
    </row>
    <row r="87" spans="1:22" ht="16.5" customHeight="1" x14ac:dyDescent="0.2">
      <c r="A87" s="7"/>
      <c r="B87" s="7"/>
      <c r="C87" s="7" t="s">
        <v>75</v>
      </c>
      <c r="D87" s="7"/>
      <c r="E87" s="7"/>
      <c r="F87" s="7"/>
      <c r="G87" s="7"/>
      <c r="H87" s="7"/>
      <c r="I87" s="7"/>
      <c r="J87" s="7"/>
      <c r="K87" s="7"/>
      <c r="L87" s="9"/>
      <c r="M87" s="10"/>
      <c r="N87" s="10"/>
      <c r="O87" s="10"/>
      <c r="P87" s="10"/>
      <c r="Q87" s="10"/>
      <c r="R87" s="10"/>
      <c r="S87" s="10"/>
      <c r="T87" s="10"/>
      <c r="U87" s="10"/>
      <c r="V87" s="10"/>
    </row>
    <row r="88" spans="1:22" ht="16.5" customHeight="1" x14ac:dyDescent="0.2">
      <c r="A88" s="7"/>
      <c r="B88" s="7"/>
      <c r="C88" s="7"/>
      <c r="D88" s="7" t="s">
        <v>60</v>
      </c>
      <c r="E88" s="7"/>
      <c r="F88" s="7"/>
      <c r="G88" s="7"/>
      <c r="H88" s="7"/>
      <c r="I88" s="7"/>
      <c r="J88" s="7"/>
      <c r="K88" s="7"/>
      <c r="L88" s="9" t="s">
        <v>244</v>
      </c>
      <c r="M88" s="120">
        <v>20608</v>
      </c>
      <c r="N88" s="120">
        <v>11247</v>
      </c>
      <c r="O88" s="114">
        <v>4355</v>
      </c>
      <c r="P88" s="114">
        <v>5892</v>
      </c>
      <c r="Q88" s="114">
        <v>2484</v>
      </c>
      <c r="R88" s="118">
        <v>422</v>
      </c>
      <c r="S88" s="114">
        <v>1328</v>
      </c>
      <c r="T88" s="116">
        <v>25</v>
      </c>
      <c r="U88" s="112" t="s">
        <v>73</v>
      </c>
      <c r="V88" s="120">
        <v>46360</v>
      </c>
    </row>
    <row r="89" spans="1:22" ht="16.5" customHeight="1" x14ac:dyDescent="0.2">
      <c r="A89" s="7"/>
      <c r="B89" s="7"/>
      <c r="C89" s="7"/>
      <c r="D89" s="7" t="s">
        <v>62</v>
      </c>
      <c r="E89" s="7"/>
      <c r="F89" s="7"/>
      <c r="G89" s="7"/>
      <c r="H89" s="7"/>
      <c r="I89" s="7"/>
      <c r="J89" s="7"/>
      <c r="K89" s="7"/>
      <c r="L89" s="9" t="s">
        <v>244</v>
      </c>
      <c r="M89" s="120">
        <v>24733</v>
      </c>
      <c r="N89" s="120">
        <v>20079</v>
      </c>
      <c r="O89" s="114">
        <v>5585</v>
      </c>
      <c r="P89" s="114">
        <v>7987</v>
      </c>
      <c r="Q89" s="114">
        <v>3532</v>
      </c>
      <c r="R89" s="118">
        <v>822</v>
      </c>
      <c r="S89" s="114">
        <v>1474</v>
      </c>
      <c r="T89" s="116">
        <v>24</v>
      </c>
      <c r="U89" s="112" t="s">
        <v>73</v>
      </c>
      <c r="V89" s="120">
        <v>64238</v>
      </c>
    </row>
    <row r="90" spans="1:22" ht="16.5" customHeight="1" x14ac:dyDescent="0.2">
      <c r="A90" s="7"/>
      <c r="B90" s="7"/>
      <c r="C90" s="7"/>
      <c r="D90" s="7" t="s">
        <v>63</v>
      </c>
      <c r="E90" s="7"/>
      <c r="F90" s="7"/>
      <c r="G90" s="7"/>
      <c r="H90" s="7"/>
      <c r="I90" s="7"/>
      <c r="J90" s="7"/>
      <c r="K90" s="7"/>
      <c r="L90" s="9" t="s">
        <v>244</v>
      </c>
      <c r="M90" s="120">
        <v>29775</v>
      </c>
      <c r="N90" s="120">
        <v>23154</v>
      </c>
      <c r="O90" s="114">
        <v>7069</v>
      </c>
      <c r="P90" s="114">
        <v>9227</v>
      </c>
      <c r="Q90" s="114">
        <v>4571</v>
      </c>
      <c r="R90" s="118">
        <v>953</v>
      </c>
      <c r="S90" s="114">
        <v>1797</v>
      </c>
      <c r="T90" s="116">
        <v>39</v>
      </c>
      <c r="U90" s="112" t="s">
        <v>73</v>
      </c>
      <c r="V90" s="120">
        <v>76585</v>
      </c>
    </row>
    <row r="91" spans="1:22" ht="16.5" customHeight="1" x14ac:dyDescent="0.2">
      <c r="A91" s="7"/>
      <c r="B91" s="7"/>
      <c r="C91" s="7"/>
      <c r="D91" s="7" t="s">
        <v>64</v>
      </c>
      <c r="E91" s="7"/>
      <c r="F91" s="7"/>
      <c r="G91" s="7"/>
      <c r="H91" s="7"/>
      <c r="I91" s="7"/>
      <c r="J91" s="7"/>
      <c r="K91" s="7"/>
      <c r="L91" s="9" t="s">
        <v>244</v>
      </c>
      <c r="M91" s="120">
        <v>27510</v>
      </c>
      <c r="N91" s="120">
        <v>23265</v>
      </c>
      <c r="O91" s="114">
        <v>7152</v>
      </c>
      <c r="P91" s="114">
        <v>8248</v>
      </c>
      <c r="Q91" s="114">
        <v>5621</v>
      </c>
      <c r="R91" s="114">
        <v>1052</v>
      </c>
      <c r="S91" s="114">
        <v>1798</v>
      </c>
      <c r="T91" s="118">
        <v>211</v>
      </c>
      <c r="U91" s="112" t="s">
        <v>73</v>
      </c>
      <c r="V91" s="120">
        <v>74859</v>
      </c>
    </row>
    <row r="92" spans="1:22" ht="16.5" customHeight="1" x14ac:dyDescent="0.2">
      <c r="A92" s="7"/>
      <c r="B92" s="7"/>
      <c r="C92" s="7"/>
      <c r="D92" s="7" t="s">
        <v>65</v>
      </c>
      <c r="E92" s="7"/>
      <c r="F92" s="7"/>
      <c r="G92" s="7"/>
      <c r="H92" s="7"/>
      <c r="I92" s="7"/>
      <c r="J92" s="7"/>
      <c r="K92" s="7"/>
      <c r="L92" s="9" t="s">
        <v>244</v>
      </c>
      <c r="M92" s="120">
        <v>29472</v>
      </c>
      <c r="N92" s="120">
        <v>24599</v>
      </c>
      <c r="O92" s="114">
        <v>8387</v>
      </c>
      <c r="P92" s="114">
        <v>8973</v>
      </c>
      <c r="Q92" s="114">
        <v>5247</v>
      </c>
      <c r="R92" s="118">
        <v>918</v>
      </c>
      <c r="S92" s="114">
        <v>1911</v>
      </c>
      <c r="T92" s="118">
        <v>102</v>
      </c>
      <c r="U92" s="112" t="s">
        <v>73</v>
      </c>
      <c r="V92" s="120">
        <v>79609</v>
      </c>
    </row>
    <row r="93" spans="1:22" ht="16.5" customHeight="1" x14ac:dyDescent="0.2">
      <c r="A93" s="7"/>
      <c r="B93" s="7"/>
      <c r="C93" s="7"/>
      <c r="D93" s="7" t="s">
        <v>66</v>
      </c>
      <c r="E93" s="7"/>
      <c r="F93" s="7"/>
      <c r="G93" s="7"/>
      <c r="H93" s="7"/>
      <c r="I93" s="7"/>
      <c r="J93" s="7"/>
      <c r="K93" s="7"/>
      <c r="L93" s="9" t="s">
        <v>244</v>
      </c>
      <c r="M93" s="120">
        <v>28239</v>
      </c>
      <c r="N93" s="120">
        <v>23364</v>
      </c>
      <c r="O93" s="114">
        <v>7751</v>
      </c>
      <c r="P93" s="114">
        <v>8408</v>
      </c>
      <c r="Q93" s="114">
        <v>5113</v>
      </c>
      <c r="R93" s="118">
        <v>938</v>
      </c>
      <c r="S93" s="114">
        <v>1491</v>
      </c>
      <c r="T93" s="118">
        <v>378</v>
      </c>
      <c r="U93" s="112" t="s">
        <v>73</v>
      </c>
      <c r="V93" s="120">
        <v>75683</v>
      </c>
    </row>
    <row r="94" spans="1:22" ht="16.5" customHeight="1" x14ac:dyDescent="0.2">
      <c r="A94" s="7"/>
      <c r="B94" s="7"/>
      <c r="C94" s="7"/>
      <c r="D94" s="7" t="s">
        <v>67</v>
      </c>
      <c r="E94" s="7"/>
      <c r="F94" s="7"/>
      <c r="G94" s="7"/>
      <c r="H94" s="7"/>
      <c r="I94" s="7"/>
      <c r="J94" s="7"/>
      <c r="K94" s="7"/>
      <c r="L94" s="9" t="s">
        <v>244</v>
      </c>
      <c r="M94" s="120">
        <v>26683</v>
      </c>
      <c r="N94" s="120">
        <v>25381</v>
      </c>
      <c r="O94" s="114">
        <v>8245</v>
      </c>
      <c r="P94" s="114">
        <v>7953</v>
      </c>
      <c r="Q94" s="114">
        <v>5420</v>
      </c>
      <c r="R94" s="118">
        <v>983</v>
      </c>
      <c r="S94" s="114">
        <v>1663</v>
      </c>
      <c r="T94" s="118">
        <v>462</v>
      </c>
      <c r="U94" s="112" t="s">
        <v>73</v>
      </c>
      <c r="V94" s="120">
        <v>76789</v>
      </c>
    </row>
    <row r="95" spans="1:22" ht="16.5" customHeight="1" x14ac:dyDescent="0.2">
      <c r="A95" s="7"/>
      <c r="B95" s="7"/>
      <c r="C95" s="7"/>
      <c r="D95" s="7" t="s">
        <v>68</v>
      </c>
      <c r="E95" s="7"/>
      <c r="F95" s="7"/>
      <c r="G95" s="7"/>
      <c r="H95" s="7"/>
      <c r="I95" s="7"/>
      <c r="J95" s="7"/>
      <c r="K95" s="7"/>
      <c r="L95" s="9" t="s">
        <v>244</v>
      </c>
      <c r="M95" s="120">
        <v>26926</v>
      </c>
      <c r="N95" s="120">
        <v>26241</v>
      </c>
      <c r="O95" s="114">
        <v>9029</v>
      </c>
      <c r="P95" s="114">
        <v>7529</v>
      </c>
      <c r="Q95" s="114">
        <v>5605</v>
      </c>
      <c r="R95" s="118">
        <v>869</v>
      </c>
      <c r="S95" s="114">
        <v>1637</v>
      </c>
      <c r="T95" s="118">
        <v>405</v>
      </c>
      <c r="U95" s="112" t="s">
        <v>73</v>
      </c>
      <c r="V95" s="120">
        <v>78240</v>
      </c>
    </row>
    <row r="96" spans="1:22" ht="16.5" customHeight="1" x14ac:dyDescent="0.2">
      <c r="A96" s="7"/>
      <c r="B96" s="7"/>
      <c r="C96" s="7"/>
      <c r="D96" s="7" t="s">
        <v>69</v>
      </c>
      <c r="E96" s="7"/>
      <c r="F96" s="7"/>
      <c r="G96" s="7"/>
      <c r="H96" s="7"/>
      <c r="I96" s="7"/>
      <c r="J96" s="7"/>
      <c r="K96" s="7"/>
      <c r="L96" s="9" t="s">
        <v>244</v>
      </c>
      <c r="M96" s="120">
        <v>29483</v>
      </c>
      <c r="N96" s="120">
        <v>24578</v>
      </c>
      <c r="O96" s="114">
        <v>8730</v>
      </c>
      <c r="P96" s="114">
        <v>7170</v>
      </c>
      <c r="Q96" s="114">
        <v>6588</v>
      </c>
      <c r="R96" s="114">
        <v>1134</v>
      </c>
      <c r="S96" s="114">
        <v>1179</v>
      </c>
      <c r="T96" s="118">
        <v>354</v>
      </c>
      <c r="U96" s="112" t="s">
        <v>73</v>
      </c>
      <c r="V96" s="120">
        <v>79215</v>
      </c>
    </row>
    <row r="97" spans="1:22" ht="16.5" customHeight="1" x14ac:dyDescent="0.2">
      <c r="A97" s="7"/>
      <c r="B97" s="7"/>
      <c r="C97" s="7" t="s">
        <v>76</v>
      </c>
      <c r="D97" s="7"/>
      <c r="E97" s="7"/>
      <c r="F97" s="7"/>
      <c r="G97" s="7"/>
      <c r="H97" s="7"/>
      <c r="I97" s="7"/>
      <c r="J97" s="7"/>
      <c r="K97" s="7"/>
      <c r="L97" s="9"/>
      <c r="M97" s="10"/>
      <c r="N97" s="10"/>
      <c r="O97" s="10"/>
      <c r="P97" s="10"/>
      <c r="Q97" s="10"/>
      <c r="R97" s="10"/>
      <c r="S97" s="10"/>
      <c r="T97" s="10"/>
      <c r="U97" s="10"/>
      <c r="V97" s="10"/>
    </row>
    <row r="98" spans="1:22" ht="16.5" customHeight="1" x14ac:dyDescent="0.2">
      <c r="A98" s="7"/>
      <c r="B98" s="7"/>
      <c r="C98" s="7"/>
      <c r="D98" s="7" t="s">
        <v>60</v>
      </c>
      <c r="E98" s="7"/>
      <c r="F98" s="7"/>
      <c r="G98" s="7"/>
      <c r="H98" s="7"/>
      <c r="I98" s="7"/>
      <c r="J98" s="7"/>
      <c r="K98" s="7"/>
      <c r="L98" s="9" t="s">
        <v>244</v>
      </c>
      <c r="M98" s="116">
        <v>54</v>
      </c>
      <c r="N98" s="111" t="s">
        <v>113</v>
      </c>
      <c r="O98" s="116">
        <v>35</v>
      </c>
      <c r="P98" s="116">
        <v>66</v>
      </c>
      <c r="Q98" s="111">
        <v>9</v>
      </c>
      <c r="R98" s="111" t="s">
        <v>113</v>
      </c>
      <c r="S98" s="111" t="s">
        <v>113</v>
      </c>
      <c r="T98" s="111">
        <v>2</v>
      </c>
      <c r="U98" s="112" t="s">
        <v>73</v>
      </c>
      <c r="V98" s="118">
        <v>167</v>
      </c>
    </row>
    <row r="99" spans="1:22" ht="16.5" customHeight="1" x14ac:dyDescent="0.2">
      <c r="A99" s="7"/>
      <c r="B99" s="7"/>
      <c r="C99" s="7"/>
      <c r="D99" s="7" t="s">
        <v>62</v>
      </c>
      <c r="E99" s="7"/>
      <c r="F99" s="7"/>
      <c r="G99" s="7"/>
      <c r="H99" s="7"/>
      <c r="I99" s="7"/>
      <c r="J99" s="7"/>
      <c r="K99" s="7"/>
      <c r="L99" s="9" t="s">
        <v>244</v>
      </c>
      <c r="M99" s="116">
        <v>17</v>
      </c>
      <c r="N99" s="111" t="s">
        <v>113</v>
      </c>
      <c r="O99" s="116">
        <v>33</v>
      </c>
      <c r="P99" s="116">
        <v>38</v>
      </c>
      <c r="Q99" s="111">
        <v>9</v>
      </c>
      <c r="R99" s="111" t="s">
        <v>113</v>
      </c>
      <c r="S99" s="111" t="s">
        <v>113</v>
      </c>
      <c r="T99" s="111">
        <v>2</v>
      </c>
      <c r="U99" s="112" t="s">
        <v>73</v>
      </c>
      <c r="V99" s="116">
        <v>99</v>
      </c>
    </row>
    <row r="100" spans="1:22" ht="16.5" customHeight="1" x14ac:dyDescent="0.2">
      <c r="A100" s="7"/>
      <c r="B100" s="7"/>
      <c r="C100" s="7"/>
      <c r="D100" s="7" t="s">
        <v>63</v>
      </c>
      <c r="E100" s="7"/>
      <c r="F100" s="7"/>
      <c r="G100" s="7"/>
      <c r="H100" s="7"/>
      <c r="I100" s="7"/>
      <c r="J100" s="7"/>
      <c r="K100" s="7"/>
      <c r="L100" s="9" t="s">
        <v>244</v>
      </c>
      <c r="M100" s="116">
        <v>14</v>
      </c>
      <c r="N100" s="111" t="s">
        <v>113</v>
      </c>
      <c r="O100" s="118">
        <v>107</v>
      </c>
      <c r="P100" s="116">
        <v>31</v>
      </c>
      <c r="Q100" s="116">
        <v>10</v>
      </c>
      <c r="R100" s="111" t="s">
        <v>113</v>
      </c>
      <c r="S100" s="111" t="s">
        <v>113</v>
      </c>
      <c r="T100" s="111">
        <v>4</v>
      </c>
      <c r="U100" s="112" t="s">
        <v>73</v>
      </c>
      <c r="V100" s="118">
        <v>166</v>
      </c>
    </row>
    <row r="101" spans="1:22" ht="16.5" customHeight="1" x14ac:dyDescent="0.2">
      <c r="A101" s="7"/>
      <c r="B101" s="7"/>
      <c r="C101" s="7"/>
      <c r="D101" s="7" t="s">
        <v>64</v>
      </c>
      <c r="E101" s="7"/>
      <c r="F101" s="7"/>
      <c r="G101" s="7"/>
      <c r="H101" s="7"/>
      <c r="I101" s="7"/>
      <c r="J101" s="7"/>
      <c r="K101" s="7"/>
      <c r="L101" s="9" t="s">
        <v>244</v>
      </c>
      <c r="M101" s="111">
        <v>5</v>
      </c>
      <c r="N101" s="111" t="s">
        <v>113</v>
      </c>
      <c r="O101" s="116">
        <v>26</v>
      </c>
      <c r="P101" s="116">
        <v>30</v>
      </c>
      <c r="Q101" s="116">
        <v>11</v>
      </c>
      <c r="R101" s="111" t="s">
        <v>113</v>
      </c>
      <c r="S101" s="111" t="s">
        <v>113</v>
      </c>
      <c r="T101" s="116">
        <v>18</v>
      </c>
      <c r="U101" s="112" t="s">
        <v>73</v>
      </c>
      <c r="V101" s="116">
        <v>90</v>
      </c>
    </row>
    <row r="102" spans="1:22" ht="16.5" customHeight="1" x14ac:dyDescent="0.2">
      <c r="A102" s="7"/>
      <c r="B102" s="7"/>
      <c r="C102" s="7"/>
      <c r="D102" s="7" t="s">
        <v>65</v>
      </c>
      <c r="E102" s="7"/>
      <c r="F102" s="7"/>
      <c r="G102" s="7"/>
      <c r="H102" s="7"/>
      <c r="I102" s="7"/>
      <c r="J102" s="7"/>
      <c r="K102" s="7"/>
      <c r="L102" s="9" t="s">
        <v>244</v>
      </c>
      <c r="M102" s="116">
        <v>26</v>
      </c>
      <c r="N102" s="111" t="s">
        <v>113</v>
      </c>
      <c r="O102" s="116">
        <v>45</v>
      </c>
      <c r="P102" s="116">
        <v>31</v>
      </c>
      <c r="Q102" s="116">
        <v>14</v>
      </c>
      <c r="R102" s="111" t="s">
        <v>113</v>
      </c>
      <c r="S102" s="111" t="s">
        <v>113</v>
      </c>
      <c r="T102" s="111">
        <v>3</v>
      </c>
      <c r="U102" s="112" t="s">
        <v>73</v>
      </c>
      <c r="V102" s="118">
        <v>120</v>
      </c>
    </row>
    <row r="103" spans="1:22" ht="16.5" customHeight="1" x14ac:dyDescent="0.2">
      <c r="A103" s="7"/>
      <c r="B103" s="7"/>
      <c r="C103" s="7"/>
      <c r="D103" s="7" t="s">
        <v>66</v>
      </c>
      <c r="E103" s="7"/>
      <c r="F103" s="7"/>
      <c r="G103" s="7"/>
      <c r="H103" s="7"/>
      <c r="I103" s="7"/>
      <c r="J103" s="7"/>
      <c r="K103" s="7"/>
      <c r="L103" s="9" t="s">
        <v>244</v>
      </c>
      <c r="M103" s="111" t="s">
        <v>113</v>
      </c>
      <c r="N103" s="111" t="s">
        <v>113</v>
      </c>
      <c r="O103" s="118">
        <v>126</v>
      </c>
      <c r="P103" s="116">
        <v>36</v>
      </c>
      <c r="Q103" s="116">
        <v>15</v>
      </c>
      <c r="R103" s="111" t="s">
        <v>113</v>
      </c>
      <c r="S103" s="111" t="s">
        <v>113</v>
      </c>
      <c r="T103" s="111" t="s">
        <v>113</v>
      </c>
      <c r="U103" s="112" t="s">
        <v>73</v>
      </c>
      <c r="V103" s="118">
        <v>177</v>
      </c>
    </row>
    <row r="104" spans="1:22" ht="16.5" customHeight="1" x14ac:dyDescent="0.2">
      <c r="A104" s="7"/>
      <c r="B104" s="7"/>
      <c r="C104" s="7"/>
      <c r="D104" s="7" t="s">
        <v>67</v>
      </c>
      <c r="E104" s="7"/>
      <c r="F104" s="7"/>
      <c r="G104" s="7"/>
      <c r="H104" s="7"/>
      <c r="I104" s="7"/>
      <c r="J104" s="7"/>
      <c r="K104" s="7"/>
      <c r="L104" s="9" t="s">
        <v>244</v>
      </c>
      <c r="M104" s="111">
        <v>1</v>
      </c>
      <c r="N104" s="111" t="s">
        <v>113</v>
      </c>
      <c r="O104" s="118">
        <v>128</v>
      </c>
      <c r="P104" s="116">
        <v>26</v>
      </c>
      <c r="Q104" s="116">
        <v>13</v>
      </c>
      <c r="R104" s="111" t="s">
        <v>113</v>
      </c>
      <c r="S104" s="111" t="s">
        <v>113</v>
      </c>
      <c r="T104" s="111">
        <v>1</v>
      </c>
      <c r="U104" s="112" t="s">
        <v>73</v>
      </c>
      <c r="V104" s="118">
        <v>169</v>
      </c>
    </row>
    <row r="105" spans="1:22" ht="16.5" customHeight="1" x14ac:dyDescent="0.2">
      <c r="A105" s="7"/>
      <c r="B105" s="7"/>
      <c r="C105" s="7"/>
      <c r="D105" s="7" t="s">
        <v>68</v>
      </c>
      <c r="E105" s="7"/>
      <c r="F105" s="7"/>
      <c r="G105" s="7"/>
      <c r="H105" s="7"/>
      <c r="I105" s="7"/>
      <c r="J105" s="7"/>
      <c r="K105" s="7"/>
      <c r="L105" s="9" t="s">
        <v>244</v>
      </c>
      <c r="M105" s="111">
        <v>1</v>
      </c>
      <c r="N105" s="111" t="s">
        <v>113</v>
      </c>
      <c r="O105" s="118">
        <v>135</v>
      </c>
      <c r="P105" s="116">
        <v>27</v>
      </c>
      <c r="Q105" s="111">
        <v>4</v>
      </c>
      <c r="R105" s="111" t="s">
        <v>113</v>
      </c>
      <c r="S105" s="111">
        <v>4</v>
      </c>
      <c r="T105" s="111">
        <v>1</v>
      </c>
      <c r="U105" s="112" t="s">
        <v>73</v>
      </c>
      <c r="V105" s="118">
        <v>173</v>
      </c>
    </row>
    <row r="106" spans="1:22" ht="16.5" customHeight="1" x14ac:dyDescent="0.2">
      <c r="A106" s="7"/>
      <c r="B106" s="7"/>
      <c r="C106" s="7"/>
      <c r="D106" s="7" t="s">
        <v>69</v>
      </c>
      <c r="E106" s="7"/>
      <c r="F106" s="7"/>
      <c r="G106" s="7"/>
      <c r="H106" s="7"/>
      <c r="I106" s="7"/>
      <c r="J106" s="7"/>
      <c r="K106" s="7"/>
      <c r="L106" s="9" t="s">
        <v>244</v>
      </c>
      <c r="M106" s="111">
        <v>1</v>
      </c>
      <c r="N106" s="111" t="s">
        <v>113</v>
      </c>
      <c r="O106" s="118">
        <v>133</v>
      </c>
      <c r="P106" s="116">
        <v>30</v>
      </c>
      <c r="Q106" s="111">
        <v>7</v>
      </c>
      <c r="R106" s="111" t="s">
        <v>113</v>
      </c>
      <c r="S106" s="111" t="s">
        <v>113</v>
      </c>
      <c r="T106" s="111" t="s">
        <v>113</v>
      </c>
      <c r="U106" s="112" t="s">
        <v>73</v>
      </c>
      <c r="V106" s="118">
        <v>172</v>
      </c>
    </row>
    <row r="107" spans="1:22" ht="16.5" customHeight="1" x14ac:dyDescent="0.2">
      <c r="A107" s="7"/>
      <c r="B107" s="7"/>
      <c r="C107" s="7" t="s">
        <v>77</v>
      </c>
      <c r="D107" s="7"/>
      <c r="E107" s="7"/>
      <c r="F107" s="7"/>
      <c r="G107" s="7"/>
      <c r="H107" s="7"/>
      <c r="I107" s="7"/>
      <c r="J107" s="7"/>
      <c r="K107" s="7"/>
      <c r="L107" s="9"/>
      <c r="M107" s="10"/>
      <c r="N107" s="10"/>
      <c r="O107" s="10"/>
      <c r="P107" s="10"/>
      <c r="Q107" s="10"/>
      <c r="R107" s="10"/>
      <c r="S107" s="10"/>
      <c r="T107" s="10"/>
      <c r="U107" s="10"/>
      <c r="V107" s="10"/>
    </row>
    <row r="108" spans="1:22" ht="16.5" customHeight="1" x14ac:dyDescent="0.2">
      <c r="A108" s="7"/>
      <c r="B108" s="7"/>
      <c r="C108" s="7"/>
      <c r="D108" s="7" t="s">
        <v>60</v>
      </c>
      <c r="E108" s="7"/>
      <c r="F108" s="7"/>
      <c r="G108" s="7"/>
      <c r="H108" s="7"/>
      <c r="I108" s="7"/>
      <c r="J108" s="7"/>
      <c r="K108" s="7"/>
      <c r="L108" s="9" t="s">
        <v>244</v>
      </c>
      <c r="M108" s="120">
        <v>20662</v>
      </c>
      <c r="N108" s="120">
        <v>11247</v>
      </c>
      <c r="O108" s="114">
        <v>4390</v>
      </c>
      <c r="P108" s="114">
        <v>5958</v>
      </c>
      <c r="Q108" s="114">
        <v>2493</v>
      </c>
      <c r="R108" s="118">
        <v>422</v>
      </c>
      <c r="S108" s="114">
        <v>1328</v>
      </c>
      <c r="T108" s="116">
        <v>28</v>
      </c>
      <c r="U108" s="112" t="s">
        <v>73</v>
      </c>
      <c r="V108" s="120">
        <v>46528</v>
      </c>
    </row>
    <row r="109" spans="1:22" ht="16.5" customHeight="1" x14ac:dyDescent="0.2">
      <c r="A109" s="7"/>
      <c r="B109" s="7"/>
      <c r="C109" s="7"/>
      <c r="D109" s="7" t="s">
        <v>62</v>
      </c>
      <c r="E109" s="7"/>
      <c r="F109" s="7"/>
      <c r="G109" s="7"/>
      <c r="H109" s="7"/>
      <c r="I109" s="7"/>
      <c r="J109" s="7"/>
      <c r="K109" s="7"/>
      <c r="L109" s="9" t="s">
        <v>244</v>
      </c>
      <c r="M109" s="120">
        <v>24750</v>
      </c>
      <c r="N109" s="120">
        <v>20079</v>
      </c>
      <c r="O109" s="114">
        <v>5619</v>
      </c>
      <c r="P109" s="114">
        <v>8025</v>
      </c>
      <c r="Q109" s="114">
        <v>3541</v>
      </c>
      <c r="R109" s="118">
        <v>822</v>
      </c>
      <c r="S109" s="114">
        <v>1474</v>
      </c>
      <c r="T109" s="116">
        <v>26</v>
      </c>
      <c r="U109" s="112" t="s">
        <v>73</v>
      </c>
      <c r="V109" s="120">
        <v>64337</v>
      </c>
    </row>
    <row r="110" spans="1:22" ht="16.5" customHeight="1" x14ac:dyDescent="0.2">
      <c r="A110" s="7"/>
      <c r="B110" s="7"/>
      <c r="C110" s="7"/>
      <c r="D110" s="7" t="s">
        <v>63</v>
      </c>
      <c r="E110" s="7"/>
      <c r="F110" s="7"/>
      <c r="G110" s="7"/>
      <c r="H110" s="7"/>
      <c r="I110" s="7"/>
      <c r="J110" s="7"/>
      <c r="K110" s="7"/>
      <c r="L110" s="9" t="s">
        <v>244</v>
      </c>
      <c r="M110" s="120">
        <v>29789</v>
      </c>
      <c r="N110" s="120">
        <v>23154</v>
      </c>
      <c r="O110" s="114">
        <v>7176</v>
      </c>
      <c r="P110" s="114">
        <v>9258</v>
      </c>
      <c r="Q110" s="114">
        <v>4580</v>
      </c>
      <c r="R110" s="118">
        <v>953</v>
      </c>
      <c r="S110" s="114">
        <v>1797</v>
      </c>
      <c r="T110" s="116">
        <v>43</v>
      </c>
      <c r="U110" s="112" t="s">
        <v>73</v>
      </c>
      <c r="V110" s="120">
        <v>76751</v>
      </c>
    </row>
    <row r="111" spans="1:22" ht="16.5" customHeight="1" x14ac:dyDescent="0.2">
      <c r="A111" s="7"/>
      <c r="B111" s="7"/>
      <c r="C111" s="7"/>
      <c r="D111" s="7" t="s">
        <v>64</v>
      </c>
      <c r="E111" s="7"/>
      <c r="F111" s="7"/>
      <c r="G111" s="7"/>
      <c r="H111" s="7"/>
      <c r="I111" s="7"/>
      <c r="J111" s="7"/>
      <c r="K111" s="7"/>
      <c r="L111" s="9" t="s">
        <v>244</v>
      </c>
      <c r="M111" s="120">
        <v>27515</v>
      </c>
      <c r="N111" s="120">
        <v>23265</v>
      </c>
      <c r="O111" s="114">
        <v>7178</v>
      </c>
      <c r="P111" s="114">
        <v>8279</v>
      </c>
      <c r="Q111" s="114">
        <v>5632</v>
      </c>
      <c r="R111" s="114">
        <v>1052</v>
      </c>
      <c r="S111" s="114">
        <v>1798</v>
      </c>
      <c r="T111" s="118">
        <v>229</v>
      </c>
      <c r="U111" s="112" t="s">
        <v>73</v>
      </c>
      <c r="V111" s="120">
        <v>74949</v>
      </c>
    </row>
    <row r="112" spans="1:22" ht="16.5" customHeight="1" x14ac:dyDescent="0.2">
      <c r="A112" s="7"/>
      <c r="B112" s="7"/>
      <c r="C112" s="7"/>
      <c r="D112" s="7" t="s">
        <v>65</v>
      </c>
      <c r="E112" s="7"/>
      <c r="F112" s="7"/>
      <c r="G112" s="7"/>
      <c r="H112" s="7"/>
      <c r="I112" s="7"/>
      <c r="J112" s="7"/>
      <c r="K112" s="7"/>
      <c r="L112" s="9" t="s">
        <v>244</v>
      </c>
      <c r="M112" s="120">
        <v>29498</v>
      </c>
      <c r="N112" s="120">
        <v>24599</v>
      </c>
      <c r="O112" s="114">
        <v>8432</v>
      </c>
      <c r="P112" s="114">
        <v>9004</v>
      </c>
      <c r="Q112" s="114">
        <v>5262</v>
      </c>
      <c r="R112" s="118">
        <v>918</v>
      </c>
      <c r="S112" s="114">
        <v>1911</v>
      </c>
      <c r="T112" s="118">
        <v>105</v>
      </c>
      <c r="U112" s="112" t="s">
        <v>73</v>
      </c>
      <c r="V112" s="120">
        <v>79729</v>
      </c>
    </row>
    <row r="113" spans="1:22" ht="16.5" customHeight="1" x14ac:dyDescent="0.2">
      <c r="A113" s="7"/>
      <c r="B113" s="7"/>
      <c r="C113" s="7"/>
      <c r="D113" s="7" t="s">
        <v>66</v>
      </c>
      <c r="E113" s="7"/>
      <c r="F113" s="7"/>
      <c r="G113" s="7"/>
      <c r="H113" s="7"/>
      <c r="I113" s="7"/>
      <c r="J113" s="7"/>
      <c r="K113" s="7"/>
      <c r="L113" s="9" t="s">
        <v>244</v>
      </c>
      <c r="M113" s="120">
        <v>28239</v>
      </c>
      <c r="N113" s="120">
        <v>23364</v>
      </c>
      <c r="O113" s="114">
        <v>7878</v>
      </c>
      <c r="P113" s="114">
        <v>8444</v>
      </c>
      <c r="Q113" s="114">
        <v>5128</v>
      </c>
      <c r="R113" s="118">
        <v>938</v>
      </c>
      <c r="S113" s="114">
        <v>1491</v>
      </c>
      <c r="T113" s="118">
        <v>378</v>
      </c>
      <c r="U113" s="112" t="s">
        <v>73</v>
      </c>
      <c r="V113" s="120">
        <v>75860</v>
      </c>
    </row>
    <row r="114" spans="1:22" ht="16.5" customHeight="1" x14ac:dyDescent="0.2">
      <c r="A114" s="7"/>
      <c r="B114" s="7"/>
      <c r="C114" s="7"/>
      <c r="D114" s="7" t="s">
        <v>67</v>
      </c>
      <c r="E114" s="7"/>
      <c r="F114" s="7"/>
      <c r="G114" s="7"/>
      <c r="H114" s="7"/>
      <c r="I114" s="7"/>
      <c r="J114" s="7"/>
      <c r="K114" s="7"/>
      <c r="L114" s="9" t="s">
        <v>244</v>
      </c>
      <c r="M114" s="120">
        <v>26684</v>
      </c>
      <c r="N114" s="120">
        <v>25381</v>
      </c>
      <c r="O114" s="114">
        <v>8373</v>
      </c>
      <c r="P114" s="114">
        <v>7979</v>
      </c>
      <c r="Q114" s="114">
        <v>5433</v>
      </c>
      <c r="R114" s="118">
        <v>983</v>
      </c>
      <c r="S114" s="114">
        <v>1663</v>
      </c>
      <c r="T114" s="118">
        <v>463</v>
      </c>
      <c r="U114" s="112" t="s">
        <v>73</v>
      </c>
      <c r="V114" s="120">
        <v>76959</v>
      </c>
    </row>
    <row r="115" spans="1:22" ht="16.5" customHeight="1" x14ac:dyDescent="0.2">
      <c r="A115" s="7"/>
      <c r="B115" s="7"/>
      <c r="C115" s="7"/>
      <c r="D115" s="7" t="s">
        <v>68</v>
      </c>
      <c r="E115" s="7"/>
      <c r="F115" s="7"/>
      <c r="G115" s="7"/>
      <c r="H115" s="7"/>
      <c r="I115" s="7"/>
      <c r="J115" s="7"/>
      <c r="K115" s="7"/>
      <c r="L115" s="9" t="s">
        <v>244</v>
      </c>
      <c r="M115" s="120">
        <v>26927</v>
      </c>
      <c r="N115" s="120">
        <v>26241</v>
      </c>
      <c r="O115" s="114">
        <v>9164</v>
      </c>
      <c r="P115" s="114">
        <v>7556</v>
      </c>
      <c r="Q115" s="114">
        <v>5609</v>
      </c>
      <c r="R115" s="118">
        <v>869</v>
      </c>
      <c r="S115" s="114">
        <v>1642</v>
      </c>
      <c r="T115" s="118">
        <v>405</v>
      </c>
      <c r="U115" s="112" t="s">
        <v>73</v>
      </c>
      <c r="V115" s="120">
        <v>78413</v>
      </c>
    </row>
    <row r="116" spans="1:22" ht="16.5" customHeight="1" x14ac:dyDescent="0.2">
      <c r="A116" s="7"/>
      <c r="B116" s="7"/>
      <c r="C116" s="7"/>
      <c r="D116" s="7" t="s">
        <v>69</v>
      </c>
      <c r="E116" s="7"/>
      <c r="F116" s="7"/>
      <c r="G116" s="7"/>
      <c r="H116" s="7"/>
      <c r="I116" s="7"/>
      <c r="J116" s="7"/>
      <c r="K116" s="7"/>
      <c r="L116" s="9" t="s">
        <v>244</v>
      </c>
      <c r="M116" s="120">
        <v>29484</v>
      </c>
      <c r="N116" s="120">
        <v>24578</v>
      </c>
      <c r="O116" s="114">
        <v>8863</v>
      </c>
      <c r="P116" s="114">
        <v>7201</v>
      </c>
      <c r="Q116" s="114">
        <v>6595</v>
      </c>
      <c r="R116" s="114">
        <v>1134</v>
      </c>
      <c r="S116" s="114">
        <v>1179</v>
      </c>
      <c r="T116" s="118">
        <v>354</v>
      </c>
      <c r="U116" s="112" t="s">
        <v>73</v>
      </c>
      <c r="V116" s="120">
        <v>79387</v>
      </c>
    </row>
    <row r="117" spans="1:22" ht="16.5" customHeight="1" x14ac:dyDescent="0.2">
      <c r="A117" s="7"/>
      <c r="B117" s="7" t="s">
        <v>107</v>
      </c>
      <c r="C117" s="7"/>
      <c r="D117" s="7"/>
      <c r="E117" s="7"/>
      <c r="F117" s="7"/>
      <c r="G117" s="7"/>
      <c r="H117" s="7"/>
      <c r="I117" s="7"/>
      <c r="J117" s="7"/>
      <c r="K117" s="7"/>
      <c r="L117" s="9"/>
      <c r="M117" s="10"/>
      <c r="N117" s="10"/>
      <c r="O117" s="10"/>
      <c r="P117" s="10"/>
      <c r="Q117" s="10"/>
      <c r="R117" s="10"/>
      <c r="S117" s="10"/>
      <c r="T117" s="10"/>
      <c r="U117" s="10"/>
      <c r="V117" s="10"/>
    </row>
    <row r="118" spans="1:22" ht="16.5" customHeight="1" x14ac:dyDescent="0.2">
      <c r="A118" s="7"/>
      <c r="B118" s="7"/>
      <c r="C118" s="7"/>
      <c r="D118" s="7" t="s">
        <v>60</v>
      </c>
      <c r="E118" s="7"/>
      <c r="F118" s="7"/>
      <c r="G118" s="7"/>
      <c r="H118" s="7"/>
      <c r="I118" s="7"/>
      <c r="J118" s="7"/>
      <c r="K118" s="7"/>
      <c r="L118" s="9" t="s">
        <v>244</v>
      </c>
      <c r="M118" s="120">
        <v>67974</v>
      </c>
      <c r="N118" s="120">
        <v>32913</v>
      </c>
      <c r="O118" s="120">
        <v>13593</v>
      </c>
      <c r="P118" s="120">
        <v>19815</v>
      </c>
      <c r="Q118" s="114">
        <v>7665</v>
      </c>
      <c r="R118" s="114">
        <v>1309</v>
      </c>
      <c r="S118" s="114">
        <v>3553</v>
      </c>
      <c r="T118" s="118">
        <v>739</v>
      </c>
      <c r="U118" s="120">
        <v>18293</v>
      </c>
      <c r="V118" s="117">
        <v>165854</v>
      </c>
    </row>
    <row r="119" spans="1:22" ht="16.5" customHeight="1" x14ac:dyDescent="0.2">
      <c r="A119" s="7"/>
      <c r="B119" s="7"/>
      <c r="C119" s="7"/>
      <c r="D119" s="7" t="s">
        <v>62</v>
      </c>
      <c r="E119" s="7"/>
      <c r="F119" s="7"/>
      <c r="G119" s="7"/>
      <c r="H119" s="7"/>
      <c r="I119" s="7"/>
      <c r="J119" s="7"/>
      <c r="K119" s="7"/>
      <c r="L119" s="9" t="s">
        <v>244</v>
      </c>
      <c r="M119" s="120">
        <v>76021</v>
      </c>
      <c r="N119" s="120">
        <v>46268</v>
      </c>
      <c r="O119" s="120">
        <v>17054</v>
      </c>
      <c r="P119" s="120">
        <v>23633</v>
      </c>
      <c r="Q119" s="114">
        <v>9447</v>
      </c>
      <c r="R119" s="114">
        <v>1944</v>
      </c>
      <c r="S119" s="114">
        <v>3598</v>
      </c>
      <c r="T119" s="118">
        <v>719</v>
      </c>
      <c r="U119" s="120">
        <v>18148</v>
      </c>
      <c r="V119" s="117">
        <v>196832</v>
      </c>
    </row>
    <row r="120" spans="1:22" ht="16.5" customHeight="1" x14ac:dyDescent="0.2">
      <c r="A120" s="7"/>
      <c r="B120" s="7"/>
      <c r="C120" s="7"/>
      <c r="D120" s="7" t="s">
        <v>63</v>
      </c>
      <c r="E120" s="7"/>
      <c r="F120" s="7"/>
      <c r="G120" s="7"/>
      <c r="H120" s="7"/>
      <c r="I120" s="7"/>
      <c r="J120" s="7"/>
      <c r="K120" s="7"/>
      <c r="L120" s="9" t="s">
        <v>244</v>
      </c>
      <c r="M120" s="120">
        <v>77874</v>
      </c>
      <c r="N120" s="120">
        <v>48904</v>
      </c>
      <c r="O120" s="120">
        <v>20102</v>
      </c>
      <c r="P120" s="120">
        <v>25411</v>
      </c>
      <c r="Q120" s="120">
        <v>11404</v>
      </c>
      <c r="R120" s="114">
        <v>2162</v>
      </c>
      <c r="S120" s="114">
        <v>4181</v>
      </c>
      <c r="T120" s="118">
        <v>862</v>
      </c>
      <c r="U120" s="120">
        <v>22132</v>
      </c>
      <c r="V120" s="117">
        <v>213033</v>
      </c>
    </row>
    <row r="121" spans="1:22" ht="16.5" customHeight="1" x14ac:dyDescent="0.2">
      <c r="A121" s="7"/>
      <c r="B121" s="7"/>
      <c r="C121" s="7"/>
      <c r="D121" s="7" t="s">
        <v>64</v>
      </c>
      <c r="E121" s="7"/>
      <c r="F121" s="7"/>
      <c r="G121" s="7"/>
      <c r="H121" s="7"/>
      <c r="I121" s="7"/>
      <c r="J121" s="7"/>
      <c r="K121" s="7"/>
      <c r="L121" s="9" t="s">
        <v>244</v>
      </c>
      <c r="M121" s="120">
        <v>77084</v>
      </c>
      <c r="N121" s="120">
        <v>47681</v>
      </c>
      <c r="O121" s="120">
        <v>20315</v>
      </c>
      <c r="P121" s="120">
        <v>23138</v>
      </c>
      <c r="Q121" s="120">
        <v>12440</v>
      </c>
      <c r="R121" s="114">
        <v>2052</v>
      </c>
      <c r="S121" s="114">
        <v>3871</v>
      </c>
      <c r="T121" s="114">
        <v>1000</v>
      </c>
      <c r="U121" s="120">
        <v>20725</v>
      </c>
      <c r="V121" s="117">
        <v>208307</v>
      </c>
    </row>
    <row r="122" spans="1:22" ht="16.5" customHeight="1" x14ac:dyDescent="0.2">
      <c r="A122" s="7"/>
      <c r="B122" s="7"/>
      <c r="C122" s="7"/>
      <c r="D122" s="7" t="s">
        <v>65</v>
      </c>
      <c r="E122" s="7"/>
      <c r="F122" s="7"/>
      <c r="G122" s="7"/>
      <c r="H122" s="7"/>
      <c r="I122" s="7"/>
      <c r="J122" s="7"/>
      <c r="K122" s="7"/>
      <c r="L122" s="9" t="s">
        <v>244</v>
      </c>
      <c r="M122" s="120">
        <v>79381</v>
      </c>
      <c r="N122" s="120">
        <v>50308</v>
      </c>
      <c r="O122" s="120">
        <v>22390</v>
      </c>
      <c r="P122" s="120">
        <v>24861</v>
      </c>
      <c r="Q122" s="120">
        <v>12309</v>
      </c>
      <c r="R122" s="114">
        <v>1778</v>
      </c>
      <c r="S122" s="114">
        <v>3888</v>
      </c>
      <c r="T122" s="118">
        <v>996</v>
      </c>
      <c r="U122" s="120">
        <v>19671</v>
      </c>
      <c r="V122" s="117">
        <v>215582</v>
      </c>
    </row>
    <row r="123" spans="1:22" ht="16.5" customHeight="1" x14ac:dyDescent="0.2">
      <c r="A123" s="7"/>
      <c r="B123" s="7"/>
      <c r="C123" s="7"/>
      <c r="D123" s="7" t="s">
        <v>66</v>
      </c>
      <c r="E123" s="7"/>
      <c r="F123" s="7"/>
      <c r="G123" s="7"/>
      <c r="H123" s="7"/>
      <c r="I123" s="7"/>
      <c r="J123" s="7"/>
      <c r="K123" s="7"/>
      <c r="L123" s="9" t="s">
        <v>244</v>
      </c>
      <c r="M123" s="120">
        <v>73688</v>
      </c>
      <c r="N123" s="120">
        <v>48192</v>
      </c>
      <c r="O123" s="120">
        <v>21826</v>
      </c>
      <c r="P123" s="120">
        <v>21912</v>
      </c>
      <c r="Q123" s="120">
        <v>12403</v>
      </c>
      <c r="R123" s="114">
        <v>1710</v>
      </c>
      <c r="S123" s="114">
        <v>3418</v>
      </c>
      <c r="T123" s="114">
        <v>1020</v>
      </c>
      <c r="U123" s="120">
        <v>19321</v>
      </c>
      <c r="V123" s="117">
        <v>203490</v>
      </c>
    </row>
    <row r="124" spans="1:22" ht="16.5" customHeight="1" x14ac:dyDescent="0.2">
      <c r="A124" s="7"/>
      <c r="B124" s="7"/>
      <c r="C124" s="7"/>
      <c r="D124" s="7" t="s">
        <v>67</v>
      </c>
      <c r="E124" s="7"/>
      <c r="F124" s="7"/>
      <c r="G124" s="7"/>
      <c r="H124" s="7"/>
      <c r="I124" s="7"/>
      <c r="J124" s="7"/>
      <c r="K124" s="7"/>
      <c r="L124" s="9" t="s">
        <v>244</v>
      </c>
      <c r="M124" s="120">
        <v>71281</v>
      </c>
      <c r="N124" s="120">
        <v>52101</v>
      </c>
      <c r="O124" s="120">
        <v>21561</v>
      </c>
      <c r="P124" s="120">
        <v>19937</v>
      </c>
      <c r="Q124" s="120">
        <v>12514</v>
      </c>
      <c r="R124" s="114">
        <v>1840</v>
      </c>
      <c r="S124" s="114">
        <v>3211</v>
      </c>
      <c r="T124" s="114">
        <v>1060</v>
      </c>
      <c r="U124" s="120">
        <v>21722</v>
      </c>
      <c r="V124" s="117">
        <v>205228</v>
      </c>
    </row>
    <row r="125" spans="1:22" ht="16.5" customHeight="1" x14ac:dyDescent="0.2">
      <c r="A125" s="7"/>
      <c r="B125" s="7"/>
      <c r="C125" s="7"/>
      <c r="D125" s="7" t="s">
        <v>68</v>
      </c>
      <c r="E125" s="7"/>
      <c r="F125" s="7"/>
      <c r="G125" s="7"/>
      <c r="H125" s="7"/>
      <c r="I125" s="7"/>
      <c r="J125" s="7"/>
      <c r="K125" s="7"/>
      <c r="L125" s="9" t="s">
        <v>244</v>
      </c>
      <c r="M125" s="120">
        <v>73779</v>
      </c>
      <c r="N125" s="120">
        <v>51736</v>
      </c>
      <c r="O125" s="120">
        <v>22674</v>
      </c>
      <c r="P125" s="120">
        <v>19004</v>
      </c>
      <c r="Q125" s="120">
        <v>13068</v>
      </c>
      <c r="R125" s="114">
        <v>1774</v>
      </c>
      <c r="S125" s="114">
        <v>3634</v>
      </c>
      <c r="T125" s="114">
        <v>1011</v>
      </c>
      <c r="U125" s="120">
        <v>24915</v>
      </c>
      <c r="V125" s="117">
        <v>211596</v>
      </c>
    </row>
    <row r="126" spans="1:22" ht="16.5" customHeight="1" x14ac:dyDescent="0.2">
      <c r="A126" s="7"/>
      <c r="B126" s="7"/>
      <c r="C126" s="7"/>
      <c r="D126" s="7" t="s">
        <v>69</v>
      </c>
      <c r="E126" s="7"/>
      <c r="F126" s="7"/>
      <c r="G126" s="7"/>
      <c r="H126" s="7"/>
      <c r="I126" s="7"/>
      <c r="J126" s="7"/>
      <c r="K126" s="7"/>
      <c r="L126" s="9" t="s">
        <v>244</v>
      </c>
      <c r="M126" s="120">
        <v>77287</v>
      </c>
      <c r="N126" s="120">
        <v>46500</v>
      </c>
      <c r="O126" s="120">
        <v>22747</v>
      </c>
      <c r="P126" s="120">
        <v>18248</v>
      </c>
      <c r="Q126" s="120">
        <v>15979</v>
      </c>
      <c r="R126" s="114">
        <v>2008</v>
      </c>
      <c r="S126" s="114">
        <v>2529</v>
      </c>
      <c r="T126" s="118">
        <v>744</v>
      </c>
      <c r="U126" s="120">
        <v>22881</v>
      </c>
      <c r="V126" s="117">
        <v>208922</v>
      </c>
    </row>
    <row r="127" spans="1:22" ht="16.5" customHeight="1" x14ac:dyDescent="0.2">
      <c r="A127" s="7"/>
      <c r="B127" s="7" t="s">
        <v>108</v>
      </c>
      <c r="C127" s="7"/>
      <c r="D127" s="7"/>
      <c r="E127" s="7"/>
      <c r="F127" s="7"/>
      <c r="G127" s="7"/>
      <c r="H127" s="7"/>
      <c r="I127" s="7"/>
      <c r="J127" s="7"/>
      <c r="K127" s="7"/>
      <c r="L127" s="9"/>
      <c r="M127" s="10"/>
      <c r="N127" s="10"/>
      <c r="O127" s="10"/>
      <c r="P127" s="10"/>
      <c r="Q127" s="10"/>
      <c r="R127" s="10"/>
      <c r="S127" s="10"/>
      <c r="T127" s="10"/>
      <c r="U127" s="10"/>
      <c r="V127" s="10"/>
    </row>
    <row r="128" spans="1:22" ht="16.5" customHeight="1" x14ac:dyDescent="0.2">
      <c r="A128" s="7"/>
      <c r="B128" s="7"/>
      <c r="C128" s="7"/>
      <c r="D128" s="7" t="s">
        <v>60</v>
      </c>
      <c r="E128" s="7"/>
      <c r="F128" s="7"/>
      <c r="G128" s="7"/>
      <c r="H128" s="7"/>
      <c r="I128" s="7"/>
      <c r="J128" s="7"/>
      <c r="K128" s="7"/>
      <c r="L128" s="9" t="s">
        <v>244</v>
      </c>
      <c r="M128" s="112" t="s">
        <v>73</v>
      </c>
      <c r="N128" s="112" t="s">
        <v>73</v>
      </c>
      <c r="O128" s="112" t="s">
        <v>73</v>
      </c>
      <c r="P128" s="114">
        <v>7383</v>
      </c>
      <c r="Q128" s="112" t="s">
        <v>73</v>
      </c>
      <c r="R128" s="112" t="s">
        <v>73</v>
      </c>
      <c r="S128" s="112" t="s">
        <v>73</v>
      </c>
      <c r="T128" s="112" t="s">
        <v>73</v>
      </c>
      <c r="U128" s="114">
        <v>6544</v>
      </c>
      <c r="V128" s="120">
        <v>13927</v>
      </c>
    </row>
    <row r="129" spans="1:22" ht="16.5" customHeight="1" x14ac:dyDescent="0.2">
      <c r="A129" s="7"/>
      <c r="B129" s="7"/>
      <c r="C129" s="7"/>
      <c r="D129" s="7" t="s">
        <v>62</v>
      </c>
      <c r="E129" s="7"/>
      <c r="F129" s="7"/>
      <c r="G129" s="7"/>
      <c r="H129" s="7"/>
      <c r="I129" s="7"/>
      <c r="J129" s="7"/>
      <c r="K129" s="7"/>
      <c r="L129" s="9" t="s">
        <v>244</v>
      </c>
      <c r="M129" s="112" t="s">
        <v>73</v>
      </c>
      <c r="N129" s="112" t="s">
        <v>73</v>
      </c>
      <c r="O129" s="112" t="s">
        <v>73</v>
      </c>
      <c r="P129" s="114">
        <v>6958</v>
      </c>
      <c r="Q129" s="112" t="s">
        <v>73</v>
      </c>
      <c r="R129" s="112" t="s">
        <v>73</v>
      </c>
      <c r="S129" s="112" t="s">
        <v>73</v>
      </c>
      <c r="T129" s="112" t="s">
        <v>73</v>
      </c>
      <c r="U129" s="114">
        <v>5569</v>
      </c>
      <c r="V129" s="120">
        <v>12526</v>
      </c>
    </row>
    <row r="130" spans="1:22" ht="16.5" customHeight="1" x14ac:dyDescent="0.2">
      <c r="A130" s="7"/>
      <c r="B130" s="7"/>
      <c r="C130" s="7"/>
      <c r="D130" s="7" t="s">
        <v>63</v>
      </c>
      <c r="E130" s="7"/>
      <c r="F130" s="7"/>
      <c r="G130" s="7"/>
      <c r="H130" s="7"/>
      <c r="I130" s="7"/>
      <c r="J130" s="7"/>
      <c r="K130" s="7"/>
      <c r="L130" s="9" t="s">
        <v>244</v>
      </c>
      <c r="M130" s="112" t="s">
        <v>73</v>
      </c>
      <c r="N130" s="112" t="s">
        <v>73</v>
      </c>
      <c r="O130" s="112" t="s">
        <v>73</v>
      </c>
      <c r="P130" s="114">
        <v>7085</v>
      </c>
      <c r="Q130" s="112" t="s">
        <v>73</v>
      </c>
      <c r="R130" s="112" t="s">
        <v>73</v>
      </c>
      <c r="S130" s="112" t="s">
        <v>73</v>
      </c>
      <c r="T130" s="112" t="s">
        <v>73</v>
      </c>
      <c r="U130" s="114">
        <v>5280</v>
      </c>
      <c r="V130" s="120">
        <v>12365</v>
      </c>
    </row>
    <row r="131" spans="1:22" ht="16.5" customHeight="1" x14ac:dyDescent="0.2">
      <c r="A131" s="7"/>
      <c r="B131" s="7"/>
      <c r="C131" s="7"/>
      <c r="D131" s="7" t="s">
        <v>64</v>
      </c>
      <c r="E131" s="7"/>
      <c r="F131" s="7"/>
      <c r="G131" s="7"/>
      <c r="H131" s="7"/>
      <c r="I131" s="7"/>
      <c r="J131" s="7"/>
      <c r="K131" s="7"/>
      <c r="L131" s="9" t="s">
        <v>244</v>
      </c>
      <c r="M131" s="112" t="s">
        <v>73</v>
      </c>
      <c r="N131" s="112" t="s">
        <v>73</v>
      </c>
      <c r="O131" s="112" t="s">
        <v>73</v>
      </c>
      <c r="P131" s="114">
        <v>6842</v>
      </c>
      <c r="Q131" s="112" t="s">
        <v>73</v>
      </c>
      <c r="R131" s="112" t="s">
        <v>73</v>
      </c>
      <c r="S131" s="112" t="s">
        <v>73</v>
      </c>
      <c r="T131" s="112" t="s">
        <v>73</v>
      </c>
      <c r="U131" s="114">
        <v>6546</v>
      </c>
      <c r="V131" s="120">
        <v>13387</v>
      </c>
    </row>
    <row r="132" spans="1:22" ht="16.5" customHeight="1" x14ac:dyDescent="0.2">
      <c r="A132" s="7"/>
      <c r="B132" s="7"/>
      <c r="C132" s="7"/>
      <c r="D132" s="7" t="s">
        <v>65</v>
      </c>
      <c r="E132" s="7"/>
      <c r="F132" s="7"/>
      <c r="G132" s="7"/>
      <c r="H132" s="7"/>
      <c r="I132" s="7"/>
      <c r="J132" s="7"/>
      <c r="K132" s="7"/>
      <c r="L132" s="9" t="s">
        <v>244</v>
      </c>
      <c r="M132" s="112" t="s">
        <v>73</v>
      </c>
      <c r="N132" s="112" t="s">
        <v>73</v>
      </c>
      <c r="O132" s="112" t="s">
        <v>73</v>
      </c>
      <c r="P132" s="114">
        <v>7110</v>
      </c>
      <c r="Q132" s="112" t="s">
        <v>73</v>
      </c>
      <c r="R132" s="112" t="s">
        <v>73</v>
      </c>
      <c r="S132" s="112" t="s">
        <v>73</v>
      </c>
      <c r="T132" s="112" t="s">
        <v>73</v>
      </c>
      <c r="U132" s="114">
        <v>6735</v>
      </c>
      <c r="V132" s="120">
        <v>13845</v>
      </c>
    </row>
    <row r="133" spans="1:22" ht="16.5" customHeight="1" x14ac:dyDescent="0.2">
      <c r="A133" s="7"/>
      <c r="B133" s="7"/>
      <c r="C133" s="7"/>
      <c r="D133" s="7" t="s">
        <v>66</v>
      </c>
      <c r="E133" s="7"/>
      <c r="F133" s="7"/>
      <c r="G133" s="7"/>
      <c r="H133" s="7"/>
      <c r="I133" s="7"/>
      <c r="J133" s="7"/>
      <c r="K133" s="7"/>
      <c r="L133" s="9" t="s">
        <v>244</v>
      </c>
      <c r="M133" s="112" t="s">
        <v>73</v>
      </c>
      <c r="N133" s="112" t="s">
        <v>73</v>
      </c>
      <c r="O133" s="112" t="s">
        <v>73</v>
      </c>
      <c r="P133" s="114">
        <v>6467</v>
      </c>
      <c r="Q133" s="112" t="s">
        <v>73</v>
      </c>
      <c r="R133" s="112" t="s">
        <v>73</v>
      </c>
      <c r="S133" s="112" t="s">
        <v>73</v>
      </c>
      <c r="T133" s="112" t="s">
        <v>73</v>
      </c>
      <c r="U133" s="114">
        <v>8670</v>
      </c>
      <c r="V133" s="120">
        <v>15137</v>
      </c>
    </row>
    <row r="134" spans="1:22" ht="16.5" customHeight="1" x14ac:dyDescent="0.2">
      <c r="A134" s="7"/>
      <c r="B134" s="7"/>
      <c r="C134" s="7"/>
      <c r="D134" s="7" t="s">
        <v>67</v>
      </c>
      <c r="E134" s="7"/>
      <c r="F134" s="7"/>
      <c r="G134" s="7"/>
      <c r="H134" s="7"/>
      <c r="I134" s="7"/>
      <c r="J134" s="7"/>
      <c r="K134" s="7"/>
      <c r="L134" s="9" t="s">
        <v>244</v>
      </c>
      <c r="M134" s="112" t="s">
        <v>73</v>
      </c>
      <c r="N134" s="112" t="s">
        <v>73</v>
      </c>
      <c r="O134" s="112" t="s">
        <v>73</v>
      </c>
      <c r="P134" s="114">
        <v>6773</v>
      </c>
      <c r="Q134" s="112" t="s">
        <v>73</v>
      </c>
      <c r="R134" s="112" t="s">
        <v>73</v>
      </c>
      <c r="S134" s="112" t="s">
        <v>73</v>
      </c>
      <c r="T134" s="112" t="s">
        <v>73</v>
      </c>
      <c r="U134" s="114">
        <v>7120</v>
      </c>
      <c r="V134" s="120">
        <v>13894</v>
      </c>
    </row>
    <row r="135" spans="1:22" ht="16.5" customHeight="1" x14ac:dyDescent="0.2">
      <c r="A135" s="7"/>
      <c r="B135" s="7"/>
      <c r="C135" s="7"/>
      <c r="D135" s="7" t="s">
        <v>68</v>
      </c>
      <c r="E135" s="7"/>
      <c r="F135" s="7"/>
      <c r="G135" s="7"/>
      <c r="H135" s="7"/>
      <c r="I135" s="7"/>
      <c r="J135" s="7"/>
      <c r="K135" s="7"/>
      <c r="L135" s="9" t="s">
        <v>244</v>
      </c>
      <c r="M135" s="112" t="s">
        <v>73</v>
      </c>
      <c r="N135" s="112" t="s">
        <v>73</v>
      </c>
      <c r="O135" s="112" t="s">
        <v>73</v>
      </c>
      <c r="P135" s="114">
        <v>6171</v>
      </c>
      <c r="Q135" s="112" t="s">
        <v>73</v>
      </c>
      <c r="R135" s="112" t="s">
        <v>73</v>
      </c>
      <c r="S135" s="112" t="s">
        <v>73</v>
      </c>
      <c r="T135" s="112" t="s">
        <v>73</v>
      </c>
      <c r="U135" s="114">
        <v>6804</v>
      </c>
      <c r="V135" s="120">
        <v>12974</v>
      </c>
    </row>
    <row r="136" spans="1:22" ht="16.5" customHeight="1" x14ac:dyDescent="0.2">
      <c r="A136" s="7"/>
      <c r="B136" s="7"/>
      <c r="C136" s="7"/>
      <c r="D136" s="7" t="s">
        <v>69</v>
      </c>
      <c r="E136" s="7"/>
      <c r="F136" s="7"/>
      <c r="G136" s="7"/>
      <c r="H136" s="7"/>
      <c r="I136" s="7"/>
      <c r="J136" s="7"/>
      <c r="K136" s="7"/>
      <c r="L136" s="9" t="s">
        <v>244</v>
      </c>
      <c r="M136" s="112" t="s">
        <v>73</v>
      </c>
      <c r="N136" s="112" t="s">
        <v>73</v>
      </c>
      <c r="O136" s="112" t="s">
        <v>73</v>
      </c>
      <c r="P136" s="114">
        <v>5179</v>
      </c>
      <c r="Q136" s="112" t="s">
        <v>73</v>
      </c>
      <c r="R136" s="112" t="s">
        <v>73</v>
      </c>
      <c r="S136" s="112" t="s">
        <v>73</v>
      </c>
      <c r="T136" s="112" t="s">
        <v>73</v>
      </c>
      <c r="U136" s="114">
        <v>6586</v>
      </c>
      <c r="V136" s="120">
        <v>11765</v>
      </c>
    </row>
    <row r="137" spans="1:22" ht="16.5" customHeight="1" x14ac:dyDescent="0.2">
      <c r="A137" s="7"/>
      <c r="B137" s="7" t="s">
        <v>109</v>
      </c>
      <c r="C137" s="7"/>
      <c r="D137" s="7"/>
      <c r="E137" s="7"/>
      <c r="F137" s="7"/>
      <c r="G137" s="7"/>
      <c r="H137" s="7"/>
      <c r="I137" s="7"/>
      <c r="J137" s="7"/>
      <c r="K137" s="7"/>
      <c r="L137" s="9"/>
      <c r="M137" s="10"/>
      <c r="N137" s="10"/>
      <c r="O137" s="10"/>
      <c r="P137" s="10"/>
      <c r="Q137" s="10"/>
      <c r="R137" s="10"/>
      <c r="S137" s="10"/>
      <c r="T137" s="10"/>
      <c r="U137" s="10"/>
      <c r="V137" s="10"/>
    </row>
    <row r="138" spans="1:22" ht="16.5" customHeight="1" x14ac:dyDescent="0.2">
      <c r="A138" s="7"/>
      <c r="B138" s="7"/>
      <c r="C138" s="7"/>
      <c r="D138" s="7" t="s">
        <v>60</v>
      </c>
      <c r="E138" s="7"/>
      <c r="F138" s="7"/>
      <c r="G138" s="7"/>
      <c r="H138" s="7"/>
      <c r="I138" s="7"/>
      <c r="J138" s="7"/>
      <c r="K138" s="7"/>
      <c r="L138" s="9" t="s">
        <v>244</v>
      </c>
      <c r="M138" s="112" t="s">
        <v>73</v>
      </c>
      <c r="N138" s="112" t="s">
        <v>73</v>
      </c>
      <c r="O138" s="112" t="s">
        <v>73</v>
      </c>
      <c r="P138" s="112" t="s">
        <v>73</v>
      </c>
      <c r="Q138" s="112" t="s">
        <v>73</v>
      </c>
      <c r="R138" s="112" t="s">
        <v>73</v>
      </c>
      <c r="S138" s="112" t="s">
        <v>73</v>
      </c>
      <c r="T138" s="112" t="s">
        <v>73</v>
      </c>
      <c r="U138" s="120">
        <v>62561</v>
      </c>
      <c r="V138" s="120">
        <v>62561</v>
      </c>
    </row>
    <row r="139" spans="1:22" ht="16.5" customHeight="1" x14ac:dyDescent="0.2">
      <c r="A139" s="7"/>
      <c r="B139" s="7"/>
      <c r="C139" s="7"/>
      <c r="D139" s="7" t="s">
        <v>62</v>
      </c>
      <c r="E139" s="7"/>
      <c r="F139" s="7"/>
      <c r="G139" s="7"/>
      <c r="H139" s="7"/>
      <c r="I139" s="7"/>
      <c r="J139" s="7"/>
      <c r="K139" s="7"/>
      <c r="L139" s="9" t="s">
        <v>244</v>
      </c>
      <c r="M139" s="112" t="s">
        <v>73</v>
      </c>
      <c r="N139" s="112" t="s">
        <v>73</v>
      </c>
      <c r="O139" s="112" t="s">
        <v>73</v>
      </c>
      <c r="P139" s="112" t="s">
        <v>73</v>
      </c>
      <c r="Q139" s="112" t="s">
        <v>73</v>
      </c>
      <c r="R139" s="112" t="s">
        <v>73</v>
      </c>
      <c r="S139" s="112" t="s">
        <v>73</v>
      </c>
      <c r="T139" s="112" t="s">
        <v>73</v>
      </c>
      <c r="U139" s="120">
        <v>60862</v>
      </c>
      <c r="V139" s="120">
        <v>60862</v>
      </c>
    </row>
    <row r="140" spans="1:22" ht="16.5" customHeight="1" x14ac:dyDescent="0.2">
      <c r="A140" s="7"/>
      <c r="B140" s="7"/>
      <c r="C140" s="7"/>
      <c r="D140" s="7" t="s">
        <v>63</v>
      </c>
      <c r="E140" s="7"/>
      <c r="F140" s="7"/>
      <c r="G140" s="7"/>
      <c r="H140" s="7"/>
      <c r="I140" s="7"/>
      <c r="J140" s="7"/>
      <c r="K140" s="7"/>
      <c r="L140" s="9" t="s">
        <v>244</v>
      </c>
      <c r="M140" s="112" t="s">
        <v>73</v>
      </c>
      <c r="N140" s="112" t="s">
        <v>73</v>
      </c>
      <c r="O140" s="112" t="s">
        <v>73</v>
      </c>
      <c r="P140" s="112" t="s">
        <v>73</v>
      </c>
      <c r="Q140" s="112" t="s">
        <v>73</v>
      </c>
      <c r="R140" s="112" t="s">
        <v>73</v>
      </c>
      <c r="S140" s="112" t="s">
        <v>73</v>
      </c>
      <c r="T140" s="112" t="s">
        <v>73</v>
      </c>
      <c r="U140" s="120">
        <v>63383</v>
      </c>
      <c r="V140" s="120">
        <v>63383</v>
      </c>
    </row>
    <row r="141" spans="1:22" ht="16.5" customHeight="1" x14ac:dyDescent="0.2">
      <c r="A141" s="7"/>
      <c r="B141" s="7"/>
      <c r="C141" s="7"/>
      <c r="D141" s="7" t="s">
        <v>64</v>
      </c>
      <c r="E141" s="7"/>
      <c r="F141" s="7"/>
      <c r="G141" s="7"/>
      <c r="H141" s="7"/>
      <c r="I141" s="7"/>
      <c r="J141" s="7"/>
      <c r="K141" s="7"/>
      <c r="L141" s="9" t="s">
        <v>244</v>
      </c>
      <c r="M141" s="112" t="s">
        <v>73</v>
      </c>
      <c r="N141" s="112" t="s">
        <v>73</v>
      </c>
      <c r="O141" s="112" t="s">
        <v>73</v>
      </c>
      <c r="P141" s="112" t="s">
        <v>73</v>
      </c>
      <c r="Q141" s="112" t="s">
        <v>73</v>
      </c>
      <c r="R141" s="112" t="s">
        <v>73</v>
      </c>
      <c r="S141" s="112" t="s">
        <v>73</v>
      </c>
      <c r="T141" s="112" t="s">
        <v>73</v>
      </c>
      <c r="U141" s="120">
        <v>63107</v>
      </c>
      <c r="V141" s="120">
        <v>63107</v>
      </c>
    </row>
    <row r="142" spans="1:22" ht="16.5" customHeight="1" x14ac:dyDescent="0.2">
      <c r="A142" s="7"/>
      <c r="B142" s="7"/>
      <c r="C142" s="7"/>
      <c r="D142" s="7" t="s">
        <v>65</v>
      </c>
      <c r="E142" s="7"/>
      <c r="F142" s="7"/>
      <c r="G142" s="7"/>
      <c r="H142" s="7"/>
      <c r="I142" s="7"/>
      <c r="J142" s="7"/>
      <c r="K142" s="7"/>
      <c r="L142" s="9" t="s">
        <v>244</v>
      </c>
      <c r="M142" s="112" t="s">
        <v>73</v>
      </c>
      <c r="N142" s="112" t="s">
        <v>73</v>
      </c>
      <c r="O142" s="112" t="s">
        <v>73</v>
      </c>
      <c r="P142" s="112" t="s">
        <v>73</v>
      </c>
      <c r="Q142" s="112" t="s">
        <v>73</v>
      </c>
      <c r="R142" s="112" t="s">
        <v>73</v>
      </c>
      <c r="S142" s="112" t="s">
        <v>73</v>
      </c>
      <c r="T142" s="112" t="s">
        <v>73</v>
      </c>
      <c r="U142" s="120">
        <v>63261</v>
      </c>
      <c r="V142" s="120">
        <v>63261</v>
      </c>
    </row>
    <row r="143" spans="1:22" ht="16.5" customHeight="1" x14ac:dyDescent="0.2">
      <c r="A143" s="7"/>
      <c r="B143" s="7"/>
      <c r="C143" s="7"/>
      <c r="D143" s="7" t="s">
        <v>66</v>
      </c>
      <c r="E143" s="7"/>
      <c r="F143" s="7"/>
      <c r="G143" s="7"/>
      <c r="H143" s="7"/>
      <c r="I143" s="7"/>
      <c r="J143" s="7"/>
      <c r="K143" s="7"/>
      <c r="L143" s="9" t="s">
        <v>244</v>
      </c>
      <c r="M143" s="112" t="s">
        <v>73</v>
      </c>
      <c r="N143" s="112" t="s">
        <v>73</v>
      </c>
      <c r="O143" s="112" t="s">
        <v>73</v>
      </c>
      <c r="P143" s="112" t="s">
        <v>73</v>
      </c>
      <c r="Q143" s="112" t="s">
        <v>73</v>
      </c>
      <c r="R143" s="112" t="s">
        <v>73</v>
      </c>
      <c r="S143" s="112" t="s">
        <v>73</v>
      </c>
      <c r="T143" s="112" t="s">
        <v>73</v>
      </c>
      <c r="U143" s="120">
        <v>72944</v>
      </c>
      <c r="V143" s="120">
        <v>72944</v>
      </c>
    </row>
    <row r="144" spans="1:22" ht="16.5" customHeight="1" x14ac:dyDescent="0.2">
      <c r="A144" s="7"/>
      <c r="B144" s="7"/>
      <c r="C144" s="7"/>
      <c r="D144" s="7" t="s">
        <v>67</v>
      </c>
      <c r="E144" s="7"/>
      <c r="F144" s="7"/>
      <c r="G144" s="7"/>
      <c r="H144" s="7"/>
      <c r="I144" s="7"/>
      <c r="J144" s="7"/>
      <c r="K144" s="7"/>
      <c r="L144" s="9" t="s">
        <v>244</v>
      </c>
      <c r="M144" s="112" t="s">
        <v>73</v>
      </c>
      <c r="N144" s="112" t="s">
        <v>73</v>
      </c>
      <c r="O144" s="112" t="s">
        <v>73</v>
      </c>
      <c r="P144" s="112" t="s">
        <v>73</v>
      </c>
      <c r="Q144" s="112" t="s">
        <v>73</v>
      </c>
      <c r="R144" s="112" t="s">
        <v>73</v>
      </c>
      <c r="S144" s="112" t="s">
        <v>73</v>
      </c>
      <c r="T144" s="112" t="s">
        <v>73</v>
      </c>
      <c r="U144" s="120">
        <v>58255</v>
      </c>
      <c r="V144" s="120">
        <v>58255</v>
      </c>
    </row>
    <row r="145" spans="1:22" ht="16.5" customHeight="1" x14ac:dyDescent="0.2">
      <c r="A145" s="7"/>
      <c r="B145" s="7"/>
      <c r="C145" s="7"/>
      <c r="D145" s="7" t="s">
        <v>68</v>
      </c>
      <c r="E145" s="7"/>
      <c r="F145" s="7"/>
      <c r="G145" s="7"/>
      <c r="H145" s="7"/>
      <c r="I145" s="7"/>
      <c r="J145" s="7"/>
      <c r="K145" s="7"/>
      <c r="L145" s="9" t="s">
        <v>244</v>
      </c>
      <c r="M145" s="112" t="s">
        <v>73</v>
      </c>
      <c r="N145" s="112" t="s">
        <v>73</v>
      </c>
      <c r="O145" s="112" t="s">
        <v>73</v>
      </c>
      <c r="P145" s="112" t="s">
        <v>73</v>
      </c>
      <c r="Q145" s="112" t="s">
        <v>73</v>
      </c>
      <c r="R145" s="112" t="s">
        <v>73</v>
      </c>
      <c r="S145" s="112" t="s">
        <v>73</v>
      </c>
      <c r="T145" s="112" t="s">
        <v>73</v>
      </c>
      <c r="U145" s="120">
        <v>56014</v>
      </c>
      <c r="V145" s="120">
        <v>56014</v>
      </c>
    </row>
    <row r="146" spans="1:22" ht="16.5" customHeight="1" x14ac:dyDescent="0.2">
      <c r="A146" s="7"/>
      <c r="B146" s="7"/>
      <c r="C146" s="7"/>
      <c r="D146" s="7" t="s">
        <v>69</v>
      </c>
      <c r="E146" s="7"/>
      <c r="F146" s="7"/>
      <c r="G146" s="7"/>
      <c r="H146" s="7"/>
      <c r="I146" s="7"/>
      <c r="J146" s="7"/>
      <c r="K146" s="7"/>
      <c r="L146" s="9" t="s">
        <v>244</v>
      </c>
      <c r="M146" s="112" t="s">
        <v>73</v>
      </c>
      <c r="N146" s="112" t="s">
        <v>73</v>
      </c>
      <c r="O146" s="112" t="s">
        <v>73</v>
      </c>
      <c r="P146" s="112" t="s">
        <v>73</v>
      </c>
      <c r="Q146" s="112" t="s">
        <v>73</v>
      </c>
      <c r="R146" s="112" t="s">
        <v>73</v>
      </c>
      <c r="S146" s="112" t="s">
        <v>73</v>
      </c>
      <c r="T146" s="112" t="s">
        <v>73</v>
      </c>
      <c r="U146" s="120">
        <v>44090</v>
      </c>
      <c r="V146" s="120">
        <v>44090</v>
      </c>
    </row>
    <row r="147" spans="1:22" ht="16.5" customHeight="1" x14ac:dyDescent="0.2">
      <c r="A147" s="7"/>
      <c r="B147" s="7" t="s">
        <v>110</v>
      </c>
      <c r="C147" s="7"/>
      <c r="D147" s="7"/>
      <c r="E147" s="7"/>
      <c r="F147" s="7"/>
      <c r="G147" s="7"/>
      <c r="H147" s="7"/>
      <c r="I147" s="7"/>
      <c r="J147" s="7"/>
      <c r="K147" s="7"/>
      <c r="L147" s="9"/>
      <c r="M147" s="10"/>
      <c r="N147" s="10"/>
      <c r="O147" s="10"/>
      <c r="P147" s="10"/>
      <c r="Q147" s="10"/>
      <c r="R147" s="10"/>
      <c r="S147" s="10"/>
      <c r="T147" s="10"/>
      <c r="U147" s="10"/>
      <c r="V147" s="10"/>
    </row>
    <row r="148" spans="1:22" ht="16.5" customHeight="1" x14ac:dyDescent="0.2">
      <c r="A148" s="7"/>
      <c r="B148" s="7"/>
      <c r="C148" s="7"/>
      <c r="D148" s="7" t="s">
        <v>60</v>
      </c>
      <c r="E148" s="7"/>
      <c r="F148" s="7"/>
      <c r="G148" s="7"/>
      <c r="H148" s="7"/>
      <c r="I148" s="7"/>
      <c r="J148" s="7"/>
      <c r="K148" s="7"/>
      <c r="L148" s="9" t="s">
        <v>244</v>
      </c>
      <c r="M148" s="118">
        <v>103</v>
      </c>
      <c r="N148" s="111" t="s">
        <v>113</v>
      </c>
      <c r="O148" s="118">
        <v>366</v>
      </c>
      <c r="P148" s="116">
        <v>31</v>
      </c>
      <c r="Q148" s="116">
        <v>34</v>
      </c>
      <c r="R148" s="111">
        <v>1</v>
      </c>
      <c r="S148" s="116">
        <v>64</v>
      </c>
      <c r="T148" s="116">
        <v>20</v>
      </c>
      <c r="U148" s="112" t="s">
        <v>73</v>
      </c>
      <c r="V148" s="118">
        <v>619</v>
      </c>
    </row>
    <row r="149" spans="1:22" ht="16.5" customHeight="1" x14ac:dyDescent="0.2">
      <c r="A149" s="7"/>
      <c r="B149" s="7"/>
      <c r="C149" s="7"/>
      <c r="D149" s="7" t="s">
        <v>62</v>
      </c>
      <c r="E149" s="7"/>
      <c r="F149" s="7"/>
      <c r="G149" s="7"/>
      <c r="H149" s="7"/>
      <c r="I149" s="7"/>
      <c r="J149" s="7"/>
      <c r="K149" s="7"/>
      <c r="L149" s="9" t="s">
        <v>244</v>
      </c>
      <c r="M149" s="111">
        <v>8</v>
      </c>
      <c r="N149" s="111" t="s">
        <v>113</v>
      </c>
      <c r="O149" s="118">
        <v>384</v>
      </c>
      <c r="P149" s="116">
        <v>89</v>
      </c>
      <c r="Q149" s="116">
        <v>29</v>
      </c>
      <c r="R149" s="111">
        <v>1</v>
      </c>
      <c r="S149" s="116">
        <v>76</v>
      </c>
      <c r="T149" s="116">
        <v>18</v>
      </c>
      <c r="U149" s="112" t="s">
        <v>73</v>
      </c>
      <c r="V149" s="118">
        <v>606</v>
      </c>
    </row>
    <row r="150" spans="1:22" ht="16.5" customHeight="1" x14ac:dyDescent="0.2">
      <c r="A150" s="7"/>
      <c r="B150" s="7"/>
      <c r="C150" s="7"/>
      <c r="D150" s="7" t="s">
        <v>63</v>
      </c>
      <c r="E150" s="7"/>
      <c r="F150" s="7"/>
      <c r="G150" s="7"/>
      <c r="H150" s="7"/>
      <c r="I150" s="7"/>
      <c r="J150" s="7"/>
      <c r="K150" s="7"/>
      <c r="L150" s="9" t="s">
        <v>244</v>
      </c>
      <c r="M150" s="111">
        <v>8</v>
      </c>
      <c r="N150" s="111" t="s">
        <v>113</v>
      </c>
      <c r="O150" s="118">
        <v>338</v>
      </c>
      <c r="P150" s="116">
        <v>86</v>
      </c>
      <c r="Q150" s="116">
        <v>34</v>
      </c>
      <c r="R150" s="111">
        <v>1</v>
      </c>
      <c r="S150" s="116">
        <v>67</v>
      </c>
      <c r="T150" s="116">
        <v>23</v>
      </c>
      <c r="U150" s="112" t="s">
        <v>73</v>
      </c>
      <c r="V150" s="118">
        <v>558</v>
      </c>
    </row>
    <row r="151" spans="1:22" ht="16.5" customHeight="1" x14ac:dyDescent="0.2">
      <c r="A151" s="7"/>
      <c r="B151" s="7"/>
      <c r="C151" s="7"/>
      <c r="D151" s="7" t="s">
        <v>64</v>
      </c>
      <c r="E151" s="7"/>
      <c r="F151" s="7"/>
      <c r="G151" s="7"/>
      <c r="H151" s="7"/>
      <c r="I151" s="7"/>
      <c r="J151" s="7"/>
      <c r="K151" s="7"/>
      <c r="L151" s="9" t="s">
        <v>244</v>
      </c>
      <c r="M151" s="111">
        <v>4</v>
      </c>
      <c r="N151" s="111" t="s">
        <v>113</v>
      </c>
      <c r="O151" s="118">
        <v>435</v>
      </c>
      <c r="P151" s="118">
        <v>123</v>
      </c>
      <c r="Q151" s="116">
        <v>27</v>
      </c>
      <c r="R151" s="111">
        <v>6</v>
      </c>
      <c r="S151" s="116">
        <v>65</v>
      </c>
      <c r="T151" s="116">
        <v>21</v>
      </c>
      <c r="U151" s="112" t="s">
        <v>73</v>
      </c>
      <c r="V151" s="118">
        <v>682</v>
      </c>
    </row>
    <row r="152" spans="1:22" ht="16.5" customHeight="1" x14ac:dyDescent="0.2">
      <c r="A152" s="7"/>
      <c r="B152" s="7"/>
      <c r="C152" s="7"/>
      <c r="D152" s="7" t="s">
        <v>65</v>
      </c>
      <c r="E152" s="7"/>
      <c r="F152" s="7"/>
      <c r="G152" s="7"/>
      <c r="H152" s="7"/>
      <c r="I152" s="7"/>
      <c r="J152" s="7"/>
      <c r="K152" s="7"/>
      <c r="L152" s="9" t="s">
        <v>244</v>
      </c>
      <c r="M152" s="116">
        <v>48</v>
      </c>
      <c r="N152" s="111" t="s">
        <v>113</v>
      </c>
      <c r="O152" s="118">
        <v>462</v>
      </c>
      <c r="P152" s="116">
        <v>77</v>
      </c>
      <c r="Q152" s="116">
        <v>35</v>
      </c>
      <c r="R152" s="111">
        <v>5</v>
      </c>
      <c r="S152" s="116">
        <v>49</v>
      </c>
      <c r="T152" s="116">
        <v>16</v>
      </c>
      <c r="U152" s="112" t="s">
        <v>73</v>
      </c>
      <c r="V152" s="118">
        <v>693</v>
      </c>
    </row>
    <row r="153" spans="1:22" ht="16.5" customHeight="1" x14ac:dyDescent="0.2">
      <c r="A153" s="7"/>
      <c r="B153" s="7"/>
      <c r="C153" s="7"/>
      <c r="D153" s="7" t="s">
        <v>66</v>
      </c>
      <c r="E153" s="7"/>
      <c r="F153" s="7"/>
      <c r="G153" s="7"/>
      <c r="H153" s="7"/>
      <c r="I153" s="7"/>
      <c r="J153" s="7"/>
      <c r="K153" s="7"/>
      <c r="L153" s="9" t="s">
        <v>244</v>
      </c>
      <c r="M153" s="118">
        <v>175</v>
      </c>
      <c r="N153" s="111" t="s">
        <v>113</v>
      </c>
      <c r="O153" s="116">
        <v>38</v>
      </c>
      <c r="P153" s="118">
        <v>469</v>
      </c>
      <c r="Q153" s="116">
        <v>47</v>
      </c>
      <c r="R153" s="111" t="s">
        <v>113</v>
      </c>
      <c r="S153" s="116">
        <v>51</v>
      </c>
      <c r="T153" s="116">
        <v>18</v>
      </c>
      <c r="U153" s="112" t="s">
        <v>73</v>
      </c>
      <c r="V153" s="118">
        <v>798</v>
      </c>
    </row>
    <row r="154" spans="1:22" ht="16.5" customHeight="1" x14ac:dyDescent="0.2">
      <c r="A154" s="7"/>
      <c r="B154" s="7"/>
      <c r="C154" s="7"/>
      <c r="D154" s="7" t="s">
        <v>67</v>
      </c>
      <c r="E154" s="7"/>
      <c r="F154" s="7"/>
      <c r="G154" s="7"/>
      <c r="H154" s="7"/>
      <c r="I154" s="7"/>
      <c r="J154" s="7"/>
      <c r="K154" s="7"/>
      <c r="L154" s="9" t="s">
        <v>244</v>
      </c>
      <c r="M154" s="118">
        <v>107</v>
      </c>
      <c r="N154" s="111" t="s">
        <v>113</v>
      </c>
      <c r="O154" s="116">
        <v>56</v>
      </c>
      <c r="P154" s="116">
        <v>68</v>
      </c>
      <c r="Q154" s="116">
        <v>40</v>
      </c>
      <c r="R154" s="111" t="s">
        <v>113</v>
      </c>
      <c r="S154" s="116">
        <v>28</v>
      </c>
      <c r="T154" s="116">
        <v>11</v>
      </c>
      <c r="U154" s="112" t="s">
        <v>73</v>
      </c>
      <c r="V154" s="118">
        <v>311</v>
      </c>
    </row>
    <row r="155" spans="1:22" ht="16.5" customHeight="1" x14ac:dyDescent="0.2">
      <c r="A155" s="7"/>
      <c r="B155" s="7"/>
      <c r="C155" s="7"/>
      <c r="D155" s="7" t="s">
        <v>68</v>
      </c>
      <c r="E155" s="7"/>
      <c r="F155" s="7"/>
      <c r="G155" s="7"/>
      <c r="H155" s="7"/>
      <c r="I155" s="7"/>
      <c r="J155" s="7"/>
      <c r="K155" s="7"/>
      <c r="L155" s="9" t="s">
        <v>244</v>
      </c>
      <c r="M155" s="118">
        <v>137</v>
      </c>
      <c r="N155" s="111" t="s">
        <v>113</v>
      </c>
      <c r="O155" s="116">
        <v>31</v>
      </c>
      <c r="P155" s="116">
        <v>75</v>
      </c>
      <c r="Q155" s="116">
        <v>32</v>
      </c>
      <c r="R155" s="111">
        <v>2</v>
      </c>
      <c r="S155" s="116">
        <v>51</v>
      </c>
      <c r="T155" s="111" t="s">
        <v>113</v>
      </c>
      <c r="U155" s="112" t="s">
        <v>73</v>
      </c>
      <c r="V155" s="118">
        <v>329</v>
      </c>
    </row>
    <row r="156" spans="1:22" ht="16.5" customHeight="1" x14ac:dyDescent="0.2">
      <c r="A156" s="7"/>
      <c r="B156" s="7"/>
      <c r="C156" s="7"/>
      <c r="D156" s="7" t="s">
        <v>69</v>
      </c>
      <c r="E156" s="7"/>
      <c r="F156" s="7"/>
      <c r="G156" s="7"/>
      <c r="H156" s="7"/>
      <c r="I156" s="7"/>
      <c r="J156" s="7"/>
      <c r="K156" s="7"/>
      <c r="L156" s="9" t="s">
        <v>244</v>
      </c>
      <c r="M156" s="118">
        <v>159</v>
      </c>
      <c r="N156" s="111" t="s">
        <v>113</v>
      </c>
      <c r="O156" s="118">
        <v>130</v>
      </c>
      <c r="P156" s="116">
        <v>92</v>
      </c>
      <c r="Q156" s="116">
        <v>46</v>
      </c>
      <c r="R156" s="111">
        <v>2</v>
      </c>
      <c r="S156" s="116">
        <v>45</v>
      </c>
      <c r="T156" s="111" t="s">
        <v>113</v>
      </c>
      <c r="U156" s="112" t="s">
        <v>73</v>
      </c>
      <c r="V156" s="118">
        <v>474</v>
      </c>
    </row>
    <row r="157" spans="1:22" ht="16.5" customHeight="1" x14ac:dyDescent="0.2">
      <c r="A157" s="7"/>
      <c r="B157" s="7" t="s">
        <v>115</v>
      </c>
      <c r="C157" s="7"/>
      <c r="D157" s="7"/>
      <c r="E157" s="7"/>
      <c r="F157" s="7"/>
      <c r="G157" s="7"/>
      <c r="H157" s="7"/>
      <c r="I157" s="7"/>
      <c r="J157" s="7"/>
      <c r="K157" s="7"/>
      <c r="L157" s="9"/>
      <c r="M157" s="10"/>
      <c r="N157" s="10"/>
      <c r="O157" s="10"/>
      <c r="P157" s="10"/>
      <c r="Q157" s="10"/>
      <c r="R157" s="10"/>
      <c r="S157" s="10"/>
      <c r="T157" s="10"/>
      <c r="U157" s="10"/>
      <c r="V157" s="10"/>
    </row>
    <row r="158" spans="1:22" ht="16.5" customHeight="1" x14ac:dyDescent="0.2">
      <c r="A158" s="7"/>
      <c r="B158" s="7"/>
      <c r="C158" s="7"/>
      <c r="D158" s="7" t="s">
        <v>60</v>
      </c>
      <c r="E158" s="7"/>
      <c r="F158" s="7"/>
      <c r="G158" s="7"/>
      <c r="H158" s="7"/>
      <c r="I158" s="7"/>
      <c r="J158" s="7"/>
      <c r="K158" s="7"/>
      <c r="L158" s="9" t="s">
        <v>244</v>
      </c>
      <c r="M158" s="120">
        <v>44447</v>
      </c>
      <c r="N158" s="114">
        <v>9266</v>
      </c>
      <c r="O158" s="114">
        <v>8282</v>
      </c>
      <c r="P158" s="114">
        <v>2928</v>
      </c>
      <c r="Q158" s="120">
        <v>12330</v>
      </c>
      <c r="R158" s="114">
        <v>2371</v>
      </c>
      <c r="S158" s="114">
        <v>1774</v>
      </c>
      <c r="T158" s="118">
        <v>302</v>
      </c>
      <c r="U158" s="112" t="s">
        <v>73</v>
      </c>
      <c r="V158" s="120">
        <v>81700</v>
      </c>
    </row>
    <row r="159" spans="1:22" ht="16.5" customHeight="1" x14ac:dyDescent="0.2">
      <c r="A159" s="7"/>
      <c r="B159" s="7"/>
      <c r="C159" s="7"/>
      <c r="D159" s="7" t="s">
        <v>62</v>
      </c>
      <c r="E159" s="7"/>
      <c r="F159" s="7"/>
      <c r="G159" s="7"/>
      <c r="H159" s="7"/>
      <c r="I159" s="7"/>
      <c r="J159" s="7"/>
      <c r="K159" s="7"/>
      <c r="L159" s="9" t="s">
        <v>244</v>
      </c>
      <c r="M159" s="120">
        <v>44513</v>
      </c>
      <c r="N159" s="114">
        <v>9206</v>
      </c>
      <c r="O159" s="114">
        <v>8534</v>
      </c>
      <c r="P159" s="114">
        <v>2907</v>
      </c>
      <c r="Q159" s="120">
        <v>12891</v>
      </c>
      <c r="R159" s="114">
        <v>2400</v>
      </c>
      <c r="S159" s="114">
        <v>1812</v>
      </c>
      <c r="T159" s="118">
        <v>325</v>
      </c>
      <c r="U159" s="112" t="s">
        <v>73</v>
      </c>
      <c r="V159" s="120">
        <v>82588</v>
      </c>
    </row>
    <row r="160" spans="1:22" ht="16.5" customHeight="1" x14ac:dyDescent="0.2">
      <c r="A160" s="7"/>
      <c r="B160" s="7"/>
      <c r="C160" s="7"/>
      <c r="D160" s="7" t="s">
        <v>63</v>
      </c>
      <c r="E160" s="7"/>
      <c r="F160" s="7"/>
      <c r="G160" s="7"/>
      <c r="H160" s="7"/>
      <c r="I160" s="7"/>
      <c r="J160" s="7"/>
      <c r="K160" s="7"/>
      <c r="L160" s="9" t="s">
        <v>244</v>
      </c>
      <c r="M160" s="120">
        <v>44132</v>
      </c>
      <c r="N160" s="114">
        <v>8355</v>
      </c>
      <c r="O160" s="114">
        <v>8157</v>
      </c>
      <c r="P160" s="114">
        <v>2889</v>
      </c>
      <c r="Q160" s="120">
        <v>12035</v>
      </c>
      <c r="R160" s="114">
        <v>2092</v>
      </c>
      <c r="S160" s="114">
        <v>1519</v>
      </c>
      <c r="T160" s="118">
        <v>300</v>
      </c>
      <c r="U160" s="112" t="s">
        <v>73</v>
      </c>
      <c r="V160" s="120">
        <v>79478</v>
      </c>
    </row>
    <row r="161" spans="1:22" ht="16.5" customHeight="1" x14ac:dyDescent="0.2">
      <c r="A161" s="7"/>
      <c r="B161" s="7"/>
      <c r="C161" s="7"/>
      <c r="D161" s="7" t="s">
        <v>64</v>
      </c>
      <c r="E161" s="7"/>
      <c r="F161" s="7"/>
      <c r="G161" s="7"/>
      <c r="H161" s="7"/>
      <c r="I161" s="7"/>
      <c r="J161" s="7"/>
      <c r="K161" s="7"/>
      <c r="L161" s="9" t="s">
        <v>244</v>
      </c>
      <c r="M161" s="120">
        <v>43563</v>
      </c>
      <c r="N161" s="114">
        <v>8894</v>
      </c>
      <c r="O161" s="114">
        <v>8052</v>
      </c>
      <c r="P161" s="114">
        <v>2745</v>
      </c>
      <c r="Q161" s="120">
        <v>11524</v>
      </c>
      <c r="R161" s="114">
        <v>2261</v>
      </c>
      <c r="S161" s="114">
        <v>1652</v>
      </c>
      <c r="T161" s="118">
        <v>318</v>
      </c>
      <c r="U161" s="112" t="s">
        <v>73</v>
      </c>
      <c r="V161" s="120">
        <v>79007</v>
      </c>
    </row>
    <row r="162" spans="1:22" ht="16.5" customHeight="1" x14ac:dyDescent="0.2">
      <c r="A162" s="7"/>
      <c r="B162" s="7"/>
      <c r="C162" s="7"/>
      <c r="D162" s="7" t="s">
        <v>65</v>
      </c>
      <c r="E162" s="7"/>
      <c r="F162" s="7"/>
      <c r="G162" s="7"/>
      <c r="H162" s="7"/>
      <c r="I162" s="7"/>
      <c r="J162" s="7"/>
      <c r="K162" s="7"/>
      <c r="L162" s="9" t="s">
        <v>244</v>
      </c>
      <c r="M162" s="120">
        <v>41312</v>
      </c>
      <c r="N162" s="114">
        <v>8605</v>
      </c>
      <c r="O162" s="114">
        <v>7564</v>
      </c>
      <c r="P162" s="114">
        <v>2795</v>
      </c>
      <c r="Q162" s="120">
        <v>11176</v>
      </c>
      <c r="R162" s="114">
        <v>1785</v>
      </c>
      <c r="S162" s="114">
        <v>1413</v>
      </c>
      <c r="T162" s="118">
        <v>275</v>
      </c>
      <c r="U162" s="112" t="s">
        <v>73</v>
      </c>
      <c r="V162" s="120">
        <v>74925</v>
      </c>
    </row>
    <row r="163" spans="1:22" ht="16.5" customHeight="1" x14ac:dyDescent="0.2">
      <c r="A163" s="7"/>
      <c r="B163" s="7"/>
      <c r="C163" s="7"/>
      <c r="D163" s="7" t="s">
        <v>66</v>
      </c>
      <c r="E163" s="7"/>
      <c r="F163" s="7"/>
      <c r="G163" s="7"/>
      <c r="H163" s="7"/>
      <c r="I163" s="7"/>
      <c r="J163" s="7"/>
      <c r="K163" s="7"/>
      <c r="L163" s="9" t="s">
        <v>244</v>
      </c>
      <c r="M163" s="120">
        <v>40065</v>
      </c>
      <c r="N163" s="114">
        <v>8377</v>
      </c>
      <c r="O163" s="114">
        <v>6950</v>
      </c>
      <c r="P163" s="114">
        <v>2437</v>
      </c>
      <c r="Q163" s="114">
        <v>8082</v>
      </c>
      <c r="R163" s="114">
        <v>1587</v>
      </c>
      <c r="S163" s="114">
        <v>1249</v>
      </c>
      <c r="T163" s="118">
        <v>287</v>
      </c>
      <c r="U163" s="112" t="s">
        <v>73</v>
      </c>
      <c r="V163" s="120">
        <v>69034</v>
      </c>
    </row>
    <row r="164" spans="1:22" ht="16.5" customHeight="1" x14ac:dyDescent="0.2">
      <c r="A164" s="7"/>
      <c r="B164" s="7"/>
      <c r="C164" s="7"/>
      <c r="D164" s="7" t="s">
        <v>67</v>
      </c>
      <c r="E164" s="7"/>
      <c r="F164" s="7"/>
      <c r="G164" s="7"/>
      <c r="H164" s="7"/>
      <c r="I164" s="7"/>
      <c r="J164" s="7"/>
      <c r="K164" s="7"/>
      <c r="L164" s="9" t="s">
        <v>244</v>
      </c>
      <c r="M164" s="120">
        <v>36905</v>
      </c>
      <c r="N164" s="114">
        <v>7821</v>
      </c>
      <c r="O164" s="114">
        <v>6551</v>
      </c>
      <c r="P164" s="114">
        <v>2089</v>
      </c>
      <c r="Q164" s="114">
        <v>7610</v>
      </c>
      <c r="R164" s="114">
        <v>1451</v>
      </c>
      <c r="S164" s="114">
        <v>1176</v>
      </c>
      <c r="T164" s="118">
        <v>288</v>
      </c>
      <c r="U164" s="112" t="s">
        <v>73</v>
      </c>
      <c r="V164" s="120">
        <v>63890</v>
      </c>
    </row>
    <row r="165" spans="1:22" ht="16.5" customHeight="1" x14ac:dyDescent="0.2">
      <c r="A165" s="7"/>
      <c r="B165" s="7"/>
      <c r="C165" s="7"/>
      <c r="D165" s="7" t="s">
        <v>68</v>
      </c>
      <c r="E165" s="7"/>
      <c r="F165" s="7"/>
      <c r="G165" s="7"/>
      <c r="H165" s="7"/>
      <c r="I165" s="7"/>
      <c r="J165" s="7"/>
      <c r="K165" s="7"/>
      <c r="L165" s="9" t="s">
        <v>244</v>
      </c>
      <c r="M165" s="120">
        <v>32631</v>
      </c>
      <c r="N165" s="114">
        <v>7385</v>
      </c>
      <c r="O165" s="114">
        <v>6228</v>
      </c>
      <c r="P165" s="114">
        <v>1769</v>
      </c>
      <c r="Q165" s="114">
        <v>6678</v>
      </c>
      <c r="R165" s="114">
        <v>1415</v>
      </c>
      <c r="S165" s="114">
        <v>1090</v>
      </c>
      <c r="T165" s="118">
        <v>287</v>
      </c>
      <c r="U165" s="112" t="s">
        <v>73</v>
      </c>
      <c r="V165" s="120">
        <v>57482</v>
      </c>
    </row>
    <row r="166" spans="1:22" ht="16.5" customHeight="1" x14ac:dyDescent="0.2">
      <c r="A166" s="14"/>
      <c r="B166" s="14"/>
      <c r="C166" s="14"/>
      <c r="D166" s="14" t="s">
        <v>69</v>
      </c>
      <c r="E166" s="14"/>
      <c r="F166" s="14"/>
      <c r="G166" s="14"/>
      <c r="H166" s="14"/>
      <c r="I166" s="14"/>
      <c r="J166" s="14"/>
      <c r="K166" s="14"/>
      <c r="L166" s="15" t="s">
        <v>244</v>
      </c>
      <c r="M166" s="121">
        <v>31484</v>
      </c>
      <c r="N166" s="115">
        <v>7562</v>
      </c>
      <c r="O166" s="115">
        <v>6182</v>
      </c>
      <c r="P166" s="115">
        <v>1480</v>
      </c>
      <c r="Q166" s="115">
        <v>6734</v>
      </c>
      <c r="R166" s="115">
        <v>1405</v>
      </c>
      <c r="S166" s="119">
        <v>965</v>
      </c>
      <c r="T166" s="119">
        <v>202</v>
      </c>
      <c r="U166" s="113" t="s">
        <v>73</v>
      </c>
      <c r="V166" s="121">
        <v>56015</v>
      </c>
    </row>
    <row r="167" spans="1:22" ht="4.5" customHeight="1" x14ac:dyDescent="0.2">
      <c r="A167" s="25"/>
      <c r="B167" s="25"/>
      <c r="C167" s="2"/>
      <c r="D167" s="2"/>
      <c r="E167" s="2"/>
      <c r="F167" s="2"/>
      <c r="G167" s="2"/>
      <c r="H167" s="2"/>
      <c r="I167" s="2"/>
      <c r="J167" s="2"/>
      <c r="K167" s="2"/>
      <c r="L167" s="2"/>
      <c r="M167" s="2"/>
      <c r="N167" s="2"/>
      <c r="O167" s="2"/>
      <c r="P167" s="2"/>
      <c r="Q167" s="2"/>
      <c r="R167" s="2"/>
      <c r="S167" s="2"/>
      <c r="T167" s="2"/>
      <c r="U167" s="2"/>
      <c r="V167" s="2"/>
    </row>
    <row r="168" spans="1:22" ht="16.5" customHeight="1" x14ac:dyDescent="0.2">
      <c r="A168" s="25"/>
      <c r="B168" s="25"/>
      <c r="C168" s="311" t="s">
        <v>297</v>
      </c>
      <c r="D168" s="311"/>
      <c r="E168" s="311"/>
      <c r="F168" s="311"/>
      <c r="G168" s="311"/>
      <c r="H168" s="311"/>
      <c r="I168" s="311"/>
      <c r="J168" s="311"/>
      <c r="K168" s="311"/>
      <c r="L168" s="311"/>
      <c r="M168" s="311"/>
      <c r="N168" s="311"/>
      <c r="O168" s="311"/>
      <c r="P168" s="311"/>
      <c r="Q168" s="311"/>
      <c r="R168" s="311"/>
      <c r="S168" s="311"/>
      <c r="T168" s="311"/>
      <c r="U168" s="311"/>
      <c r="V168" s="311"/>
    </row>
    <row r="169" spans="1:22" ht="4.5" customHeight="1" x14ac:dyDescent="0.2">
      <c r="A169" s="25"/>
      <c r="B169" s="25"/>
      <c r="C169" s="2"/>
      <c r="D169" s="2"/>
      <c r="E169" s="2"/>
      <c r="F169" s="2"/>
      <c r="G169" s="2"/>
      <c r="H169" s="2"/>
      <c r="I169" s="2"/>
      <c r="J169" s="2"/>
      <c r="K169" s="2"/>
      <c r="L169" s="2"/>
      <c r="M169" s="2"/>
      <c r="N169" s="2"/>
      <c r="O169" s="2"/>
      <c r="P169" s="2"/>
      <c r="Q169" s="2"/>
      <c r="R169" s="2"/>
      <c r="S169" s="2"/>
      <c r="T169" s="2"/>
      <c r="U169" s="2"/>
      <c r="V169" s="2"/>
    </row>
    <row r="170" spans="1:22" ht="29.45" customHeight="1" x14ac:dyDescent="0.2">
      <c r="A170" s="25" t="s">
        <v>79</v>
      </c>
      <c r="B170" s="25"/>
      <c r="C170" s="311" t="s">
        <v>247</v>
      </c>
      <c r="D170" s="311"/>
      <c r="E170" s="311"/>
      <c r="F170" s="311"/>
      <c r="G170" s="311"/>
      <c r="H170" s="311"/>
      <c r="I170" s="311"/>
      <c r="J170" s="311"/>
      <c r="K170" s="311"/>
      <c r="L170" s="311"/>
      <c r="M170" s="311"/>
      <c r="N170" s="311"/>
      <c r="O170" s="311"/>
      <c r="P170" s="311"/>
      <c r="Q170" s="311"/>
      <c r="R170" s="311"/>
      <c r="S170" s="311"/>
      <c r="T170" s="311"/>
      <c r="U170" s="311"/>
      <c r="V170" s="311"/>
    </row>
    <row r="171" spans="1:22" ht="29.45" customHeight="1" x14ac:dyDescent="0.2">
      <c r="A171" s="25" t="s">
        <v>80</v>
      </c>
      <c r="B171" s="25"/>
      <c r="C171" s="311" t="s">
        <v>298</v>
      </c>
      <c r="D171" s="311"/>
      <c r="E171" s="311"/>
      <c r="F171" s="311"/>
      <c r="G171" s="311"/>
      <c r="H171" s="311"/>
      <c r="I171" s="311"/>
      <c r="J171" s="311"/>
      <c r="K171" s="311"/>
      <c r="L171" s="311"/>
      <c r="M171" s="311"/>
      <c r="N171" s="311"/>
      <c r="O171" s="311"/>
      <c r="P171" s="311"/>
      <c r="Q171" s="311"/>
      <c r="R171" s="311"/>
      <c r="S171" s="311"/>
      <c r="T171" s="311"/>
      <c r="U171" s="311"/>
      <c r="V171" s="311"/>
    </row>
    <row r="172" spans="1:22" ht="29.45" customHeight="1" x14ac:dyDescent="0.2">
      <c r="A172" s="25" t="s">
        <v>81</v>
      </c>
      <c r="B172" s="25"/>
      <c r="C172" s="311" t="s">
        <v>299</v>
      </c>
      <c r="D172" s="311"/>
      <c r="E172" s="311"/>
      <c r="F172" s="311"/>
      <c r="G172" s="311"/>
      <c r="H172" s="311"/>
      <c r="I172" s="311"/>
      <c r="J172" s="311"/>
      <c r="K172" s="311"/>
      <c r="L172" s="311"/>
      <c r="M172" s="311"/>
      <c r="N172" s="311"/>
      <c r="O172" s="311"/>
      <c r="P172" s="311"/>
      <c r="Q172" s="311"/>
      <c r="R172" s="311"/>
      <c r="S172" s="311"/>
      <c r="T172" s="311"/>
      <c r="U172" s="311"/>
      <c r="V172" s="311"/>
    </row>
    <row r="173" spans="1:22" ht="4.5" customHeight="1" x14ac:dyDescent="0.2"/>
    <row r="174" spans="1:22" ht="68.099999999999994" customHeight="1" x14ac:dyDescent="0.2">
      <c r="A174" s="26" t="s">
        <v>92</v>
      </c>
      <c r="B174" s="25"/>
      <c r="C174" s="25"/>
      <c r="D174" s="25"/>
      <c r="E174" s="311" t="s">
        <v>300</v>
      </c>
      <c r="F174" s="311"/>
      <c r="G174" s="311"/>
      <c r="H174" s="311"/>
      <c r="I174" s="311"/>
      <c r="J174" s="311"/>
      <c r="K174" s="311"/>
      <c r="L174" s="311"/>
      <c r="M174" s="311"/>
      <c r="N174" s="311"/>
      <c r="O174" s="311"/>
      <c r="P174" s="311"/>
      <c r="Q174" s="311"/>
      <c r="R174" s="311"/>
      <c r="S174" s="311"/>
      <c r="T174" s="311"/>
      <c r="U174" s="311"/>
      <c r="V174" s="311"/>
    </row>
  </sheetData>
  <mergeCells count="6">
    <mergeCell ref="E174:V174"/>
    <mergeCell ref="K1:V1"/>
    <mergeCell ref="C168:V168"/>
    <mergeCell ref="C170:V170"/>
    <mergeCell ref="C171:V171"/>
    <mergeCell ref="C172:V172"/>
  </mergeCells>
  <pageMargins left="0.7" right="0.7" top="0.75" bottom="0.75" header="0.3" footer="0.3"/>
  <pageSetup paperSize="9" fitToHeight="0" orientation="landscape" horizontalDpi="300" verticalDpi="300"/>
  <headerFooter scaleWithDoc="0" alignWithMargins="0">
    <oddHeader>&amp;C&amp;"Arial"&amp;8TABLE 7A.13</oddHeader>
    <oddFooter>&amp;L&amp;"Arial"&amp;8REPORT ON
GOVERNMENT
SERVICES 2022&amp;R&amp;"Arial"&amp;8COURTS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35"/>
  <sheetViews>
    <sheetView showGridLines="0" workbookViewId="0"/>
  </sheetViews>
  <sheetFormatPr defaultColWidth="11.42578125" defaultRowHeight="12.75" x14ac:dyDescent="0.2"/>
  <cols>
    <col min="1" max="11" width="1.85546875" customWidth="1"/>
    <col min="12" max="12" width="5.7109375" customWidth="1"/>
    <col min="13" max="20" width="8.5703125" customWidth="1"/>
    <col min="21" max="21" width="10.140625" customWidth="1"/>
  </cols>
  <sheetData>
    <row r="1" spans="1:21" ht="17.45" customHeight="1" x14ac:dyDescent="0.2">
      <c r="A1" s="8" t="s">
        <v>301</v>
      </c>
      <c r="B1" s="8"/>
      <c r="C1" s="8"/>
      <c r="D1" s="8"/>
      <c r="E1" s="8"/>
      <c r="F1" s="8"/>
      <c r="G1" s="8"/>
      <c r="H1" s="8"/>
      <c r="I1" s="8"/>
      <c r="J1" s="8"/>
      <c r="K1" s="316" t="s">
        <v>302</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303</v>
      </c>
      <c r="N2" s="13" t="s">
        <v>304</v>
      </c>
      <c r="O2" s="13" t="s">
        <v>305</v>
      </c>
      <c r="P2" s="13" t="s">
        <v>306</v>
      </c>
      <c r="Q2" s="13" t="s">
        <v>307</v>
      </c>
      <c r="R2" s="13" t="s">
        <v>308</v>
      </c>
      <c r="S2" s="13" t="s">
        <v>309</v>
      </c>
      <c r="T2" s="13" t="s">
        <v>310</v>
      </c>
      <c r="U2" s="13" t="s">
        <v>311</v>
      </c>
    </row>
    <row r="3" spans="1:21" ht="16.5" customHeight="1" x14ac:dyDescent="0.2">
      <c r="A3" s="7" t="s">
        <v>23</v>
      </c>
      <c r="B3" s="7"/>
      <c r="C3" s="7"/>
      <c r="D3" s="7"/>
      <c r="E3" s="7"/>
      <c r="F3" s="7"/>
      <c r="G3" s="7"/>
      <c r="H3" s="7"/>
      <c r="I3" s="7"/>
      <c r="J3" s="7"/>
      <c r="K3" s="7"/>
      <c r="L3" s="9"/>
      <c r="M3" s="10"/>
      <c r="N3" s="10"/>
      <c r="O3" s="10"/>
      <c r="P3" s="10"/>
      <c r="Q3" s="10"/>
      <c r="R3" s="10"/>
      <c r="S3" s="10"/>
      <c r="T3" s="10"/>
      <c r="U3" s="10"/>
    </row>
    <row r="4" spans="1:21" ht="16.5" customHeight="1" x14ac:dyDescent="0.2">
      <c r="A4" s="7"/>
      <c r="B4" s="7" t="s">
        <v>243</v>
      </c>
      <c r="C4" s="7"/>
      <c r="D4" s="7"/>
      <c r="E4" s="7"/>
      <c r="F4" s="7"/>
      <c r="G4" s="7"/>
      <c r="H4" s="7"/>
      <c r="I4" s="7"/>
      <c r="J4" s="7"/>
      <c r="K4" s="7"/>
      <c r="L4" s="9"/>
      <c r="M4" s="10"/>
      <c r="N4" s="10"/>
      <c r="O4" s="10"/>
      <c r="P4" s="10"/>
      <c r="Q4" s="10"/>
      <c r="R4" s="10"/>
      <c r="S4" s="10"/>
      <c r="T4" s="10"/>
      <c r="U4" s="10"/>
    </row>
    <row r="5" spans="1:21" ht="16.5" customHeight="1" x14ac:dyDescent="0.2">
      <c r="A5" s="7"/>
      <c r="B5" s="7"/>
      <c r="C5" s="7" t="s">
        <v>58</v>
      </c>
      <c r="D5" s="7"/>
      <c r="E5" s="7"/>
      <c r="F5" s="7"/>
      <c r="G5" s="7"/>
      <c r="H5" s="7"/>
      <c r="I5" s="7"/>
      <c r="J5" s="7"/>
      <c r="K5" s="7"/>
      <c r="L5" s="9"/>
      <c r="M5" s="10"/>
      <c r="N5" s="10"/>
      <c r="O5" s="10"/>
      <c r="P5" s="10"/>
      <c r="Q5" s="10"/>
      <c r="R5" s="10"/>
      <c r="S5" s="10"/>
      <c r="T5" s="10"/>
      <c r="U5" s="10"/>
    </row>
    <row r="6" spans="1:21" ht="16.5" customHeight="1" x14ac:dyDescent="0.2">
      <c r="A6" s="7"/>
      <c r="B6" s="7"/>
      <c r="C6" s="7"/>
      <c r="D6" s="7"/>
      <c r="E6" s="7" t="s">
        <v>60</v>
      </c>
      <c r="F6" s="7"/>
      <c r="G6" s="7"/>
      <c r="H6" s="7"/>
      <c r="I6" s="7"/>
      <c r="J6" s="7"/>
      <c r="K6" s="7"/>
      <c r="L6" s="9" t="s">
        <v>244</v>
      </c>
      <c r="M6" s="125">
        <v>23656</v>
      </c>
      <c r="N6" s="125">
        <v>19632</v>
      </c>
      <c r="O6" s="125">
        <v>24376</v>
      </c>
      <c r="P6" s="125">
        <v>17552</v>
      </c>
      <c r="Q6" s="125">
        <v>10706</v>
      </c>
      <c r="R6" s="124">
        <v>8863</v>
      </c>
      <c r="S6" s="125">
        <v>17687</v>
      </c>
      <c r="T6" s="125">
        <v>11539</v>
      </c>
      <c r="U6" s="128">
        <v>134011</v>
      </c>
    </row>
    <row r="7" spans="1:21" ht="16.5" customHeight="1" x14ac:dyDescent="0.2">
      <c r="A7" s="7"/>
      <c r="B7" s="7"/>
      <c r="C7" s="7"/>
      <c r="D7" s="7"/>
      <c r="E7" s="7" t="s">
        <v>62</v>
      </c>
      <c r="F7" s="7"/>
      <c r="G7" s="7"/>
      <c r="H7" s="7"/>
      <c r="I7" s="7"/>
      <c r="J7" s="7"/>
      <c r="K7" s="7"/>
      <c r="L7" s="9" t="s">
        <v>244</v>
      </c>
      <c r="M7" s="125">
        <v>22011</v>
      </c>
      <c r="N7" s="125">
        <v>21011</v>
      </c>
      <c r="O7" s="125">
        <v>21889</v>
      </c>
      <c r="P7" s="125">
        <v>16866</v>
      </c>
      <c r="Q7" s="125">
        <v>10208</v>
      </c>
      <c r="R7" s="124">
        <v>8602</v>
      </c>
      <c r="S7" s="125">
        <v>16866</v>
      </c>
      <c r="T7" s="125">
        <v>11570</v>
      </c>
      <c r="U7" s="128">
        <v>129024</v>
      </c>
    </row>
    <row r="8" spans="1:21" ht="16.5" customHeight="1" x14ac:dyDescent="0.2">
      <c r="A8" s="7"/>
      <c r="B8" s="7"/>
      <c r="C8" s="7"/>
      <c r="D8" s="7"/>
      <c r="E8" s="7" t="s">
        <v>63</v>
      </c>
      <c r="F8" s="7"/>
      <c r="G8" s="7"/>
      <c r="H8" s="7"/>
      <c r="I8" s="7"/>
      <c r="J8" s="7"/>
      <c r="K8" s="7"/>
      <c r="L8" s="9" t="s">
        <v>244</v>
      </c>
      <c r="M8" s="125">
        <v>21214</v>
      </c>
      <c r="N8" s="125">
        <v>23827</v>
      </c>
      <c r="O8" s="125">
        <v>22173</v>
      </c>
      <c r="P8" s="125">
        <v>18185</v>
      </c>
      <c r="Q8" s="125">
        <v>10620</v>
      </c>
      <c r="R8" s="124">
        <v>9986</v>
      </c>
      <c r="S8" s="125">
        <v>12278</v>
      </c>
      <c r="T8" s="125">
        <v>12836</v>
      </c>
      <c r="U8" s="128">
        <v>131117</v>
      </c>
    </row>
    <row r="9" spans="1:21" ht="16.5" customHeight="1" x14ac:dyDescent="0.2">
      <c r="A9" s="7"/>
      <c r="B9" s="7"/>
      <c r="C9" s="7"/>
      <c r="D9" s="7"/>
      <c r="E9" s="7" t="s">
        <v>64</v>
      </c>
      <c r="F9" s="7"/>
      <c r="G9" s="7"/>
      <c r="H9" s="7"/>
      <c r="I9" s="7"/>
      <c r="J9" s="7"/>
      <c r="K9" s="7"/>
      <c r="L9" s="9" t="s">
        <v>244</v>
      </c>
      <c r="M9" s="125">
        <v>22736</v>
      </c>
      <c r="N9" s="125">
        <v>19482</v>
      </c>
      <c r="O9" s="125">
        <v>23144</v>
      </c>
      <c r="P9" s="125">
        <v>17845</v>
      </c>
      <c r="Q9" s="125">
        <v>10172</v>
      </c>
      <c r="R9" s="124">
        <v>9746</v>
      </c>
      <c r="S9" s="125">
        <v>10041</v>
      </c>
      <c r="T9" s="125">
        <v>13397</v>
      </c>
      <c r="U9" s="128">
        <v>126564</v>
      </c>
    </row>
    <row r="10" spans="1:21" ht="16.5" customHeight="1" x14ac:dyDescent="0.2">
      <c r="A10" s="7"/>
      <c r="B10" s="7"/>
      <c r="C10" s="7"/>
      <c r="D10" s="7"/>
      <c r="E10" s="7" t="s">
        <v>65</v>
      </c>
      <c r="F10" s="7"/>
      <c r="G10" s="7"/>
      <c r="H10" s="7"/>
      <c r="I10" s="7"/>
      <c r="J10" s="7"/>
      <c r="K10" s="7"/>
      <c r="L10" s="9" t="s">
        <v>244</v>
      </c>
      <c r="M10" s="125">
        <v>22602</v>
      </c>
      <c r="N10" s="125">
        <v>26107</v>
      </c>
      <c r="O10" s="125">
        <v>20648</v>
      </c>
      <c r="P10" s="125">
        <v>17107</v>
      </c>
      <c r="Q10" s="124">
        <v>9494</v>
      </c>
      <c r="R10" s="124">
        <v>8443</v>
      </c>
      <c r="S10" s="124">
        <v>9639</v>
      </c>
      <c r="T10" s="125">
        <v>14631</v>
      </c>
      <c r="U10" s="128">
        <v>128671</v>
      </c>
    </row>
    <row r="11" spans="1:21" ht="16.5" customHeight="1" x14ac:dyDescent="0.2">
      <c r="A11" s="7"/>
      <c r="B11" s="7"/>
      <c r="C11" s="7"/>
      <c r="D11" s="7"/>
      <c r="E11" s="7" t="s">
        <v>66</v>
      </c>
      <c r="F11" s="7"/>
      <c r="G11" s="7"/>
      <c r="H11" s="7"/>
      <c r="I11" s="7"/>
      <c r="J11" s="7"/>
      <c r="K11" s="7"/>
      <c r="L11" s="9" t="s">
        <v>244</v>
      </c>
      <c r="M11" s="125">
        <v>25223</v>
      </c>
      <c r="N11" s="125">
        <v>27539</v>
      </c>
      <c r="O11" s="125">
        <v>17640</v>
      </c>
      <c r="P11" s="125">
        <v>16253</v>
      </c>
      <c r="Q11" s="124">
        <v>9728</v>
      </c>
      <c r="R11" s="124">
        <v>8459</v>
      </c>
      <c r="S11" s="124">
        <v>9332</v>
      </c>
      <c r="T11" s="125">
        <v>13956</v>
      </c>
      <c r="U11" s="128">
        <v>128130</v>
      </c>
    </row>
    <row r="12" spans="1:21" ht="16.5" customHeight="1" x14ac:dyDescent="0.2">
      <c r="A12" s="7"/>
      <c r="B12" s="7"/>
      <c r="C12" s="7"/>
      <c r="D12" s="7"/>
      <c r="E12" s="7" t="s">
        <v>67</v>
      </c>
      <c r="F12" s="7"/>
      <c r="G12" s="7"/>
      <c r="H12" s="7"/>
      <c r="I12" s="7"/>
      <c r="J12" s="7"/>
      <c r="K12" s="7"/>
      <c r="L12" s="9" t="s">
        <v>244</v>
      </c>
      <c r="M12" s="125">
        <v>22836</v>
      </c>
      <c r="N12" s="125">
        <v>24871</v>
      </c>
      <c r="O12" s="125">
        <v>15987</v>
      </c>
      <c r="P12" s="125">
        <v>16241</v>
      </c>
      <c r="Q12" s="124">
        <v>9434</v>
      </c>
      <c r="R12" s="124">
        <v>8371</v>
      </c>
      <c r="S12" s="124">
        <v>8207</v>
      </c>
      <c r="T12" s="125">
        <v>12590</v>
      </c>
      <c r="U12" s="128">
        <v>118536</v>
      </c>
    </row>
    <row r="13" spans="1:21" ht="16.5" customHeight="1" x14ac:dyDescent="0.2">
      <c r="A13" s="7"/>
      <c r="B13" s="7"/>
      <c r="C13" s="7"/>
      <c r="D13" s="7"/>
      <c r="E13" s="7" t="s">
        <v>68</v>
      </c>
      <c r="F13" s="7"/>
      <c r="G13" s="7"/>
      <c r="H13" s="7"/>
      <c r="I13" s="7"/>
      <c r="J13" s="7"/>
      <c r="K13" s="7"/>
      <c r="L13" s="9" t="s">
        <v>244</v>
      </c>
      <c r="M13" s="125">
        <v>20051</v>
      </c>
      <c r="N13" s="125">
        <v>23785</v>
      </c>
      <c r="O13" s="125">
        <v>17002</v>
      </c>
      <c r="P13" s="125">
        <v>14285</v>
      </c>
      <c r="Q13" s="124">
        <v>8667</v>
      </c>
      <c r="R13" s="124">
        <v>8634</v>
      </c>
      <c r="S13" s="124">
        <v>8023</v>
      </c>
      <c r="T13" s="125">
        <v>11380</v>
      </c>
      <c r="U13" s="128">
        <v>111828</v>
      </c>
    </row>
    <row r="14" spans="1:21" ht="16.5" customHeight="1" x14ac:dyDescent="0.2">
      <c r="A14" s="7"/>
      <c r="B14" s="7"/>
      <c r="C14" s="7"/>
      <c r="D14" s="7"/>
      <c r="E14" s="7" t="s">
        <v>69</v>
      </c>
      <c r="F14" s="7"/>
      <c r="G14" s="7"/>
      <c r="H14" s="7"/>
      <c r="I14" s="7"/>
      <c r="J14" s="7"/>
      <c r="K14" s="7"/>
      <c r="L14" s="9" t="s">
        <v>244</v>
      </c>
      <c r="M14" s="125">
        <v>21567</v>
      </c>
      <c r="N14" s="125">
        <v>23458</v>
      </c>
      <c r="O14" s="125">
        <v>18630</v>
      </c>
      <c r="P14" s="125">
        <v>14144</v>
      </c>
      <c r="Q14" s="124">
        <v>9794</v>
      </c>
      <c r="R14" s="124">
        <v>8616</v>
      </c>
      <c r="S14" s="124">
        <v>6529</v>
      </c>
      <c r="T14" s="125">
        <v>11223</v>
      </c>
      <c r="U14" s="128">
        <v>113960</v>
      </c>
    </row>
    <row r="15" spans="1:21" ht="16.5" customHeight="1" x14ac:dyDescent="0.2">
      <c r="A15" s="7"/>
      <c r="B15" s="7"/>
      <c r="C15" s="7" t="s">
        <v>72</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c r="E16" s="7" t="s">
        <v>60</v>
      </c>
      <c r="F16" s="7"/>
      <c r="G16" s="7"/>
      <c r="H16" s="7"/>
      <c r="I16" s="7"/>
      <c r="J16" s="7"/>
      <c r="K16" s="7"/>
      <c r="L16" s="9" t="s">
        <v>244</v>
      </c>
      <c r="M16" s="128">
        <v>112320</v>
      </c>
      <c r="N16" s="125">
        <v>86225</v>
      </c>
      <c r="O16" s="125">
        <v>59653</v>
      </c>
      <c r="P16" s="125">
        <v>65916</v>
      </c>
      <c r="Q16" s="125">
        <v>22603</v>
      </c>
      <c r="R16" s="123" t="s">
        <v>73</v>
      </c>
      <c r="S16" s="123" t="s">
        <v>73</v>
      </c>
      <c r="T16" s="123" t="s">
        <v>73</v>
      </c>
      <c r="U16" s="128">
        <v>346716</v>
      </c>
    </row>
    <row r="17" spans="1:21" ht="16.5" customHeight="1" x14ac:dyDescent="0.2">
      <c r="A17" s="7"/>
      <c r="B17" s="7"/>
      <c r="C17" s="7"/>
      <c r="D17" s="7"/>
      <c r="E17" s="7" t="s">
        <v>62</v>
      </c>
      <c r="F17" s="7"/>
      <c r="G17" s="7"/>
      <c r="H17" s="7"/>
      <c r="I17" s="7"/>
      <c r="J17" s="7"/>
      <c r="K17" s="7"/>
      <c r="L17" s="9" t="s">
        <v>244</v>
      </c>
      <c r="M17" s="128">
        <v>116480</v>
      </c>
      <c r="N17" s="125">
        <v>90249</v>
      </c>
      <c r="O17" s="125">
        <v>58316</v>
      </c>
      <c r="P17" s="125">
        <v>67350</v>
      </c>
      <c r="Q17" s="125">
        <v>21351</v>
      </c>
      <c r="R17" s="123" t="s">
        <v>73</v>
      </c>
      <c r="S17" s="123" t="s">
        <v>73</v>
      </c>
      <c r="T17" s="123" t="s">
        <v>73</v>
      </c>
      <c r="U17" s="128">
        <v>353746</v>
      </c>
    </row>
    <row r="18" spans="1:21" ht="16.5" customHeight="1" x14ac:dyDescent="0.2">
      <c r="A18" s="7"/>
      <c r="B18" s="7"/>
      <c r="C18" s="7"/>
      <c r="D18" s="7"/>
      <c r="E18" s="7" t="s">
        <v>63</v>
      </c>
      <c r="F18" s="7"/>
      <c r="G18" s="7"/>
      <c r="H18" s="7"/>
      <c r="I18" s="7"/>
      <c r="J18" s="7"/>
      <c r="K18" s="7"/>
      <c r="L18" s="9" t="s">
        <v>244</v>
      </c>
      <c r="M18" s="125">
        <v>98847</v>
      </c>
      <c r="N18" s="125">
        <v>87470</v>
      </c>
      <c r="O18" s="125">
        <v>58505</v>
      </c>
      <c r="P18" s="125">
        <v>60459</v>
      </c>
      <c r="Q18" s="125">
        <v>22710</v>
      </c>
      <c r="R18" s="123" t="s">
        <v>73</v>
      </c>
      <c r="S18" s="123" t="s">
        <v>73</v>
      </c>
      <c r="T18" s="123" t="s">
        <v>73</v>
      </c>
      <c r="U18" s="128">
        <v>327992</v>
      </c>
    </row>
    <row r="19" spans="1:21" ht="16.5" customHeight="1" x14ac:dyDescent="0.2">
      <c r="A19" s="7"/>
      <c r="B19" s="7"/>
      <c r="C19" s="7"/>
      <c r="D19" s="7"/>
      <c r="E19" s="7" t="s">
        <v>64</v>
      </c>
      <c r="F19" s="7"/>
      <c r="G19" s="7"/>
      <c r="H19" s="7"/>
      <c r="I19" s="7"/>
      <c r="J19" s="7"/>
      <c r="K19" s="7"/>
      <c r="L19" s="9" t="s">
        <v>244</v>
      </c>
      <c r="M19" s="125">
        <v>97436</v>
      </c>
      <c r="N19" s="125">
        <v>87523</v>
      </c>
      <c r="O19" s="125">
        <v>56978</v>
      </c>
      <c r="P19" s="125">
        <v>49721</v>
      </c>
      <c r="Q19" s="125">
        <v>23201</v>
      </c>
      <c r="R19" s="123" t="s">
        <v>73</v>
      </c>
      <c r="S19" s="123" t="s">
        <v>73</v>
      </c>
      <c r="T19" s="123" t="s">
        <v>73</v>
      </c>
      <c r="U19" s="128">
        <v>314859</v>
      </c>
    </row>
    <row r="20" spans="1:21" ht="16.5" customHeight="1" x14ac:dyDescent="0.2">
      <c r="A20" s="7"/>
      <c r="B20" s="7"/>
      <c r="C20" s="7"/>
      <c r="D20" s="7"/>
      <c r="E20" s="7" t="s">
        <v>65</v>
      </c>
      <c r="F20" s="7"/>
      <c r="G20" s="7"/>
      <c r="H20" s="7"/>
      <c r="I20" s="7"/>
      <c r="J20" s="7"/>
      <c r="K20" s="7"/>
      <c r="L20" s="9" t="s">
        <v>244</v>
      </c>
      <c r="M20" s="125">
        <v>87143</v>
      </c>
      <c r="N20" s="125">
        <v>83396</v>
      </c>
      <c r="O20" s="125">
        <v>55674</v>
      </c>
      <c r="P20" s="125">
        <v>43083</v>
      </c>
      <c r="Q20" s="125">
        <v>21986</v>
      </c>
      <c r="R20" s="123" t="s">
        <v>73</v>
      </c>
      <c r="S20" s="123" t="s">
        <v>73</v>
      </c>
      <c r="T20" s="123" t="s">
        <v>73</v>
      </c>
      <c r="U20" s="128">
        <v>291282</v>
      </c>
    </row>
    <row r="21" spans="1:21" ht="16.5" customHeight="1" x14ac:dyDescent="0.2">
      <c r="A21" s="7"/>
      <c r="B21" s="7"/>
      <c r="C21" s="7"/>
      <c r="D21" s="7"/>
      <c r="E21" s="7" t="s">
        <v>66</v>
      </c>
      <c r="F21" s="7"/>
      <c r="G21" s="7"/>
      <c r="H21" s="7"/>
      <c r="I21" s="7"/>
      <c r="J21" s="7"/>
      <c r="K21" s="7"/>
      <c r="L21" s="9" t="s">
        <v>244</v>
      </c>
      <c r="M21" s="125">
        <v>77603</v>
      </c>
      <c r="N21" s="125">
        <v>80944</v>
      </c>
      <c r="O21" s="125">
        <v>49070</v>
      </c>
      <c r="P21" s="125">
        <v>40762</v>
      </c>
      <c r="Q21" s="125">
        <v>20552</v>
      </c>
      <c r="R21" s="123" t="s">
        <v>73</v>
      </c>
      <c r="S21" s="123" t="s">
        <v>73</v>
      </c>
      <c r="T21" s="123" t="s">
        <v>73</v>
      </c>
      <c r="U21" s="128">
        <v>268931</v>
      </c>
    </row>
    <row r="22" spans="1:21" ht="16.5" customHeight="1" x14ac:dyDescent="0.2">
      <c r="A22" s="7"/>
      <c r="B22" s="7"/>
      <c r="C22" s="7"/>
      <c r="D22" s="7"/>
      <c r="E22" s="7" t="s">
        <v>67</v>
      </c>
      <c r="F22" s="7"/>
      <c r="G22" s="7"/>
      <c r="H22" s="7"/>
      <c r="I22" s="7"/>
      <c r="J22" s="7"/>
      <c r="K22" s="7"/>
      <c r="L22" s="9" t="s">
        <v>244</v>
      </c>
      <c r="M22" s="125">
        <v>71660</v>
      </c>
      <c r="N22" s="125">
        <v>87833</v>
      </c>
      <c r="O22" s="125">
        <v>47690</v>
      </c>
      <c r="P22" s="125">
        <v>41946</v>
      </c>
      <c r="Q22" s="125">
        <v>21014</v>
      </c>
      <c r="R22" s="123" t="s">
        <v>73</v>
      </c>
      <c r="S22" s="123" t="s">
        <v>73</v>
      </c>
      <c r="T22" s="123" t="s">
        <v>73</v>
      </c>
      <c r="U22" s="128">
        <v>270143</v>
      </c>
    </row>
    <row r="23" spans="1:21" ht="16.5" customHeight="1" x14ac:dyDescent="0.2">
      <c r="A23" s="7"/>
      <c r="B23" s="7"/>
      <c r="C23" s="7"/>
      <c r="D23" s="7"/>
      <c r="E23" s="7" t="s">
        <v>68</v>
      </c>
      <c r="F23" s="7"/>
      <c r="G23" s="7"/>
      <c r="H23" s="7"/>
      <c r="I23" s="7"/>
      <c r="J23" s="7"/>
      <c r="K23" s="7"/>
      <c r="L23" s="9" t="s">
        <v>244</v>
      </c>
      <c r="M23" s="125">
        <v>74803</v>
      </c>
      <c r="N23" s="125">
        <v>76750</v>
      </c>
      <c r="O23" s="125">
        <v>46680</v>
      </c>
      <c r="P23" s="125">
        <v>40445</v>
      </c>
      <c r="Q23" s="125">
        <v>22601</v>
      </c>
      <c r="R23" s="123" t="s">
        <v>73</v>
      </c>
      <c r="S23" s="123" t="s">
        <v>73</v>
      </c>
      <c r="T23" s="123" t="s">
        <v>73</v>
      </c>
      <c r="U23" s="128">
        <v>261278</v>
      </c>
    </row>
    <row r="24" spans="1:21" ht="16.5" customHeight="1" x14ac:dyDescent="0.2">
      <c r="A24" s="7"/>
      <c r="B24" s="7"/>
      <c r="C24" s="7"/>
      <c r="D24" s="7"/>
      <c r="E24" s="7" t="s">
        <v>69</v>
      </c>
      <c r="F24" s="7"/>
      <c r="G24" s="7"/>
      <c r="H24" s="7"/>
      <c r="I24" s="7"/>
      <c r="J24" s="7"/>
      <c r="K24" s="7"/>
      <c r="L24" s="9" t="s">
        <v>244</v>
      </c>
      <c r="M24" s="125">
        <v>72989</v>
      </c>
      <c r="N24" s="125">
        <v>85189</v>
      </c>
      <c r="O24" s="125">
        <v>50729</v>
      </c>
      <c r="P24" s="125">
        <v>41131</v>
      </c>
      <c r="Q24" s="125">
        <v>24591</v>
      </c>
      <c r="R24" s="123" t="s">
        <v>73</v>
      </c>
      <c r="S24" s="123" t="s">
        <v>73</v>
      </c>
      <c r="T24" s="123" t="s">
        <v>73</v>
      </c>
      <c r="U24" s="128">
        <v>274628</v>
      </c>
    </row>
    <row r="25" spans="1:21" ht="16.5" customHeight="1" x14ac:dyDescent="0.2">
      <c r="A25" s="7"/>
      <c r="B25" s="7"/>
      <c r="C25" s="7" t="s">
        <v>74</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75</v>
      </c>
      <c r="E26" s="7"/>
      <c r="F26" s="7"/>
      <c r="G26" s="7"/>
      <c r="H26" s="7"/>
      <c r="I26" s="7"/>
      <c r="J26" s="7"/>
      <c r="K26" s="7"/>
      <c r="L26" s="9"/>
      <c r="M26" s="10"/>
      <c r="N26" s="10"/>
      <c r="O26" s="10"/>
      <c r="P26" s="10"/>
      <c r="Q26" s="10"/>
      <c r="R26" s="10"/>
      <c r="S26" s="10"/>
      <c r="T26" s="10"/>
      <c r="U26" s="10"/>
    </row>
    <row r="27" spans="1:21" ht="16.5" customHeight="1" x14ac:dyDescent="0.2">
      <c r="A27" s="7"/>
      <c r="B27" s="7"/>
      <c r="C27" s="7"/>
      <c r="D27" s="7"/>
      <c r="E27" s="7" t="s">
        <v>60</v>
      </c>
      <c r="F27" s="7"/>
      <c r="G27" s="7"/>
      <c r="H27" s="7"/>
      <c r="I27" s="7"/>
      <c r="J27" s="7"/>
      <c r="K27" s="7"/>
      <c r="L27" s="9" t="s">
        <v>244</v>
      </c>
      <c r="M27" s="128">
        <v>147185</v>
      </c>
      <c r="N27" s="128">
        <v>161452</v>
      </c>
      <c r="O27" s="125">
        <v>95220</v>
      </c>
      <c r="P27" s="125">
        <v>64847</v>
      </c>
      <c r="Q27" s="125">
        <v>44383</v>
      </c>
      <c r="R27" s="125">
        <v>10283</v>
      </c>
      <c r="S27" s="125">
        <v>14586</v>
      </c>
      <c r="T27" s="125">
        <v>13223</v>
      </c>
      <c r="U27" s="128">
        <v>551179</v>
      </c>
    </row>
    <row r="28" spans="1:21" ht="16.5" customHeight="1" x14ac:dyDescent="0.2">
      <c r="A28" s="7"/>
      <c r="B28" s="7"/>
      <c r="C28" s="7"/>
      <c r="D28" s="7"/>
      <c r="E28" s="7" t="s">
        <v>62</v>
      </c>
      <c r="F28" s="7"/>
      <c r="G28" s="7"/>
      <c r="H28" s="7"/>
      <c r="I28" s="7"/>
      <c r="J28" s="7"/>
      <c r="K28" s="7"/>
      <c r="L28" s="9" t="s">
        <v>244</v>
      </c>
      <c r="M28" s="128">
        <v>137495</v>
      </c>
      <c r="N28" s="128">
        <v>171400</v>
      </c>
      <c r="O28" s="125">
        <v>99302</v>
      </c>
      <c r="P28" s="125">
        <v>61886</v>
      </c>
      <c r="Q28" s="125">
        <v>42644</v>
      </c>
      <c r="R28" s="124">
        <v>9194</v>
      </c>
      <c r="S28" s="125">
        <v>14888</v>
      </c>
      <c r="T28" s="125">
        <v>13446</v>
      </c>
      <c r="U28" s="128">
        <v>550255</v>
      </c>
    </row>
    <row r="29" spans="1:21" ht="16.5" customHeight="1" x14ac:dyDescent="0.2">
      <c r="A29" s="7"/>
      <c r="B29" s="7"/>
      <c r="C29" s="7"/>
      <c r="D29" s="7"/>
      <c r="E29" s="7" t="s">
        <v>63</v>
      </c>
      <c r="F29" s="7"/>
      <c r="G29" s="7"/>
      <c r="H29" s="7"/>
      <c r="I29" s="7"/>
      <c r="J29" s="7"/>
      <c r="K29" s="7"/>
      <c r="L29" s="9" t="s">
        <v>244</v>
      </c>
      <c r="M29" s="128">
        <v>114844</v>
      </c>
      <c r="N29" s="128">
        <v>147194</v>
      </c>
      <c r="O29" s="125">
        <v>95008</v>
      </c>
      <c r="P29" s="125">
        <v>59794</v>
      </c>
      <c r="Q29" s="125">
        <v>42877</v>
      </c>
      <c r="R29" s="124">
        <v>8870</v>
      </c>
      <c r="S29" s="125">
        <v>12699</v>
      </c>
      <c r="T29" s="125">
        <v>15170</v>
      </c>
      <c r="U29" s="128">
        <v>496456</v>
      </c>
    </row>
    <row r="30" spans="1:21" ht="16.5" customHeight="1" x14ac:dyDescent="0.2">
      <c r="A30" s="7"/>
      <c r="B30" s="7"/>
      <c r="C30" s="7"/>
      <c r="D30" s="7"/>
      <c r="E30" s="7" t="s">
        <v>64</v>
      </c>
      <c r="F30" s="7"/>
      <c r="G30" s="7"/>
      <c r="H30" s="7"/>
      <c r="I30" s="7"/>
      <c r="J30" s="7"/>
      <c r="K30" s="7"/>
      <c r="L30" s="9" t="s">
        <v>244</v>
      </c>
      <c r="M30" s="128">
        <v>118354</v>
      </c>
      <c r="N30" s="128">
        <v>132511</v>
      </c>
      <c r="O30" s="125">
        <v>94566</v>
      </c>
      <c r="P30" s="125">
        <v>62853</v>
      </c>
      <c r="Q30" s="125">
        <v>42163</v>
      </c>
      <c r="R30" s="124">
        <v>9392</v>
      </c>
      <c r="S30" s="124">
        <v>8995</v>
      </c>
      <c r="T30" s="125">
        <v>14481</v>
      </c>
      <c r="U30" s="128">
        <v>483315</v>
      </c>
    </row>
    <row r="31" spans="1:21" ht="16.5" customHeight="1" x14ac:dyDescent="0.2">
      <c r="A31" s="7"/>
      <c r="B31" s="7"/>
      <c r="C31" s="7"/>
      <c r="D31" s="7"/>
      <c r="E31" s="7" t="s">
        <v>65</v>
      </c>
      <c r="F31" s="7"/>
      <c r="G31" s="7"/>
      <c r="H31" s="7"/>
      <c r="I31" s="7"/>
      <c r="J31" s="7"/>
      <c r="K31" s="7"/>
      <c r="L31" s="9" t="s">
        <v>244</v>
      </c>
      <c r="M31" s="128">
        <v>112977</v>
      </c>
      <c r="N31" s="128">
        <v>116349</v>
      </c>
      <c r="O31" s="125">
        <v>92894</v>
      </c>
      <c r="P31" s="125">
        <v>67546</v>
      </c>
      <c r="Q31" s="125">
        <v>41964</v>
      </c>
      <c r="R31" s="124">
        <v>8824</v>
      </c>
      <c r="S31" s="124">
        <v>8475</v>
      </c>
      <c r="T31" s="125">
        <v>14709</v>
      </c>
      <c r="U31" s="128">
        <v>463739</v>
      </c>
    </row>
    <row r="32" spans="1:21" ht="16.5" customHeight="1" x14ac:dyDescent="0.2">
      <c r="A32" s="7"/>
      <c r="B32" s="7"/>
      <c r="C32" s="7"/>
      <c r="D32" s="7"/>
      <c r="E32" s="7" t="s">
        <v>66</v>
      </c>
      <c r="F32" s="7"/>
      <c r="G32" s="7"/>
      <c r="H32" s="7"/>
      <c r="I32" s="7"/>
      <c r="J32" s="7"/>
      <c r="K32" s="7"/>
      <c r="L32" s="9" t="s">
        <v>244</v>
      </c>
      <c r="M32" s="128">
        <v>114001</v>
      </c>
      <c r="N32" s="128">
        <v>105116</v>
      </c>
      <c r="O32" s="125">
        <v>90294</v>
      </c>
      <c r="P32" s="125">
        <v>63375</v>
      </c>
      <c r="Q32" s="125">
        <v>43474</v>
      </c>
      <c r="R32" s="124">
        <v>8792</v>
      </c>
      <c r="S32" s="125">
        <v>10343</v>
      </c>
      <c r="T32" s="125">
        <v>14291</v>
      </c>
      <c r="U32" s="128">
        <v>449686</v>
      </c>
    </row>
    <row r="33" spans="1:21" ht="16.5" customHeight="1" x14ac:dyDescent="0.2">
      <c r="A33" s="7"/>
      <c r="B33" s="7"/>
      <c r="C33" s="7"/>
      <c r="D33" s="7"/>
      <c r="E33" s="7" t="s">
        <v>67</v>
      </c>
      <c r="F33" s="7"/>
      <c r="G33" s="7"/>
      <c r="H33" s="7"/>
      <c r="I33" s="7"/>
      <c r="J33" s="7"/>
      <c r="K33" s="7"/>
      <c r="L33" s="9" t="s">
        <v>244</v>
      </c>
      <c r="M33" s="128">
        <v>115644</v>
      </c>
      <c r="N33" s="125">
        <v>98732</v>
      </c>
      <c r="O33" s="125">
        <v>88468</v>
      </c>
      <c r="P33" s="125">
        <v>79104</v>
      </c>
      <c r="Q33" s="125">
        <v>42504</v>
      </c>
      <c r="R33" s="124">
        <v>9070</v>
      </c>
      <c r="S33" s="124">
        <v>7889</v>
      </c>
      <c r="T33" s="125">
        <v>14198</v>
      </c>
      <c r="U33" s="128">
        <v>455609</v>
      </c>
    </row>
    <row r="34" spans="1:21" ht="16.5" customHeight="1" x14ac:dyDescent="0.2">
      <c r="A34" s="7"/>
      <c r="B34" s="7"/>
      <c r="C34" s="7"/>
      <c r="D34" s="7"/>
      <c r="E34" s="7" t="s">
        <v>68</v>
      </c>
      <c r="F34" s="7"/>
      <c r="G34" s="7"/>
      <c r="H34" s="7"/>
      <c r="I34" s="7"/>
      <c r="J34" s="7"/>
      <c r="K34" s="7"/>
      <c r="L34" s="9" t="s">
        <v>244</v>
      </c>
      <c r="M34" s="128">
        <v>114644</v>
      </c>
      <c r="N34" s="125">
        <v>93696</v>
      </c>
      <c r="O34" s="125">
        <v>88453</v>
      </c>
      <c r="P34" s="125">
        <v>78905</v>
      </c>
      <c r="Q34" s="125">
        <v>33497</v>
      </c>
      <c r="R34" s="125">
        <v>10326</v>
      </c>
      <c r="S34" s="124">
        <v>7413</v>
      </c>
      <c r="T34" s="125">
        <v>13996</v>
      </c>
      <c r="U34" s="128">
        <v>440930</v>
      </c>
    </row>
    <row r="35" spans="1:21" ht="16.5" customHeight="1" x14ac:dyDescent="0.2">
      <c r="A35" s="7"/>
      <c r="B35" s="7"/>
      <c r="C35" s="7"/>
      <c r="D35" s="7"/>
      <c r="E35" s="7" t="s">
        <v>69</v>
      </c>
      <c r="F35" s="7"/>
      <c r="G35" s="7"/>
      <c r="H35" s="7"/>
      <c r="I35" s="7"/>
      <c r="J35" s="7"/>
      <c r="K35" s="7"/>
      <c r="L35" s="9" t="s">
        <v>244</v>
      </c>
      <c r="M35" s="128">
        <v>117463</v>
      </c>
      <c r="N35" s="125">
        <v>92488</v>
      </c>
      <c r="O35" s="125">
        <v>90230</v>
      </c>
      <c r="P35" s="125">
        <v>80828</v>
      </c>
      <c r="Q35" s="125">
        <v>32126</v>
      </c>
      <c r="R35" s="124">
        <v>9545</v>
      </c>
      <c r="S35" s="124">
        <v>7272</v>
      </c>
      <c r="T35" s="125">
        <v>12580</v>
      </c>
      <c r="U35" s="128">
        <v>442531</v>
      </c>
    </row>
    <row r="36" spans="1:21" ht="16.5" customHeight="1" x14ac:dyDescent="0.2">
      <c r="A36" s="7"/>
      <c r="B36" s="7"/>
      <c r="C36" s="7"/>
      <c r="D36" s="7" t="s">
        <v>76</v>
      </c>
      <c r="E36" s="7"/>
      <c r="F36" s="7"/>
      <c r="G36" s="7"/>
      <c r="H36" s="7"/>
      <c r="I36" s="7"/>
      <c r="J36" s="7"/>
      <c r="K36" s="7"/>
      <c r="L36" s="9"/>
      <c r="M36" s="10"/>
      <c r="N36" s="10"/>
      <c r="O36" s="10"/>
      <c r="P36" s="10"/>
      <c r="Q36" s="10"/>
      <c r="R36" s="10"/>
      <c r="S36" s="10"/>
      <c r="T36" s="10"/>
      <c r="U36" s="10"/>
    </row>
    <row r="37" spans="1:21" ht="16.5" customHeight="1" x14ac:dyDescent="0.2">
      <c r="A37" s="7"/>
      <c r="B37" s="7"/>
      <c r="C37" s="7"/>
      <c r="D37" s="7"/>
      <c r="E37" s="7" t="s">
        <v>60</v>
      </c>
      <c r="F37" s="7"/>
      <c r="G37" s="7"/>
      <c r="H37" s="7"/>
      <c r="I37" s="7"/>
      <c r="J37" s="7"/>
      <c r="K37" s="7"/>
      <c r="L37" s="9" t="s">
        <v>244</v>
      </c>
      <c r="M37" s="124">
        <v>8953</v>
      </c>
      <c r="N37" s="125">
        <v>12219</v>
      </c>
      <c r="O37" s="125">
        <v>12931</v>
      </c>
      <c r="P37" s="124">
        <v>5975</v>
      </c>
      <c r="Q37" s="124">
        <v>2231</v>
      </c>
      <c r="R37" s="122">
        <v>908</v>
      </c>
      <c r="S37" s="124">
        <v>2036</v>
      </c>
      <c r="T37" s="124">
        <v>1721</v>
      </c>
      <c r="U37" s="125">
        <v>46973</v>
      </c>
    </row>
    <row r="38" spans="1:21" ht="16.5" customHeight="1" x14ac:dyDescent="0.2">
      <c r="A38" s="7"/>
      <c r="B38" s="7"/>
      <c r="C38" s="7"/>
      <c r="D38" s="7"/>
      <c r="E38" s="7" t="s">
        <v>62</v>
      </c>
      <c r="F38" s="7"/>
      <c r="G38" s="7"/>
      <c r="H38" s="7"/>
      <c r="I38" s="7"/>
      <c r="J38" s="7"/>
      <c r="K38" s="7"/>
      <c r="L38" s="9" t="s">
        <v>244</v>
      </c>
      <c r="M38" s="124">
        <v>8385</v>
      </c>
      <c r="N38" s="124">
        <v>7358</v>
      </c>
      <c r="O38" s="125">
        <v>12611</v>
      </c>
      <c r="P38" s="124">
        <v>4637</v>
      </c>
      <c r="Q38" s="124">
        <v>2172</v>
      </c>
      <c r="R38" s="122">
        <v>885</v>
      </c>
      <c r="S38" s="124">
        <v>2161</v>
      </c>
      <c r="T38" s="124">
        <v>1714</v>
      </c>
      <c r="U38" s="125">
        <v>39923</v>
      </c>
    </row>
    <row r="39" spans="1:21" ht="16.5" customHeight="1" x14ac:dyDescent="0.2">
      <c r="A39" s="7"/>
      <c r="B39" s="7"/>
      <c r="C39" s="7"/>
      <c r="D39" s="7"/>
      <c r="E39" s="7" t="s">
        <v>63</v>
      </c>
      <c r="F39" s="7"/>
      <c r="G39" s="7"/>
      <c r="H39" s="7"/>
      <c r="I39" s="7"/>
      <c r="J39" s="7"/>
      <c r="K39" s="7"/>
      <c r="L39" s="9" t="s">
        <v>244</v>
      </c>
      <c r="M39" s="124">
        <v>9202</v>
      </c>
      <c r="N39" s="124">
        <v>6641</v>
      </c>
      <c r="O39" s="125">
        <v>12535</v>
      </c>
      <c r="P39" s="124">
        <v>4406</v>
      </c>
      <c r="Q39" s="124">
        <v>2190</v>
      </c>
      <c r="R39" s="122">
        <v>843</v>
      </c>
      <c r="S39" s="124">
        <v>1496</v>
      </c>
      <c r="T39" s="124">
        <v>1832</v>
      </c>
      <c r="U39" s="125">
        <v>39145</v>
      </c>
    </row>
    <row r="40" spans="1:21" ht="16.5" customHeight="1" x14ac:dyDescent="0.2">
      <c r="A40" s="7"/>
      <c r="B40" s="7"/>
      <c r="C40" s="7"/>
      <c r="D40" s="7"/>
      <c r="E40" s="7" t="s">
        <v>64</v>
      </c>
      <c r="F40" s="7"/>
      <c r="G40" s="7"/>
      <c r="H40" s="7"/>
      <c r="I40" s="7"/>
      <c r="J40" s="7"/>
      <c r="K40" s="7"/>
      <c r="L40" s="9" t="s">
        <v>244</v>
      </c>
      <c r="M40" s="125">
        <v>10034</v>
      </c>
      <c r="N40" s="124">
        <v>5553</v>
      </c>
      <c r="O40" s="125">
        <v>11975</v>
      </c>
      <c r="P40" s="124">
        <v>4219</v>
      </c>
      <c r="Q40" s="124">
        <v>2205</v>
      </c>
      <c r="R40" s="122">
        <v>918</v>
      </c>
      <c r="S40" s="122">
        <v>876</v>
      </c>
      <c r="T40" s="124">
        <v>1674</v>
      </c>
      <c r="U40" s="125">
        <v>37454</v>
      </c>
    </row>
    <row r="41" spans="1:21" ht="16.5" customHeight="1" x14ac:dyDescent="0.2">
      <c r="A41" s="7"/>
      <c r="B41" s="7"/>
      <c r="C41" s="7"/>
      <c r="D41" s="7"/>
      <c r="E41" s="7" t="s">
        <v>65</v>
      </c>
      <c r="F41" s="7"/>
      <c r="G41" s="7"/>
      <c r="H41" s="7"/>
      <c r="I41" s="7"/>
      <c r="J41" s="7"/>
      <c r="K41" s="7"/>
      <c r="L41" s="9" t="s">
        <v>244</v>
      </c>
      <c r="M41" s="124">
        <v>9714</v>
      </c>
      <c r="N41" s="124">
        <v>5128</v>
      </c>
      <c r="O41" s="125">
        <v>10261</v>
      </c>
      <c r="P41" s="124">
        <v>4412</v>
      </c>
      <c r="Q41" s="124">
        <v>2115</v>
      </c>
      <c r="R41" s="122">
        <v>812</v>
      </c>
      <c r="S41" s="122">
        <v>632</v>
      </c>
      <c r="T41" s="124">
        <v>1972</v>
      </c>
      <c r="U41" s="125">
        <v>35045</v>
      </c>
    </row>
    <row r="42" spans="1:21" ht="16.5" customHeight="1" x14ac:dyDescent="0.2">
      <c r="A42" s="7"/>
      <c r="B42" s="7"/>
      <c r="C42" s="7"/>
      <c r="D42" s="7"/>
      <c r="E42" s="7" t="s">
        <v>66</v>
      </c>
      <c r="F42" s="7"/>
      <c r="G42" s="7"/>
      <c r="H42" s="7"/>
      <c r="I42" s="7"/>
      <c r="J42" s="7"/>
      <c r="K42" s="7"/>
      <c r="L42" s="9" t="s">
        <v>244</v>
      </c>
      <c r="M42" s="124">
        <v>8890</v>
      </c>
      <c r="N42" s="124">
        <v>4837</v>
      </c>
      <c r="O42" s="124">
        <v>8275</v>
      </c>
      <c r="P42" s="124">
        <v>4648</v>
      </c>
      <c r="Q42" s="124">
        <v>2299</v>
      </c>
      <c r="R42" s="122">
        <v>790</v>
      </c>
      <c r="S42" s="122">
        <v>724</v>
      </c>
      <c r="T42" s="124">
        <v>2248</v>
      </c>
      <c r="U42" s="125">
        <v>32711</v>
      </c>
    </row>
    <row r="43" spans="1:21" ht="16.5" customHeight="1" x14ac:dyDescent="0.2">
      <c r="A43" s="7"/>
      <c r="B43" s="7"/>
      <c r="C43" s="7"/>
      <c r="D43" s="7"/>
      <c r="E43" s="7" t="s">
        <v>67</v>
      </c>
      <c r="F43" s="7"/>
      <c r="G43" s="7"/>
      <c r="H43" s="7"/>
      <c r="I43" s="7"/>
      <c r="J43" s="7"/>
      <c r="K43" s="7"/>
      <c r="L43" s="9" t="s">
        <v>244</v>
      </c>
      <c r="M43" s="124">
        <v>8027</v>
      </c>
      <c r="N43" s="124">
        <v>4166</v>
      </c>
      <c r="O43" s="124">
        <v>8306</v>
      </c>
      <c r="P43" s="124">
        <v>6903</v>
      </c>
      <c r="Q43" s="124">
        <v>2519</v>
      </c>
      <c r="R43" s="122">
        <v>769</v>
      </c>
      <c r="S43" s="124">
        <v>1142</v>
      </c>
      <c r="T43" s="124">
        <v>1850</v>
      </c>
      <c r="U43" s="125">
        <v>33682</v>
      </c>
    </row>
    <row r="44" spans="1:21" ht="16.5" customHeight="1" x14ac:dyDescent="0.2">
      <c r="A44" s="7"/>
      <c r="B44" s="7"/>
      <c r="C44" s="7"/>
      <c r="D44" s="7"/>
      <c r="E44" s="7" t="s">
        <v>68</v>
      </c>
      <c r="F44" s="7"/>
      <c r="G44" s="7"/>
      <c r="H44" s="7"/>
      <c r="I44" s="7"/>
      <c r="J44" s="7"/>
      <c r="K44" s="7"/>
      <c r="L44" s="9" t="s">
        <v>244</v>
      </c>
      <c r="M44" s="124">
        <v>7675</v>
      </c>
      <c r="N44" s="124">
        <v>3915</v>
      </c>
      <c r="O44" s="124">
        <v>8251</v>
      </c>
      <c r="P44" s="124">
        <v>6695</v>
      </c>
      <c r="Q44" s="124">
        <v>4285</v>
      </c>
      <c r="R44" s="124">
        <v>1226</v>
      </c>
      <c r="S44" s="124">
        <v>1161</v>
      </c>
      <c r="T44" s="124">
        <v>1797</v>
      </c>
      <c r="U44" s="125">
        <v>35004</v>
      </c>
    </row>
    <row r="45" spans="1:21" ht="16.5" customHeight="1" x14ac:dyDescent="0.2">
      <c r="A45" s="7"/>
      <c r="B45" s="7"/>
      <c r="C45" s="7"/>
      <c r="D45" s="7"/>
      <c r="E45" s="7" t="s">
        <v>69</v>
      </c>
      <c r="F45" s="7"/>
      <c r="G45" s="7"/>
      <c r="H45" s="7"/>
      <c r="I45" s="7"/>
      <c r="J45" s="7"/>
      <c r="K45" s="7"/>
      <c r="L45" s="9" t="s">
        <v>244</v>
      </c>
      <c r="M45" s="124">
        <v>8517</v>
      </c>
      <c r="N45" s="124">
        <v>3292</v>
      </c>
      <c r="O45" s="124">
        <v>9857</v>
      </c>
      <c r="P45" s="124">
        <v>6427</v>
      </c>
      <c r="Q45" s="124">
        <v>4279</v>
      </c>
      <c r="R45" s="124">
        <v>1179</v>
      </c>
      <c r="S45" s="124">
        <v>1009</v>
      </c>
      <c r="T45" s="124">
        <v>1637</v>
      </c>
      <c r="U45" s="125">
        <v>36198</v>
      </c>
    </row>
    <row r="46" spans="1:21" ht="16.5" customHeight="1" x14ac:dyDescent="0.2">
      <c r="A46" s="7"/>
      <c r="B46" s="7"/>
      <c r="C46" s="7"/>
      <c r="D46" s="7" t="s">
        <v>77</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60</v>
      </c>
      <c r="F47" s="7"/>
      <c r="G47" s="7"/>
      <c r="H47" s="7"/>
      <c r="I47" s="7"/>
      <c r="J47" s="7"/>
      <c r="K47" s="7"/>
      <c r="L47" s="9" t="s">
        <v>244</v>
      </c>
      <c r="M47" s="128">
        <v>156138</v>
      </c>
      <c r="N47" s="128">
        <v>173671</v>
      </c>
      <c r="O47" s="128">
        <v>108151</v>
      </c>
      <c r="P47" s="125">
        <v>70822</v>
      </c>
      <c r="Q47" s="125">
        <v>46614</v>
      </c>
      <c r="R47" s="125">
        <v>11191</v>
      </c>
      <c r="S47" s="125">
        <v>16622</v>
      </c>
      <c r="T47" s="125">
        <v>14944</v>
      </c>
      <c r="U47" s="128">
        <v>598152</v>
      </c>
    </row>
    <row r="48" spans="1:21" ht="16.5" customHeight="1" x14ac:dyDescent="0.2">
      <c r="A48" s="7"/>
      <c r="B48" s="7"/>
      <c r="C48" s="7"/>
      <c r="D48" s="7"/>
      <c r="E48" s="7" t="s">
        <v>62</v>
      </c>
      <c r="F48" s="7"/>
      <c r="G48" s="7"/>
      <c r="H48" s="7"/>
      <c r="I48" s="7"/>
      <c r="J48" s="7"/>
      <c r="K48" s="7"/>
      <c r="L48" s="9" t="s">
        <v>244</v>
      </c>
      <c r="M48" s="128">
        <v>145880</v>
      </c>
      <c r="N48" s="128">
        <v>178758</v>
      </c>
      <c r="O48" s="128">
        <v>111914</v>
      </c>
      <c r="P48" s="125">
        <v>66523</v>
      </c>
      <c r="Q48" s="125">
        <v>44816</v>
      </c>
      <c r="R48" s="125">
        <v>10079</v>
      </c>
      <c r="S48" s="125">
        <v>17049</v>
      </c>
      <c r="T48" s="125">
        <v>15160</v>
      </c>
      <c r="U48" s="128">
        <v>590178</v>
      </c>
    </row>
    <row r="49" spans="1:21" ht="16.5" customHeight="1" x14ac:dyDescent="0.2">
      <c r="A49" s="7"/>
      <c r="B49" s="7"/>
      <c r="C49" s="7"/>
      <c r="D49" s="7"/>
      <c r="E49" s="7" t="s">
        <v>63</v>
      </c>
      <c r="F49" s="7"/>
      <c r="G49" s="7"/>
      <c r="H49" s="7"/>
      <c r="I49" s="7"/>
      <c r="J49" s="7"/>
      <c r="K49" s="7"/>
      <c r="L49" s="9" t="s">
        <v>244</v>
      </c>
      <c r="M49" s="128">
        <v>124046</v>
      </c>
      <c r="N49" s="128">
        <v>153835</v>
      </c>
      <c r="O49" s="128">
        <v>107543</v>
      </c>
      <c r="P49" s="125">
        <v>64200</v>
      </c>
      <c r="Q49" s="125">
        <v>45067</v>
      </c>
      <c r="R49" s="124">
        <v>9713</v>
      </c>
      <c r="S49" s="125">
        <v>14195</v>
      </c>
      <c r="T49" s="125">
        <v>17002</v>
      </c>
      <c r="U49" s="128">
        <v>535601</v>
      </c>
    </row>
    <row r="50" spans="1:21" ht="16.5" customHeight="1" x14ac:dyDescent="0.2">
      <c r="A50" s="7"/>
      <c r="B50" s="7"/>
      <c r="C50" s="7"/>
      <c r="D50" s="7"/>
      <c r="E50" s="7" t="s">
        <v>64</v>
      </c>
      <c r="F50" s="7"/>
      <c r="G50" s="7"/>
      <c r="H50" s="7"/>
      <c r="I50" s="7"/>
      <c r="J50" s="7"/>
      <c r="K50" s="7"/>
      <c r="L50" s="9" t="s">
        <v>244</v>
      </c>
      <c r="M50" s="128">
        <v>128387</v>
      </c>
      <c r="N50" s="128">
        <v>138064</v>
      </c>
      <c r="O50" s="128">
        <v>106541</v>
      </c>
      <c r="P50" s="125">
        <v>67072</v>
      </c>
      <c r="Q50" s="125">
        <v>44369</v>
      </c>
      <c r="R50" s="125">
        <v>10310</v>
      </c>
      <c r="S50" s="124">
        <v>9871</v>
      </c>
      <c r="T50" s="125">
        <v>16155</v>
      </c>
      <c r="U50" s="128">
        <v>520769</v>
      </c>
    </row>
    <row r="51" spans="1:21" ht="16.5" customHeight="1" x14ac:dyDescent="0.2">
      <c r="A51" s="7"/>
      <c r="B51" s="7"/>
      <c r="C51" s="7"/>
      <c r="D51" s="7"/>
      <c r="E51" s="7" t="s">
        <v>65</v>
      </c>
      <c r="F51" s="7"/>
      <c r="G51" s="7"/>
      <c r="H51" s="7"/>
      <c r="I51" s="7"/>
      <c r="J51" s="7"/>
      <c r="K51" s="7"/>
      <c r="L51" s="9" t="s">
        <v>244</v>
      </c>
      <c r="M51" s="128">
        <v>122691</v>
      </c>
      <c r="N51" s="128">
        <v>121477</v>
      </c>
      <c r="O51" s="128">
        <v>103155</v>
      </c>
      <c r="P51" s="125">
        <v>71958</v>
      </c>
      <c r="Q51" s="125">
        <v>44080</v>
      </c>
      <c r="R51" s="124">
        <v>9636</v>
      </c>
      <c r="S51" s="124">
        <v>9107</v>
      </c>
      <c r="T51" s="125">
        <v>16681</v>
      </c>
      <c r="U51" s="128">
        <v>498784</v>
      </c>
    </row>
    <row r="52" spans="1:21" ht="16.5" customHeight="1" x14ac:dyDescent="0.2">
      <c r="A52" s="7"/>
      <c r="B52" s="7"/>
      <c r="C52" s="7"/>
      <c r="D52" s="7"/>
      <c r="E52" s="7" t="s">
        <v>66</v>
      </c>
      <c r="F52" s="7"/>
      <c r="G52" s="7"/>
      <c r="H52" s="7"/>
      <c r="I52" s="7"/>
      <c r="J52" s="7"/>
      <c r="K52" s="7"/>
      <c r="L52" s="9" t="s">
        <v>244</v>
      </c>
      <c r="M52" s="128">
        <v>122891</v>
      </c>
      <c r="N52" s="128">
        <v>109952</v>
      </c>
      <c r="O52" s="125">
        <v>98569</v>
      </c>
      <c r="P52" s="125">
        <v>68023</v>
      </c>
      <c r="Q52" s="125">
        <v>45773</v>
      </c>
      <c r="R52" s="124">
        <v>9583</v>
      </c>
      <c r="S52" s="125">
        <v>11067</v>
      </c>
      <c r="T52" s="125">
        <v>16539</v>
      </c>
      <c r="U52" s="128">
        <v>482397</v>
      </c>
    </row>
    <row r="53" spans="1:21" ht="16.5" customHeight="1" x14ac:dyDescent="0.2">
      <c r="A53" s="7"/>
      <c r="B53" s="7"/>
      <c r="C53" s="7"/>
      <c r="D53" s="7"/>
      <c r="E53" s="7" t="s">
        <v>67</v>
      </c>
      <c r="F53" s="7"/>
      <c r="G53" s="7"/>
      <c r="H53" s="7"/>
      <c r="I53" s="7"/>
      <c r="J53" s="7"/>
      <c r="K53" s="7"/>
      <c r="L53" s="9" t="s">
        <v>244</v>
      </c>
      <c r="M53" s="128">
        <v>123672</v>
      </c>
      <c r="N53" s="128">
        <v>102898</v>
      </c>
      <c r="O53" s="125">
        <v>96775</v>
      </c>
      <c r="P53" s="125">
        <v>86007</v>
      </c>
      <c r="Q53" s="125">
        <v>45023</v>
      </c>
      <c r="R53" s="124">
        <v>9839</v>
      </c>
      <c r="S53" s="124">
        <v>9030</v>
      </c>
      <c r="T53" s="125">
        <v>16047</v>
      </c>
      <c r="U53" s="128">
        <v>489291</v>
      </c>
    </row>
    <row r="54" spans="1:21" ht="16.5" customHeight="1" x14ac:dyDescent="0.2">
      <c r="A54" s="7"/>
      <c r="B54" s="7"/>
      <c r="C54" s="7"/>
      <c r="D54" s="7"/>
      <c r="E54" s="7" t="s">
        <v>68</v>
      </c>
      <c r="F54" s="7"/>
      <c r="G54" s="7"/>
      <c r="H54" s="7"/>
      <c r="I54" s="7"/>
      <c r="J54" s="7"/>
      <c r="K54" s="7"/>
      <c r="L54" s="9" t="s">
        <v>244</v>
      </c>
      <c r="M54" s="128">
        <v>122319</v>
      </c>
      <c r="N54" s="125">
        <v>97611</v>
      </c>
      <c r="O54" s="125">
        <v>96704</v>
      </c>
      <c r="P54" s="125">
        <v>85600</v>
      </c>
      <c r="Q54" s="125">
        <v>37783</v>
      </c>
      <c r="R54" s="125">
        <v>11552</v>
      </c>
      <c r="S54" s="124">
        <v>8573</v>
      </c>
      <c r="T54" s="125">
        <v>15792</v>
      </c>
      <c r="U54" s="128">
        <v>475934</v>
      </c>
    </row>
    <row r="55" spans="1:21" ht="16.5" customHeight="1" x14ac:dyDescent="0.2">
      <c r="A55" s="7"/>
      <c r="B55" s="7"/>
      <c r="C55" s="7"/>
      <c r="D55" s="7"/>
      <c r="E55" s="7" t="s">
        <v>69</v>
      </c>
      <c r="F55" s="7"/>
      <c r="G55" s="7"/>
      <c r="H55" s="7"/>
      <c r="I55" s="7"/>
      <c r="J55" s="7"/>
      <c r="K55" s="7"/>
      <c r="L55" s="9" t="s">
        <v>244</v>
      </c>
      <c r="M55" s="128">
        <v>125980</v>
      </c>
      <c r="N55" s="125">
        <v>95780</v>
      </c>
      <c r="O55" s="128">
        <v>100087</v>
      </c>
      <c r="P55" s="125">
        <v>87255</v>
      </c>
      <c r="Q55" s="125">
        <v>36405</v>
      </c>
      <c r="R55" s="125">
        <v>10724</v>
      </c>
      <c r="S55" s="124">
        <v>8282</v>
      </c>
      <c r="T55" s="125">
        <v>14218</v>
      </c>
      <c r="U55" s="128">
        <v>478729</v>
      </c>
    </row>
    <row r="56" spans="1:21" ht="16.5" customHeight="1" x14ac:dyDescent="0.2">
      <c r="A56" s="7"/>
      <c r="B56" s="7"/>
      <c r="C56" s="7" t="s">
        <v>312</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c r="E57" s="7" t="s">
        <v>60</v>
      </c>
      <c r="F57" s="7"/>
      <c r="G57" s="7"/>
      <c r="H57" s="7"/>
      <c r="I57" s="7"/>
      <c r="J57" s="7"/>
      <c r="K57" s="7"/>
      <c r="L57" s="9" t="s">
        <v>244</v>
      </c>
      <c r="M57" s="128">
        <v>292114</v>
      </c>
      <c r="N57" s="128">
        <v>279527</v>
      </c>
      <c r="O57" s="128">
        <v>192180</v>
      </c>
      <c r="P57" s="128">
        <v>154289</v>
      </c>
      <c r="Q57" s="125">
        <v>79923</v>
      </c>
      <c r="R57" s="125">
        <v>20054</v>
      </c>
      <c r="S57" s="125">
        <v>34309</v>
      </c>
      <c r="T57" s="125">
        <v>26483</v>
      </c>
      <c r="U57" s="127">
        <v>1078880</v>
      </c>
    </row>
    <row r="58" spans="1:21" ht="16.5" customHeight="1" x14ac:dyDescent="0.2">
      <c r="A58" s="7"/>
      <c r="B58" s="7"/>
      <c r="C58" s="7"/>
      <c r="D58" s="7"/>
      <c r="E58" s="7" t="s">
        <v>62</v>
      </c>
      <c r="F58" s="7"/>
      <c r="G58" s="7"/>
      <c r="H58" s="7"/>
      <c r="I58" s="7"/>
      <c r="J58" s="7"/>
      <c r="K58" s="7"/>
      <c r="L58" s="9" t="s">
        <v>244</v>
      </c>
      <c r="M58" s="128">
        <v>284371</v>
      </c>
      <c r="N58" s="128">
        <v>290018</v>
      </c>
      <c r="O58" s="128">
        <v>192119</v>
      </c>
      <c r="P58" s="128">
        <v>150739</v>
      </c>
      <c r="Q58" s="125">
        <v>76376</v>
      </c>
      <c r="R58" s="125">
        <v>18681</v>
      </c>
      <c r="S58" s="125">
        <v>33914</v>
      </c>
      <c r="T58" s="125">
        <v>26730</v>
      </c>
      <c r="U58" s="127">
        <v>1072948</v>
      </c>
    </row>
    <row r="59" spans="1:21" ht="16.5" customHeight="1" x14ac:dyDescent="0.2">
      <c r="A59" s="7"/>
      <c r="B59" s="7"/>
      <c r="C59" s="7"/>
      <c r="D59" s="7"/>
      <c r="E59" s="7" t="s">
        <v>63</v>
      </c>
      <c r="F59" s="7"/>
      <c r="G59" s="7"/>
      <c r="H59" s="7"/>
      <c r="I59" s="7"/>
      <c r="J59" s="7"/>
      <c r="K59" s="7"/>
      <c r="L59" s="9" t="s">
        <v>244</v>
      </c>
      <c r="M59" s="128">
        <v>244107</v>
      </c>
      <c r="N59" s="128">
        <v>265133</v>
      </c>
      <c r="O59" s="128">
        <v>188221</v>
      </c>
      <c r="P59" s="128">
        <v>142844</v>
      </c>
      <c r="Q59" s="125">
        <v>78397</v>
      </c>
      <c r="R59" s="125">
        <v>19698</v>
      </c>
      <c r="S59" s="125">
        <v>26472</v>
      </c>
      <c r="T59" s="125">
        <v>29837</v>
      </c>
      <c r="U59" s="128">
        <v>994710</v>
      </c>
    </row>
    <row r="60" spans="1:21" ht="16.5" customHeight="1" x14ac:dyDescent="0.2">
      <c r="A60" s="7"/>
      <c r="B60" s="7"/>
      <c r="C60" s="7"/>
      <c r="D60" s="7"/>
      <c r="E60" s="7" t="s">
        <v>64</v>
      </c>
      <c r="F60" s="7"/>
      <c r="G60" s="7"/>
      <c r="H60" s="7"/>
      <c r="I60" s="7"/>
      <c r="J60" s="7"/>
      <c r="K60" s="7"/>
      <c r="L60" s="9" t="s">
        <v>244</v>
      </c>
      <c r="M60" s="128">
        <v>248560</v>
      </c>
      <c r="N60" s="128">
        <v>245069</v>
      </c>
      <c r="O60" s="128">
        <v>186664</v>
      </c>
      <c r="P60" s="128">
        <v>134638</v>
      </c>
      <c r="Q60" s="125">
        <v>77742</v>
      </c>
      <c r="R60" s="125">
        <v>20055</v>
      </c>
      <c r="S60" s="125">
        <v>19912</v>
      </c>
      <c r="T60" s="125">
        <v>29552</v>
      </c>
      <c r="U60" s="128">
        <v>962192</v>
      </c>
    </row>
    <row r="61" spans="1:21" ht="16.5" customHeight="1" x14ac:dyDescent="0.2">
      <c r="A61" s="7"/>
      <c r="B61" s="7"/>
      <c r="C61" s="7"/>
      <c r="D61" s="7"/>
      <c r="E61" s="7" t="s">
        <v>65</v>
      </c>
      <c r="F61" s="7"/>
      <c r="G61" s="7"/>
      <c r="H61" s="7"/>
      <c r="I61" s="7"/>
      <c r="J61" s="7"/>
      <c r="K61" s="7"/>
      <c r="L61" s="9" t="s">
        <v>244</v>
      </c>
      <c r="M61" s="128">
        <v>232435</v>
      </c>
      <c r="N61" s="128">
        <v>230980</v>
      </c>
      <c r="O61" s="128">
        <v>179477</v>
      </c>
      <c r="P61" s="128">
        <v>132148</v>
      </c>
      <c r="Q61" s="125">
        <v>75560</v>
      </c>
      <c r="R61" s="125">
        <v>18079</v>
      </c>
      <c r="S61" s="125">
        <v>18745</v>
      </c>
      <c r="T61" s="125">
        <v>31312</v>
      </c>
      <c r="U61" s="128">
        <v>918737</v>
      </c>
    </row>
    <row r="62" spans="1:21" ht="16.5" customHeight="1" x14ac:dyDescent="0.2">
      <c r="A62" s="7"/>
      <c r="B62" s="7"/>
      <c r="C62" s="7"/>
      <c r="D62" s="7"/>
      <c r="E62" s="7" t="s">
        <v>66</v>
      </c>
      <c r="F62" s="7"/>
      <c r="G62" s="7"/>
      <c r="H62" s="7"/>
      <c r="I62" s="7"/>
      <c r="J62" s="7"/>
      <c r="K62" s="7"/>
      <c r="L62" s="9" t="s">
        <v>244</v>
      </c>
      <c r="M62" s="128">
        <v>225717</v>
      </c>
      <c r="N62" s="128">
        <v>218435</v>
      </c>
      <c r="O62" s="128">
        <v>165279</v>
      </c>
      <c r="P62" s="128">
        <v>125038</v>
      </c>
      <c r="Q62" s="125">
        <v>76053</v>
      </c>
      <c r="R62" s="125">
        <v>18042</v>
      </c>
      <c r="S62" s="125">
        <v>20399</v>
      </c>
      <c r="T62" s="125">
        <v>30495</v>
      </c>
      <c r="U62" s="128">
        <v>879459</v>
      </c>
    </row>
    <row r="63" spans="1:21" ht="16.5" customHeight="1" x14ac:dyDescent="0.2">
      <c r="A63" s="7"/>
      <c r="B63" s="7"/>
      <c r="C63" s="7"/>
      <c r="D63" s="7"/>
      <c r="E63" s="7" t="s">
        <v>67</v>
      </c>
      <c r="F63" s="7"/>
      <c r="G63" s="7"/>
      <c r="H63" s="7"/>
      <c r="I63" s="7"/>
      <c r="J63" s="7"/>
      <c r="K63" s="7"/>
      <c r="L63" s="9" t="s">
        <v>244</v>
      </c>
      <c r="M63" s="128">
        <v>218167</v>
      </c>
      <c r="N63" s="128">
        <v>215602</v>
      </c>
      <c r="O63" s="128">
        <v>160452</v>
      </c>
      <c r="P63" s="128">
        <v>144194</v>
      </c>
      <c r="Q63" s="125">
        <v>75471</v>
      </c>
      <c r="R63" s="125">
        <v>18210</v>
      </c>
      <c r="S63" s="125">
        <v>17237</v>
      </c>
      <c r="T63" s="125">
        <v>28637</v>
      </c>
      <c r="U63" s="128">
        <v>877970</v>
      </c>
    </row>
    <row r="64" spans="1:21" ht="16.5" customHeight="1" x14ac:dyDescent="0.2">
      <c r="A64" s="7"/>
      <c r="B64" s="7"/>
      <c r="C64" s="7"/>
      <c r="D64" s="7"/>
      <c r="E64" s="7" t="s">
        <v>68</v>
      </c>
      <c r="F64" s="7"/>
      <c r="G64" s="7"/>
      <c r="H64" s="7"/>
      <c r="I64" s="7"/>
      <c r="J64" s="7"/>
      <c r="K64" s="7"/>
      <c r="L64" s="9" t="s">
        <v>244</v>
      </c>
      <c r="M64" s="128">
        <v>217173</v>
      </c>
      <c r="N64" s="128">
        <v>198145</v>
      </c>
      <c r="O64" s="128">
        <v>160386</v>
      </c>
      <c r="P64" s="128">
        <v>140330</v>
      </c>
      <c r="Q64" s="125">
        <v>69051</v>
      </c>
      <c r="R64" s="125">
        <v>20186</v>
      </c>
      <c r="S64" s="125">
        <v>16597</v>
      </c>
      <c r="T64" s="125">
        <v>27172</v>
      </c>
      <c r="U64" s="128">
        <v>849040</v>
      </c>
    </row>
    <row r="65" spans="1:21" ht="16.5" customHeight="1" x14ac:dyDescent="0.2">
      <c r="A65" s="7"/>
      <c r="B65" s="7"/>
      <c r="C65" s="7"/>
      <c r="D65" s="7"/>
      <c r="E65" s="7" t="s">
        <v>69</v>
      </c>
      <c r="F65" s="7"/>
      <c r="G65" s="7"/>
      <c r="H65" s="7"/>
      <c r="I65" s="7"/>
      <c r="J65" s="7"/>
      <c r="K65" s="7"/>
      <c r="L65" s="9" t="s">
        <v>244</v>
      </c>
      <c r="M65" s="128">
        <v>220535</v>
      </c>
      <c r="N65" s="128">
        <v>204427</v>
      </c>
      <c r="O65" s="128">
        <v>169445</v>
      </c>
      <c r="P65" s="128">
        <v>142529</v>
      </c>
      <c r="Q65" s="125">
        <v>70790</v>
      </c>
      <c r="R65" s="125">
        <v>19340</v>
      </c>
      <c r="S65" s="125">
        <v>14810</v>
      </c>
      <c r="T65" s="125">
        <v>25441</v>
      </c>
      <c r="U65" s="128">
        <v>867317</v>
      </c>
    </row>
    <row r="66" spans="1:21" ht="16.5" customHeight="1" x14ac:dyDescent="0.2">
      <c r="A66" s="7"/>
      <c r="B66" s="7" t="s">
        <v>245</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58</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c r="E68" s="7" t="s">
        <v>60</v>
      </c>
      <c r="F68" s="7"/>
      <c r="G68" s="7"/>
      <c r="H68" s="7"/>
      <c r="I68" s="7"/>
      <c r="J68" s="7"/>
      <c r="K68" s="7"/>
      <c r="L68" s="9" t="s">
        <v>244</v>
      </c>
      <c r="M68" s="125">
        <v>24290</v>
      </c>
      <c r="N68" s="125">
        <v>20149</v>
      </c>
      <c r="O68" s="125">
        <v>24376</v>
      </c>
      <c r="P68" s="125">
        <v>17552</v>
      </c>
      <c r="Q68" s="125">
        <v>11095</v>
      </c>
      <c r="R68" s="124">
        <v>8863</v>
      </c>
      <c r="S68" s="125">
        <v>17687</v>
      </c>
      <c r="T68" s="125">
        <v>11849</v>
      </c>
      <c r="U68" s="128">
        <v>135861</v>
      </c>
    </row>
    <row r="69" spans="1:21" ht="16.5" customHeight="1" x14ac:dyDescent="0.2">
      <c r="A69" s="7"/>
      <c r="B69" s="7"/>
      <c r="C69" s="7"/>
      <c r="D69" s="7"/>
      <c r="E69" s="7" t="s">
        <v>62</v>
      </c>
      <c r="F69" s="7"/>
      <c r="G69" s="7"/>
      <c r="H69" s="7"/>
      <c r="I69" s="7"/>
      <c r="J69" s="7"/>
      <c r="K69" s="7"/>
      <c r="L69" s="9" t="s">
        <v>244</v>
      </c>
      <c r="M69" s="125">
        <v>22727</v>
      </c>
      <c r="N69" s="125">
        <v>21541</v>
      </c>
      <c r="O69" s="125">
        <v>21889</v>
      </c>
      <c r="P69" s="125">
        <v>16866</v>
      </c>
      <c r="Q69" s="125">
        <v>10598</v>
      </c>
      <c r="R69" s="124">
        <v>8602</v>
      </c>
      <c r="S69" s="125">
        <v>16866</v>
      </c>
      <c r="T69" s="125">
        <v>11867</v>
      </c>
      <c r="U69" s="128">
        <v>130956</v>
      </c>
    </row>
    <row r="70" spans="1:21" ht="16.5" customHeight="1" x14ac:dyDescent="0.2">
      <c r="A70" s="7"/>
      <c r="B70" s="7"/>
      <c r="C70" s="7"/>
      <c r="D70" s="7"/>
      <c r="E70" s="7" t="s">
        <v>63</v>
      </c>
      <c r="F70" s="7"/>
      <c r="G70" s="7"/>
      <c r="H70" s="7"/>
      <c r="I70" s="7"/>
      <c r="J70" s="7"/>
      <c r="K70" s="7"/>
      <c r="L70" s="9" t="s">
        <v>244</v>
      </c>
      <c r="M70" s="125">
        <v>21853</v>
      </c>
      <c r="N70" s="125">
        <v>24411</v>
      </c>
      <c r="O70" s="125">
        <v>22173</v>
      </c>
      <c r="P70" s="125">
        <v>18185</v>
      </c>
      <c r="Q70" s="125">
        <v>11046</v>
      </c>
      <c r="R70" s="124">
        <v>9986</v>
      </c>
      <c r="S70" s="125">
        <v>12278</v>
      </c>
      <c r="T70" s="125">
        <v>13131</v>
      </c>
      <c r="U70" s="128">
        <v>133063</v>
      </c>
    </row>
    <row r="71" spans="1:21" ht="16.5" customHeight="1" x14ac:dyDescent="0.2">
      <c r="A71" s="7"/>
      <c r="B71" s="7"/>
      <c r="C71" s="7"/>
      <c r="D71" s="7"/>
      <c r="E71" s="7" t="s">
        <v>64</v>
      </c>
      <c r="F71" s="7"/>
      <c r="G71" s="7"/>
      <c r="H71" s="7"/>
      <c r="I71" s="7"/>
      <c r="J71" s="7"/>
      <c r="K71" s="7"/>
      <c r="L71" s="9" t="s">
        <v>244</v>
      </c>
      <c r="M71" s="125">
        <v>23434</v>
      </c>
      <c r="N71" s="125">
        <v>19988</v>
      </c>
      <c r="O71" s="125">
        <v>23144</v>
      </c>
      <c r="P71" s="125">
        <v>17845</v>
      </c>
      <c r="Q71" s="125">
        <v>10566</v>
      </c>
      <c r="R71" s="124">
        <v>9746</v>
      </c>
      <c r="S71" s="125">
        <v>10041</v>
      </c>
      <c r="T71" s="125">
        <v>13702</v>
      </c>
      <c r="U71" s="128">
        <v>128466</v>
      </c>
    </row>
    <row r="72" spans="1:21" ht="16.5" customHeight="1" x14ac:dyDescent="0.2">
      <c r="A72" s="7"/>
      <c r="B72" s="7"/>
      <c r="C72" s="7"/>
      <c r="D72" s="7"/>
      <c r="E72" s="7" t="s">
        <v>65</v>
      </c>
      <c r="F72" s="7"/>
      <c r="G72" s="7"/>
      <c r="H72" s="7"/>
      <c r="I72" s="7"/>
      <c r="J72" s="7"/>
      <c r="K72" s="7"/>
      <c r="L72" s="9" t="s">
        <v>244</v>
      </c>
      <c r="M72" s="125">
        <v>23305</v>
      </c>
      <c r="N72" s="125">
        <v>26822</v>
      </c>
      <c r="O72" s="125">
        <v>20648</v>
      </c>
      <c r="P72" s="125">
        <v>17107</v>
      </c>
      <c r="Q72" s="124">
        <v>9858</v>
      </c>
      <c r="R72" s="124">
        <v>8443</v>
      </c>
      <c r="S72" s="124">
        <v>9639</v>
      </c>
      <c r="T72" s="125">
        <v>14900</v>
      </c>
      <c r="U72" s="128">
        <v>130722</v>
      </c>
    </row>
    <row r="73" spans="1:21" ht="16.5" customHeight="1" x14ac:dyDescent="0.2">
      <c r="A73" s="7"/>
      <c r="B73" s="7"/>
      <c r="C73" s="7"/>
      <c r="D73" s="7"/>
      <c r="E73" s="7" t="s">
        <v>66</v>
      </c>
      <c r="F73" s="7"/>
      <c r="G73" s="7"/>
      <c r="H73" s="7"/>
      <c r="I73" s="7"/>
      <c r="J73" s="7"/>
      <c r="K73" s="7"/>
      <c r="L73" s="9" t="s">
        <v>244</v>
      </c>
      <c r="M73" s="125">
        <v>26115</v>
      </c>
      <c r="N73" s="125">
        <v>28245</v>
      </c>
      <c r="O73" s="125">
        <v>17649</v>
      </c>
      <c r="P73" s="125">
        <v>16253</v>
      </c>
      <c r="Q73" s="125">
        <v>10111</v>
      </c>
      <c r="R73" s="124">
        <v>8459</v>
      </c>
      <c r="S73" s="124">
        <v>9332</v>
      </c>
      <c r="T73" s="125">
        <v>14319</v>
      </c>
      <c r="U73" s="128">
        <v>130483</v>
      </c>
    </row>
    <row r="74" spans="1:21" ht="16.5" customHeight="1" x14ac:dyDescent="0.2">
      <c r="A74" s="7"/>
      <c r="B74" s="7"/>
      <c r="C74" s="7"/>
      <c r="D74" s="7"/>
      <c r="E74" s="7" t="s">
        <v>67</v>
      </c>
      <c r="F74" s="7"/>
      <c r="G74" s="7"/>
      <c r="H74" s="7"/>
      <c r="I74" s="7"/>
      <c r="J74" s="7"/>
      <c r="K74" s="7"/>
      <c r="L74" s="9" t="s">
        <v>244</v>
      </c>
      <c r="M74" s="125">
        <v>23547</v>
      </c>
      <c r="N74" s="125">
        <v>25528</v>
      </c>
      <c r="O74" s="125">
        <v>15997</v>
      </c>
      <c r="P74" s="125">
        <v>16241</v>
      </c>
      <c r="Q74" s="124">
        <v>9789</v>
      </c>
      <c r="R74" s="124">
        <v>8371</v>
      </c>
      <c r="S74" s="124">
        <v>8207</v>
      </c>
      <c r="T74" s="125">
        <v>12841</v>
      </c>
      <c r="U74" s="128">
        <v>120521</v>
      </c>
    </row>
    <row r="75" spans="1:21" ht="16.5" customHeight="1" x14ac:dyDescent="0.2">
      <c r="A75" s="7"/>
      <c r="B75" s="7"/>
      <c r="C75" s="7"/>
      <c r="D75" s="7"/>
      <c r="E75" s="7" t="s">
        <v>68</v>
      </c>
      <c r="F75" s="7"/>
      <c r="G75" s="7"/>
      <c r="H75" s="7"/>
      <c r="I75" s="7"/>
      <c r="J75" s="7"/>
      <c r="K75" s="7"/>
      <c r="L75" s="9" t="s">
        <v>244</v>
      </c>
      <c r="M75" s="125">
        <v>20684</v>
      </c>
      <c r="N75" s="125">
        <v>24405</v>
      </c>
      <c r="O75" s="125">
        <v>17384</v>
      </c>
      <c r="P75" s="125">
        <v>14285</v>
      </c>
      <c r="Q75" s="124">
        <v>9016</v>
      </c>
      <c r="R75" s="124">
        <v>8634</v>
      </c>
      <c r="S75" s="124">
        <v>8023</v>
      </c>
      <c r="T75" s="125">
        <v>11602</v>
      </c>
      <c r="U75" s="128">
        <v>114033</v>
      </c>
    </row>
    <row r="76" spans="1:21" ht="16.5" customHeight="1" x14ac:dyDescent="0.2">
      <c r="A76" s="7"/>
      <c r="B76" s="7"/>
      <c r="C76" s="7"/>
      <c r="D76" s="7"/>
      <c r="E76" s="7" t="s">
        <v>69</v>
      </c>
      <c r="F76" s="7"/>
      <c r="G76" s="7"/>
      <c r="H76" s="7"/>
      <c r="I76" s="7"/>
      <c r="J76" s="7"/>
      <c r="K76" s="7"/>
      <c r="L76" s="9" t="s">
        <v>244</v>
      </c>
      <c r="M76" s="125">
        <v>22202</v>
      </c>
      <c r="N76" s="125">
        <v>24086</v>
      </c>
      <c r="O76" s="125">
        <v>19019</v>
      </c>
      <c r="P76" s="125">
        <v>14144</v>
      </c>
      <c r="Q76" s="125">
        <v>10179</v>
      </c>
      <c r="R76" s="124">
        <v>8659</v>
      </c>
      <c r="S76" s="124">
        <v>6529</v>
      </c>
      <c r="T76" s="125">
        <v>11505</v>
      </c>
      <c r="U76" s="128">
        <v>116322</v>
      </c>
    </row>
    <row r="77" spans="1:21" ht="16.5" customHeight="1" x14ac:dyDescent="0.2">
      <c r="A77" s="7"/>
      <c r="B77" s="7"/>
      <c r="C77" s="7" t="s">
        <v>72</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c r="E78" s="7" t="s">
        <v>60</v>
      </c>
      <c r="F78" s="7"/>
      <c r="G78" s="7"/>
      <c r="H78" s="7"/>
      <c r="I78" s="7"/>
      <c r="J78" s="7"/>
      <c r="K78" s="7"/>
      <c r="L78" s="9" t="s">
        <v>244</v>
      </c>
      <c r="M78" s="128">
        <v>115321</v>
      </c>
      <c r="N78" s="125">
        <v>88125</v>
      </c>
      <c r="O78" s="125">
        <v>59653</v>
      </c>
      <c r="P78" s="125">
        <v>65916</v>
      </c>
      <c r="Q78" s="125">
        <v>23483</v>
      </c>
      <c r="R78" s="123" t="s">
        <v>73</v>
      </c>
      <c r="S78" s="123" t="s">
        <v>73</v>
      </c>
      <c r="T78" s="123" t="s">
        <v>73</v>
      </c>
      <c r="U78" s="128">
        <v>352497</v>
      </c>
    </row>
    <row r="79" spans="1:21" ht="16.5" customHeight="1" x14ac:dyDescent="0.2">
      <c r="A79" s="7"/>
      <c r="B79" s="7"/>
      <c r="C79" s="7"/>
      <c r="D79" s="7"/>
      <c r="E79" s="7" t="s">
        <v>62</v>
      </c>
      <c r="F79" s="7"/>
      <c r="G79" s="7"/>
      <c r="H79" s="7"/>
      <c r="I79" s="7"/>
      <c r="J79" s="7"/>
      <c r="K79" s="7"/>
      <c r="L79" s="9" t="s">
        <v>244</v>
      </c>
      <c r="M79" s="128">
        <v>120022</v>
      </c>
      <c r="N79" s="125">
        <v>92080</v>
      </c>
      <c r="O79" s="125">
        <v>58316</v>
      </c>
      <c r="P79" s="125">
        <v>67350</v>
      </c>
      <c r="Q79" s="125">
        <v>22224</v>
      </c>
      <c r="R79" s="123" t="s">
        <v>73</v>
      </c>
      <c r="S79" s="123" t="s">
        <v>73</v>
      </c>
      <c r="T79" s="123" t="s">
        <v>73</v>
      </c>
      <c r="U79" s="128">
        <v>359993</v>
      </c>
    </row>
    <row r="80" spans="1:21" ht="16.5" customHeight="1" x14ac:dyDescent="0.2">
      <c r="A80" s="7"/>
      <c r="B80" s="7"/>
      <c r="C80" s="7"/>
      <c r="D80" s="7"/>
      <c r="E80" s="7" t="s">
        <v>63</v>
      </c>
      <c r="F80" s="7"/>
      <c r="G80" s="7"/>
      <c r="H80" s="7"/>
      <c r="I80" s="7"/>
      <c r="J80" s="7"/>
      <c r="K80" s="7"/>
      <c r="L80" s="9" t="s">
        <v>244</v>
      </c>
      <c r="M80" s="128">
        <v>101476</v>
      </c>
      <c r="N80" s="125">
        <v>89110</v>
      </c>
      <c r="O80" s="125">
        <v>58505</v>
      </c>
      <c r="P80" s="125">
        <v>60459</v>
      </c>
      <c r="Q80" s="125">
        <v>23637</v>
      </c>
      <c r="R80" s="123" t="s">
        <v>73</v>
      </c>
      <c r="S80" s="123" t="s">
        <v>73</v>
      </c>
      <c r="T80" s="123" t="s">
        <v>73</v>
      </c>
      <c r="U80" s="128">
        <v>333187</v>
      </c>
    </row>
    <row r="81" spans="1:21" ht="16.5" customHeight="1" x14ac:dyDescent="0.2">
      <c r="A81" s="7"/>
      <c r="B81" s="7"/>
      <c r="C81" s="7"/>
      <c r="D81" s="7"/>
      <c r="E81" s="7" t="s">
        <v>64</v>
      </c>
      <c r="F81" s="7"/>
      <c r="G81" s="7"/>
      <c r="H81" s="7"/>
      <c r="I81" s="7"/>
      <c r="J81" s="7"/>
      <c r="K81" s="7"/>
      <c r="L81" s="9" t="s">
        <v>244</v>
      </c>
      <c r="M81" s="125">
        <v>99833</v>
      </c>
      <c r="N81" s="125">
        <v>89204</v>
      </c>
      <c r="O81" s="125">
        <v>56978</v>
      </c>
      <c r="P81" s="125">
        <v>49721</v>
      </c>
      <c r="Q81" s="125">
        <v>24098</v>
      </c>
      <c r="R81" s="123" t="s">
        <v>73</v>
      </c>
      <c r="S81" s="123" t="s">
        <v>73</v>
      </c>
      <c r="T81" s="123" t="s">
        <v>73</v>
      </c>
      <c r="U81" s="128">
        <v>319835</v>
      </c>
    </row>
    <row r="82" spans="1:21" ht="16.5" customHeight="1" x14ac:dyDescent="0.2">
      <c r="A82" s="7"/>
      <c r="B82" s="7"/>
      <c r="C82" s="7"/>
      <c r="D82" s="7"/>
      <c r="E82" s="7" t="s">
        <v>65</v>
      </c>
      <c r="F82" s="7"/>
      <c r="G82" s="7"/>
      <c r="H82" s="7"/>
      <c r="I82" s="7"/>
      <c r="J82" s="7"/>
      <c r="K82" s="7"/>
      <c r="L82" s="9" t="s">
        <v>244</v>
      </c>
      <c r="M82" s="125">
        <v>89200</v>
      </c>
      <c r="N82" s="125">
        <v>84972</v>
      </c>
      <c r="O82" s="125">
        <v>55674</v>
      </c>
      <c r="P82" s="125">
        <v>43083</v>
      </c>
      <c r="Q82" s="125">
        <v>22780</v>
      </c>
      <c r="R82" s="123" t="s">
        <v>73</v>
      </c>
      <c r="S82" s="123" t="s">
        <v>73</v>
      </c>
      <c r="T82" s="123" t="s">
        <v>73</v>
      </c>
      <c r="U82" s="128">
        <v>295709</v>
      </c>
    </row>
    <row r="83" spans="1:21" ht="16.5" customHeight="1" x14ac:dyDescent="0.2">
      <c r="A83" s="7"/>
      <c r="B83" s="7"/>
      <c r="C83" s="7"/>
      <c r="D83" s="7"/>
      <c r="E83" s="7" t="s">
        <v>66</v>
      </c>
      <c r="F83" s="7"/>
      <c r="G83" s="7"/>
      <c r="H83" s="7"/>
      <c r="I83" s="7"/>
      <c r="J83" s="7"/>
      <c r="K83" s="7"/>
      <c r="L83" s="9" t="s">
        <v>244</v>
      </c>
      <c r="M83" s="125">
        <v>79930</v>
      </c>
      <c r="N83" s="125">
        <v>82428</v>
      </c>
      <c r="O83" s="125">
        <v>49093</v>
      </c>
      <c r="P83" s="125">
        <v>40762</v>
      </c>
      <c r="Q83" s="125">
        <v>21296</v>
      </c>
      <c r="R83" s="123" t="s">
        <v>73</v>
      </c>
      <c r="S83" s="123" t="s">
        <v>73</v>
      </c>
      <c r="T83" s="123" t="s">
        <v>73</v>
      </c>
      <c r="U83" s="128">
        <v>273509</v>
      </c>
    </row>
    <row r="84" spans="1:21" ht="16.5" customHeight="1" x14ac:dyDescent="0.2">
      <c r="A84" s="7"/>
      <c r="B84" s="7"/>
      <c r="C84" s="7"/>
      <c r="D84" s="7"/>
      <c r="E84" s="7" t="s">
        <v>67</v>
      </c>
      <c r="F84" s="7"/>
      <c r="G84" s="7"/>
      <c r="H84" s="7"/>
      <c r="I84" s="7"/>
      <c r="J84" s="7"/>
      <c r="K84" s="7"/>
      <c r="L84" s="9" t="s">
        <v>244</v>
      </c>
      <c r="M84" s="125">
        <v>73796</v>
      </c>
      <c r="N84" s="125">
        <v>89364</v>
      </c>
      <c r="O84" s="125">
        <v>47720</v>
      </c>
      <c r="P84" s="125">
        <v>41946</v>
      </c>
      <c r="Q84" s="125">
        <v>21755</v>
      </c>
      <c r="R84" s="123" t="s">
        <v>73</v>
      </c>
      <c r="S84" s="123" t="s">
        <v>73</v>
      </c>
      <c r="T84" s="123" t="s">
        <v>73</v>
      </c>
      <c r="U84" s="128">
        <v>274582</v>
      </c>
    </row>
    <row r="85" spans="1:21" ht="16.5" customHeight="1" x14ac:dyDescent="0.2">
      <c r="A85" s="7"/>
      <c r="B85" s="7"/>
      <c r="C85" s="7"/>
      <c r="D85" s="7"/>
      <c r="E85" s="7" t="s">
        <v>68</v>
      </c>
      <c r="F85" s="7"/>
      <c r="G85" s="7"/>
      <c r="H85" s="7"/>
      <c r="I85" s="7"/>
      <c r="J85" s="7"/>
      <c r="K85" s="7"/>
      <c r="L85" s="9" t="s">
        <v>244</v>
      </c>
      <c r="M85" s="125">
        <v>77022</v>
      </c>
      <c r="N85" s="125">
        <v>78141</v>
      </c>
      <c r="O85" s="125">
        <v>47635</v>
      </c>
      <c r="P85" s="125">
        <v>40445</v>
      </c>
      <c r="Q85" s="125">
        <v>23405</v>
      </c>
      <c r="R85" s="123" t="s">
        <v>73</v>
      </c>
      <c r="S85" s="123" t="s">
        <v>73</v>
      </c>
      <c r="T85" s="123" t="s">
        <v>73</v>
      </c>
      <c r="U85" s="128">
        <v>266648</v>
      </c>
    </row>
    <row r="86" spans="1:21" ht="16.5" customHeight="1" x14ac:dyDescent="0.2">
      <c r="A86" s="7"/>
      <c r="B86" s="7"/>
      <c r="C86" s="7"/>
      <c r="D86" s="7"/>
      <c r="E86" s="7" t="s">
        <v>69</v>
      </c>
      <c r="F86" s="7"/>
      <c r="G86" s="7"/>
      <c r="H86" s="7"/>
      <c r="I86" s="7"/>
      <c r="J86" s="7"/>
      <c r="K86" s="7"/>
      <c r="L86" s="9" t="s">
        <v>244</v>
      </c>
      <c r="M86" s="125">
        <v>75116</v>
      </c>
      <c r="N86" s="125">
        <v>86612</v>
      </c>
      <c r="O86" s="125">
        <v>51857</v>
      </c>
      <c r="P86" s="125">
        <v>41131</v>
      </c>
      <c r="Q86" s="125">
        <v>25447</v>
      </c>
      <c r="R86" s="123" t="s">
        <v>73</v>
      </c>
      <c r="S86" s="123" t="s">
        <v>73</v>
      </c>
      <c r="T86" s="123" t="s">
        <v>73</v>
      </c>
      <c r="U86" s="128">
        <v>280163</v>
      </c>
    </row>
    <row r="87" spans="1:21" ht="16.5" customHeight="1" x14ac:dyDescent="0.2">
      <c r="A87" s="7"/>
      <c r="B87" s="7"/>
      <c r="C87" s="7" t="s">
        <v>74</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75</v>
      </c>
      <c r="E88" s="7"/>
      <c r="F88" s="7"/>
      <c r="G88" s="7"/>
      <c r="H88" s="7"/>
      <c r="I88" s="7"/>
      <c r="J88" s="7"/>
      <c r="K88" s="7"/>
      <c r="L88" s="9"/>
      <c r="M88" s="10"/>
      <c r="N88" s="10"/>
      <c r="O88" s="10"/>
      <c r="P88" s="10"/>
      <c r="Q88" s="10"/>
      <c r="R88" s="10"/>
      <c r="S88" s="10"/>
      <c r="T88" s="10"/>
      <c r="U88" s="10"/>
    </row>
    <row r="89" spans="1:21" ht="16.5" customHeight="1" x14ac:dyDescent="0.2">
      <c r="A89" s="7"/>
      <c r="B89" s="7"/>
      <c r="C89" s="7"/>
      <c r="D89" s="7"/>
      <c r="E89" s="7" t="s">
        <v>60</v>
      </c>
      <c r="F89" s="7"/>
      <c r="G89" s="7"/>
      <c r="H89" s="7"/>
      <c r="I89" s="7"/>
      <c r="J89" s="7"/>
      <c r="K89" s="7"/>
      <c r="L89" s="9" t="s">
        <v>244</v>
      </c>
      <c r="M89" s="128">
        <v>152277</v>
      </c>
      <c r="N89" s="128">
        <v>165792</v>
      </c>
      <c r="O89" s="125">
        <v>95220</v>
      </c>
      <c r="P89" s="125">
        <v>64847</v>
      </c>
      <c r="Q89" s="125">
        <v>45846</v>
      </c>
      <c r="R89" s="125">
        <v>10283</v>
      </c>
      <c r="S89" s="125">
        <v>14586</v>
      </c>
      <c r="T89" s="125">
        <v>13658</v>
      </c>
      <c r="U89" s="128">
        <v>562509</v>
      </c>
    </row>
    <row r="90" spans="1:21" ht="16.5" customHeight="1" x14ac:dyDescent="0.2">
      <c r="A90" s="7"/>
      <c r="B90" s="7"/>
      <c r="C90" s="7"/>
      <c r="D90" s="7"/>
      <c r="E90" s="7" t="s">
        <v>62</v>
      </c>
      <c r="F90" s="7"/>
      <c r="G90" s="7"/>
      <c r="H90" s="7"/>
      <c r="I90" s="7"/>
      <c r="J90" s="7"/>
      <c r="K90" s="7"/>
      <c r="L90" s="9" t="s">
        <v>244</v>
      </c>
      <c r="M90" s="128">
        <v>142962</v>
      </c>
      <c r="N90" s="128">
        <v>175509</v>
      </c>
      <c r="O90" s="125">
        <v>99302</v>
      </c>
      <c r="P90" s="125">
        <v>61886</v>
      </c>
      <c r="Q90" s="125">
        <v>44125</v>
      </c>
      <c r="R90" s="124">
        <v>9194</v>
      </c>
      <c r="S90" s="125">
        <v>14888</v>
      </c>
      <c r="T90" s="125">
        <v>13873</v>
      </c>
      <c r="U90" s="128">
        <v>561740</v>
      </c>
    </row>
    <row r="91" spans="1:21" ht="16.5" customHeight="1" x14ac:dyDescent="0.2">
      <c r="A91" s="7"/>
      <c r="B91" s="7"/>
      <c r="C91" s="7"/>
      <c r="D91" s="7"/>
      <c r="E91" s="7" t="s">
        <v>63</v>
      </c>
      <c r="F91" s="7"/>
      <c r="G91" s="7"/>
      <c r="H91" s="7"/>
      <c r="I91" s="7"/>
      <c r="J91" s="7"/>
      <c r="K91" s="7"/>
      <c r="L91" s="9" t="s">
        <v>244</v>
      </c>
      <c r="M91" s="128">
        <v>119695</v>
      </c>
      <c r="N91" s="128">
        <v>150994</v>
      </c>
      <c r="O91" s="125">
        <v>95008</v>
      </c>
      <c r="P91" s="125">
        <v>59794</v>
      </c>
      <c r="Q91" s="125">
        <v>44373</v>
      </c>
      <c r="R91" s="124">
        <v>8870</v>
      </c>
      <c r="S91" s="125">
        <v>12699</v>
      </c>
      <c r="T91" s="125">
        <v>15606</v>
      </c>
      <c r="U91" s="128">
        <v>507039</v>
      </c>
    </row>
    <row r="92" spans="1:21" ht="16.5" customHeight="1" x14ac:dyDescent="0.2">
      <c r="A92" s="7"/>
      <c r="B92" s="7"/>
      <c r="C92" s="7"/>
      <c r="D92" s="7"/>
      <c r="E92" s="7" t="s">
        <v>64</v>
      </c>
      <c r="F92" s="7"/>
      <c r="G92" s="7"/>
      <c r="H92" s="7"/>
      <c r="I92" s="7"/>
      <c r="J92" s="7"/>
      <c r="K92" s="7"/>
      <c r="L92" s="9" t="s">
        <v>244</v>
      </c>
      <c r="M92" s="128">
        <v>122751</v>
      </c>
      <c r="N92" s="128">
        <v>135873</v>
      </c>
      <c r="O92" s="125">
        <v>94566</v>
      </c>
      <c r="P92" s="125">
        <v>62853</v>
      </c>
      <c r="Q92" s="125">
        <v>43652</v>
      </c>
      <c r="R92" s="124">
        <v>9392</v>
      </c>
      <c r="S92" s="124">
        <v>8995</v>
      </c>
      <c r="T92" s="125">
        <v>14866</v>
      </c>
      <c r="U92" s="128">
        <v>492948</v>
      </c>
    </row>
    <row r="93" spans="1:21" ht="16.5" customHeight="1" x14ac:dyDescent="0.2">
      <c r="A93" s="7"/>
      <c r="B93" s="7"/>
      <c r="C93" s="7"/>
      <c r="D93" s="7"/>
      <c r="E93" s="7" t="s">
        <v>65</v>
      </c>
      <c r="F93" s="7"/>
      <c r="G93" s="7"/>
      <c r="H93" s="7"/>
      <c r="I93" s="7"/>
      <c r="J93" s="7"/>
      <c r="K93" s="7"/>
      <c r="L93" s="9" t="s">
        <v>244</v>
      </c>
      <c r="M93" s="128">
        <v>117040</v>
      </c>
      <c r="N93" s="128">
        <v>119369</v>
      </c>
      <c r="O93" s="125">
        <v>92894</v>
      </c>
      <c r="P93" s="125">
        <v>67546</v>
      </c>
      <c r="Q93" s="125">
        <v>43406</v>
      </c>
      <c r="R93" s="124">
        <v>8824</v>
      </c>
      <c r="S93" s="124">
        <v>8475</v>
      </c>
      <c r="T93" s="125">
        <v>15081</v>
      </c>
      <c r="U93" s="128">
        <v>472636</v>
      </c>
    </row>
    <row r="94" spans="1:21" ht="16.5" customHeight="1" x14ac:dyDescent="0.2">
      <c r="A94" s="7"/>
      <c r="B94" s="7"/>
      <c r="C94" s="7"/>
      <c r="D94" s="7"/>
      <c r="E94" s="7" t="s">
        <v>66</v>
      </c>
      <c r="F94" s="7"/>
      <c r="G94" s="7"/>
      <c r="H94" s="7"/>
      <c r="I94" s="7"/>
      <c r="J94" s="7"/>
      <c r="K94" s="7"/>
      <c r="L94" s="9" t="s">
        <v>244</v>
      </c>
      <c r="M94" s="128">
        <v>118605</v>
      </c>
      <c r="N94" s="128">
        <v>107894</v>
      </c>
      <c r="O94" s="125">
        <v>90364</v>
      </c>
      <c r="P94" s="125">
        <v>63375</v>
      </c>
      <c r="Q94" s="125">
        <v>44939</v>
      </c>
      <c r="R94" s="124">
        <v>8792</v>
      </c>
      <c r="S94" s="125">
        <v>10343</v>
      </c>
      <c r="T94" s="125">
        <v>14677</v>
      </c>
      <c r="U94" s="128">
        <v>458991</v>
      </c>
    </row>
    <row r="95" spans="1:21" ht="16.5" customHeight="1" x14ac:dyDescent="0.2">
      <c r="A95" s="7"/>
      <c r="B95" s="7"/>
      <c r="C95" s="7"/>
      <c r="D95" s="7"/>
      <c r="E95" s="7" t="s">
        <v>67</v>
      </c>
      <c r="F95" s="7"/>
      <c r="G95" s="7"/>
      <c r="H95" s="7"/>
      <c r="I95" s="7"/>
      <c r="J95" s="7"/>
      <c r="K95" s="7"/>
      <c r="L95" s="9" t="s">
        <v>244</v>
      </c>
      <c r="M95" s="128">
        <v>120200</v>
      </c>
      <c r="N95" s="128">
        <v>101381</v>
      </c>
      <c r="O95" s="125">
        <v>88560</v>
      </c>
      <c r="P95" s="125">
        <v>79104</v>
      </c>
      <c r="Q95" s="125">
        <v>43938</v>
      </c>
      <c r="R95" s="124">
        <v>9070</v>
      </c>
      <c r="S95" s="124">
        <v>7889</v>
      </c>
      <c r="T95" s="125">
        <v>14573</v>
      </c>
      <c r="U95" s="128">
        <v>464715</v>
      </c>
    </row>
    <row r="96" spans="1:21" ht="16.5" customHeight="1" x14ac:dyDescent="0.2">
      <c r="A96" s="7"/>
      <c r="B96" s="7"/>
      <c r="C96" s="7"/>
      <c r="D96" s="7"/>
      <c r="E96" s="7" t="s">
        <v>68</v>
      </c>
      <c r="F96" s="7"/>
      <c r="G96" s="7"/>
      <c r="H96" s="7"/>
      <c r="I96" s="7"/>
      <c r="J96" s="7"/>
      <c r="K96" s="7"/>
      <c r="L96" s="9" t="s">
        <v>244</v>
      </c>
      <c r="M96" s="128">
        <v>119011</v>
      </c>
      <c r="N96" s="125">
        <v>96317</v>
      </c>
      <c r="O96" s="125">
        <v>91211</v>
      </c>
      <c r="P96" s="125">
        <v>78905</v>
      </c>
      <c r="Q96" s="125">
        <v>34755</v>
      </c>
      <c r="R96" s="125">
        <v>10326</v>
      </c>
      <c r="S96" s="124">
        <v>7413</v>
      </c>
      <c r="T96" s="125">
        <v>14320</v>
      </c>
      <c r="U96" s="128">
        <v>452257</v>
      </c>
    </row>
    <row r="97" spans="1:21" ht="16.5" customHeight="1" x14ac:dyDescent="0.2">
      <c r="A97" s="7"/>
      <c r="B97" s="7"/>
      <c r="C97" s="7"/>
      <c r="D97" s="7"/>
      <c r="E97" s="7" t="s">
        <v>69</v>
      </c>
      <c r="F97" s="7"/>
      <c r="G97" s="7"/>
      <c r="H97" s="7"/>
      <c r="I97" s="7"/>
      <c r="J97" s="7"/>
      <c r="K97" s="7"/>
      <c r="L97" s="9" t="s">
        <v>244</v>
      </c>
      <c r="M97" s="128">
        <v>121743</v>
      </c>
      <c r="N97" s="125">
        <v>95056</v>
      </c>
      <c r="O97" s="125">
        <v>92850</v>
      </c>
      <c r="P97" s="125">
        <v>80828</v>
      </c>
      <c r="Q97" s="125">
        <v>33400</v>
      </c>
      <c r="R97" s="124">
        <v>9598</v>
      </c>
      <c r="S97" s="124">
        <v>7272</v>
      </c>
      <c r="T97" s="125">
        <v>12966</v>
      </c>
      <c r="U97" s="128">
        <v>453713</v>
      </c>
    </row>
    <row r="98" spans="1:21" ht="16.5" customHeight="1" x14ac:dyDescent="0.2">
      <c r="A98" s="7"/>
      <c r="B98" s="7"/>
      <c r="C98" s="7"/>
      <c r="D98" s="7" t="s">
        <v>76</v>
      </c>
      <c r="E98" s="7"/>
      <c r="F98" s="7"/>
      <c r="G98" s="7"/>
      <c r="H98" s="7"/>
      <c r="I98" s="7"/>
      <c r="J98" s="7"/>
      <c r="K98" s="7"/>
      <c r="L98" s="9"/>
      <c r="M98" s="10"/>
      <c r="N98" s="10"/>
      <c r="O98" s="10"/>
      <c r="P98" s="10"/>
      <c r="Q98" s="10"/>
      <c r="R98" s="10"/>
      <c r="S98" s="10"/>
      <c r="T98" s="10"/>
      <c r="U98" s="10"/>
    </row>
    <row r="99" spans="1:21" ht="16.5" customHeight="1" x14ac:dyDescent="0.2">
      <c r="A99" s="7"/>
      <c r="B99" s="7"/>
      <c r="C99" s="7"/>
      <c r="D99" s="7"/>
      <c r="E99" s="7" t="s">
        <v>60</v>
      </c>
      <c r="F99" s="7"/>
      <c r="G99" s="7"/>
      <c r="H99" s="7"/>
      <c r="I99" s="7"/>
      <c r="J99" s="7"/>
      <c r="K99" s="7"/>
      <c r="L99" s="9" t="s">
        <v>244</v>
      </c>
      <c r="M99" s="124">
        <v>9298</v>
      </c>
      <c r="N99" s="125">
        <v>12525</v>
      </c>
      <c r="O99" s="125">
        <v>12931</v>
      </c>
      <c r="P99" s="124">
        <v>5975</v>
      </c>
      <c r="Q99" s="124">
        <v>2301</v>
      </c>
      <c r="R99" s="122">
        <v>908</v>
      </c>
      <c r="S99" s="124">
        <v>2036</v>
      </c>
      <c r="T99" s="124">
        <v>1769</v>
      </c>
      <c r="U99" s="125">
        <v>47742</v>
      </c>
    </row>
    <row r="100" spans="1:21" ht="16.5" customHeight="1" x14ac:dyDescent="0.2">
      <c r="A100" s="7"/>
      <c r="B100" s="7"/>
      <c r="C100" s="7"/>
      <c r="D100" s="7"/>
      <c r="E100" s="7" t="s">
        <v>62</v>
      </c>
      <c r="F100" s="7"/>
      <c r="G100" s="7"/>
      <c r="H100" s="7"/>
      <c r="I100" s="7"/>
      <c r="J100" s="7"/>
      <c r="K100" s="7"/>
      <c r="L100" s="9" t="s">
        <v>244</v>
      </c>
      <c r="M100" s="124">
        <v>8749</v>
      </c>
      <c r="N100" s="124">
        <v>7544</v>
      </c>
      <c r="O100" s="125">
        <v>12611</v>
      </c>
      <c r="P100" s="124">
        <v>4637</v>
      </c>
      <c r="Q100" s="124">
        <v>2238</v>
      </c>
      <c r="R100" s="122">
        <v>885</v>
      </c>
      <c r="S100" s="124">
        <v>2161</v>
      </c>
      <c r="T100" s="124">
        <v>1762</v>
      </c>
      <c r="U100" s="125">
        <v>40586</v>
      </c>
    </row>
    <row r="101" spans="1:21" ht="16.5" customHeight="1" x14ac:dyDescent="0.2">
      <c r="A101" s="7"/>
      <c r="B101" s="7"/>
      <c r="C101" s="7"/>
      <c r="D101" s="7"/>
      <c r="E101" s="7" t="s">
        <v>63</v>
      </c>
      <c r="F101" s="7"/>
      <c r="G101" s="7"/>
      <c r="H101" s="7"/>
      <c r="I101" s="7"/>
      <c r="J101" s="7"/>
      <c r="K101" s="7"/>
      <c r="L101" s="9" t="s">
        <v>244</v>
      </c>
      <c r="M101" s="124">
        <v>9619</v>
      </c>
      <c r="N101" s="124">
        <v>6816</v>
      </c>
      <c r="O101" s="125">
        <v>12535</v>
      </c>
      <c r="P101" s="124">
        <v>4406</v>
      </c>
      <c r="Q101" s="124">
        <v>2258</v>
      </c>
      <c r="R101" s="122">
        <v>843</v>
      </c>
      <c r="S101" s="124">
        <v>1496</v>
      </c>
      <c r="T101" s="124">
        <v>1880</v>
      </c>
      <c r="U101" s="125">
        <v>39854</v>
      </c>
    </row>
    <row r="102" spans="1:21" ht="16.5" customHeight="1" x14ac:dyDescent="0.2">
      <c r="A102" s="7"/>
      <c r="B102" s="7"/>
      <c r="C102" s="7"/>
      <c r="D102" s="7"/>
      <c r="E102" s="7" t="s">
        <v>64</v>
      </c>
      <c r="F102" s="7"/>
      <c r="G102" s="7"/>
      <c r="H102" s="7"/>
      <c r="I102" s="7"/>
      <c r="J102" s="7"/>
      <c r="K102" s="7"/>
      <c r="L102" s="9" t="s">
        <v>244</v>
      </c>
      <c r="M102" s="125">
        <v>10438</v>
      </c>
      <c r="N102" s="124">
        <v>5698</v>
      </c>
      <c r="O102" s="125">
        <v>11975</v>
      </c>
      <c r="P102" s="124">
        <v>4219</v>
      </c>
      <c r="Q102" s="124">
        <v>2276</v>
      </c>
      <c r="R102" s="122">
        <v>918</v>
      </c>
      <c r="S102" s="122">
        <v>876</v>
      </c>
      <c r="T102" s="124">
        <v>1716</v>
      </c>
      <c r="U102" s="125">
        <v>38117</v>
      </c>
    </row>
    <row r="103" spans="1:21" ht="16.5" customHeight="1" x14ac:dyDescent="0.2">
      <c r="A103" s="7"/>
      <c r="B103" s="7"/>
      <c r="C103" s="7"/>
      <c r="D103" s="7"/>
      <c r="E103" s="7" t="s">
        <v>65</v>
      </c>
      <c r="F103" s="7"/>
      <c r="G103" s="7"/>
      <c r="H103" s="7"/>
      <c r="I103" s="7"/>
      <c r="J103" s="7"/>
      <c r="K103" s="7"/>
      <c r="L103" s="9" t="s">
        <v>244</v>
      </c>
      <c r="M103" s="125">
        <v>10084</v>
      </c>
      <c r="N103" s="124">
        <v>5262</v>
      </c>
      <c r="O103" s="125">
        <v>10261</v>
      </c>
      <c r="P103" s="124">
        <v>4412</v>
      </c>
      <c r="Q103" s="124">
        <v>2183</v>
      </c>
      <c r="R103" s="122">
        <v>812</v>
      </c>
      <c r="S103" s="122">
        <v>632</v>
      </c>
      <c r="T103" s="124">
        <v>2022</v>
      </c>
      <c r="U103" s="125">
        <v>35667</v>
      </c>
    </row>
    <row r="104" spans="1:21" ht="16.5" customHeight="1" x14ac:dyDescent="0.2">
      <c r="A104" s="7"/>
      <c r="B104" s="7"/>
      <c r="C104" s="7"/>
      <c r="D104" s="7"/>
      <c r="E104" s="7" t="s">
        <v>66</v>
      </c>
      <c r="F104" s="7"/>
      <c r="G104" s="7"/>
      <c r="H104" s="7"/>
      <c r="I104" s="7"/>
      <c r="J104" s="7"/>
      <c r="K104" s="7"/>
      <c r="L104" s="9" t="s">
        <v>244</v>
      </c>
      <c r="M104" s="124">
        <v>9258</v>
      </c>
      <c r="N104" s="124">
        <v>4963</v>
      </c>
      <c r="O104" s="124">
        <v>8281</v>
      </c>
      <c r="P104" s="124">
        <v>4648</v>
      </c>
      <c r="Q104" s="124">
        <v>2378</v>
      </c>
      <c r="R104" s="122">
        <v>790</v>
      </c>
      <c r="S104" s="122">
        <v>724</v>
      </c>
      <c r="T104" s="124">
        <v>2308</v>
      </c>
      <c r="U104" s="125">
        <v>33352</v>
      </c>
    </row>
    <row r="105" spans="1:21" ht="16.5" customHeight="1" x14ac:dyDescent="0.2">
      <c r="A105" s="7"/>
      <c r="B105" s="7"/>
      <c r="C105" s="7"/>
      <c r="D105" s="7"/>
      <c r="E105" s="7" t="s">
        <v>67</v>
      </c>
      <c r="F105" s="7"/>
      <c r="G105" s="7"/>
      <c r="H105" s="7"/>
      <c r="I105" s="7"/>
      <c r="J105" s="7"/>
      <c r="K105" s="7"/>
      <c r="L105" s="9" t="s">
        <v>244</v>
      </c>
      <c r="M105" s="124">
        <v>8348</v>
      </c>
      <c r="N105" s="124">
        <v>4280</v>
      </c>
      <c r="O105" s="124">
        <v>8315</v>
      </c>
      <c r="P105" s="124">
        <v>6903</v>
      </c>
      <c r="Q105" s="124">
        <v>2607</v>
      </c>
      <c r="R105" s="122">
        <v>769</v>
      </c>
      <c r="S105" s="124">
        <v>1142</v>
      </c>
      <c r="T105" s="124">
        <v>1898</v>
      </c>
      <c r="U105" s="125">
        <v>34262</v>
      </c>
    </row>
    <row r="106" spans="1:21" ht="16.5" customHeight="1" x14ac:dyDescent="0.2">
      <c r="A106" s="7"/>
      <c r="B106" s="7"/>
      <c r="C106" s="7"/>
      <c r="D106" s="7"/>
      <c r="E106" s="7" t="s">
        <v>68</v>
      </c>
      <c r="F106" s="7"/>
      <c r="G106" s="7"/>
      <c r="H106" s="7"/>
      <c r="I106" s="7"/>
      <c r="J106" s="7"/>
      <c r="K106" s="7"/>
      <c r="L106" s="9" t="s">
        <v>244</v>
      </c>
      <c r="M106" s="124">
        <v>7979</v>
      </c>
      <c r="N106" s="124">
        <v>4018</v>
      </c>
      <c r="O106" s="124">
        <v>8466</v>
      </c>
      <c r="P106" s="124">
        <v>6695</v>
      </c>
      <c r="Q106" s="124">
        <v>4453</v>
      </c>
      <c r="R106" s="124">
        <v>1226</v>
      </c>
      <c r="S106" s="124">
        <v>1161</v>
      </c>
      <c r="T106" s="124">
        <v>1838</v>
      </c>
      <c r="U106" s="125">
        <v>35836</v>
      </c>
    </row>
    <row r="107" spans="1:21" ht="16.5" customHeight="1" x14ac:dyDescent="0.2">
      <c r="A107" s="7"/>
      <c r="B107" s="7"/>
      <c r="C107" s="7"/>
      <c r="D107" s="7"/>
      <c r="E107" s="7" t="s">
        <v>69</v>
      </c>
      <c r="F107" s="7"/>
      <c r="G107" s="7"/>
      <c r="H107" s="7"/>
      <c r="I107" s="7"/>
      <c r="J107" s="7"/>
      <c r="K107" s="7"/>
      <c r="L107" s="9" t="s">
        <v>244</v>
      </c>
      <c r="M107" s="124">
        <v>8838</v>
      </c>
      <c r="N107" s="124">
        <v>3380</v>
      </c>
      <c r="O107" s="125">
        <v>10113</v>
      </c>
      <c r="P107" s="124">
        <v>6427</v>
      </c>
      <c r="Q107" s="124">
        <v>4446</v>
      </c>
      <c r="R107" s="124">
        <v>1187</v>
      </c>
      <c r="S107" s="124">
        <v>1009</v>
      </c>
      <c r="T107" s="124">
        <v>1688</v>
      </c>
      <c r="U107" s="125">
        <v>37087</v>
      </c>
    </row>
    <row r="108" spans="1:21" ht="16.5" customHeight="1" x14ac:dyDescent="0.2">
      <c r="A108" s="7"/>
      <c r="B108" s="7"/>
      <c r="C108" s="7"/>
      <c r="D108" s="7" t="s">
        <v>77</v>
      </c>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c r="D109" s="7"/>
      <c r="E109" s="7" t="s">
        <v>60</v>
      </c>
      <c r="F109" s="7"/>
      <c r="G109" s="7"/>
      <c r="H109" s="7"/>
      <c r="I109" s="7"/>
      <c r="J109" s="7"/>
      <c r="K109" s="7"/>
      <c r="L109" s="9" t="s">
        <v>244</v>
      </c>
      <c r="M109" s="128">
        <v>161575</v>
      </c>
      <c r="N109" s="128">
        <v>178317</v>
      </c>
      <c r="O109" s="128">
        <v>108151</v>
      </c>
      <c r="P109" s="125">
        <v>70822</v>
      </c>
      <c r="Q109" s="125">
        <v>48147</v>
      </c>
      <c r="R109" s="125">
        <v>11191</v>
      </c>
      <c r="S109" s="125">
        <v>16622</v>
      </c>
      <c r="T109" s="125">
        <v>15427</v>
      </c>
      <c r="U109" s="128">
        <v>610251</v>
      </c>
    </row>
    <row r="110" spans="1:21" ht="16.5" customHeight="1" x14ac:dyDescent="0.2">
      <c r="A110" s="7"/>
      <c r="B110" s="7"/>
      <c r="C110" s="7"/>
      <c r="D110" s="7"/>
      <c r="E110" s="7" t="s">
        <v>62</v>
      </c>
      <c r="F110" s="7"/>
      <c r="G110" s="7"/>
      <c r="H110" s="7"/>
      <c r="I110" s="7"/>
      <c r="J110" s="7"/>
      <c r="K110" s="7"/>
      <c r="L110" s="9" t="s">
        <v>244</v>
      </c>
      <c r="M110" s="128">
        <v>151711</v>
      </c>
      <c r="N110" s="128">
        <v>183053</v>
      </c>
      <c r="O110" s="128">
        <v>111914</v>
      </c>
      <c r="P110" s="125">
        <v>66523</v>
      </c>
      <c r="Q110" s="125">
        <v>46364</v>
      </c>
      <c r="R110" s="125">
        <v>10079</v>
      </c>
      <c r="S110" s="125">
        <v>17049</v>
      </c>
      <c r="T110" s="125">
        <v>15635</v>
      </c>
      <c r="U110" s="128">
        <v>602326</v>
      </c>
    </row>
    <row r="111" spans="1:21" ht="16.5" customHeight="1" x14ac:dyDescent="0.2">
      <c r="A111" s="7"/>
      <c r="B111" s="7"/>
      <c r="C111" s="7"/>
      <c r="D111" s="7"/>
      <c r="E111" s="7" t="s">
        <v>63</v>
      </c>
      <c r="F111" s="7"/>
      <c r="G111" s="7"/>
      <c r="H111" s="7"/>
      <c r="I111" s="7"/>
      <c r="J111" s="7"/>
      <c r="K111" s="7"/>
      <c r="L111" s="9" t="s">
        <v>244</v>
      </c>
      <c r="M111" s="128">
        <v>129314</v>
      </c>
      <c r="N111" s="128">
        <v>157810</v>
      </c>
      <c r="O111" s="128">
        <v>107543</v>
      </c>
      <c r="P111" s="125">
        <v>64200</v>
      </c>
      <c r="Q111" s="125">
        <v>46631</v>
      </c>
      <c r="R111" s="124">
        <v>9713</v>
      </c>
      <c r="S111" s="125">
        <v>14195</v>
      </c>
      <c r="T111" s="125">
        <v>17487</v>
      </c>
      <c r="U111" s="128">
        <v>546892</v>
      </c>
    </row>
    <row r="112" spans="1:21" ht="16.5" customHeight="1" x14ac:dyDescent="0.2">
      <c r="A112" s="7"/>
      <c r="B112" s="7"/>
      <c r="C112" s="7"/>
      <c r="D112" s="7"/>
      <c r="E112" s="7" t="s">
        <v>64</v>
      </c>
      <c r="F112" s="7"/>
      <c r="G112" s="7"/>
      <c r="H112" s="7"/>
      <c r="I112" s="7"/>
      <c r="J112" s="7"/>
      <c r="K112" s="7"/>
      <c r="L112" s="9" t="s">
        <v>244</v>
      </c>
      <c r="M112" s="128">
        <v>133189</v>
      </c>
      <c r="N112" s="128">
        <v>141571</v>
      </c>
      <c r="O112" s="128">
        <v>106541</v>
      </c>
      <c r="P112" s="125">
        <v>67072</v>
      </c>
      <c r="Q112" s="125">
        <v>45928</v>
      </c>
      <c r="R112" s="125">
        <v>10310</v>
      </c>
      <c r="S112" s="124">
        <v>9871</v>
      </c>
      <c r="T112" s="125">
        <v>16582</v>
      </c>
      <c r="U112" s="128">
        <v>531065</v>
      </c>
    </row>
    <row r="113" spans="1:21" ht="16.5" customHeight="1" x14ac:dyDescent="0.2">
      <c r="A113" s="7"/>
      <c r="B113" s="7"/>
      <c r="C113" s="7"/>
      <c r="D113" s="7"/>
      <c r="E113" s="7" t="s">
        <v>65</v>
      </c>
      <c r="F113" s="7"/>
      <c r="G113" s="7"/>
      <c r="H113" s="7"/>
      <c r="I113" s="7"/>
      <c r="J113" s="7"/>
      <c r="K113" s="7"/>
      <c r="L113" s="9" t="s">
        <v>244</v>
      </c>
      <c r="M113" s="128">
        <v>127124</v>
      </c>
      <c r="N113" s="128">
        <v>124631</v>
      </c>
      <c r="O113" s="128">
        <v>103155</v>
      </c>
      <c r="P113" s="125">
        <v>71958</v>
      </c>
      <c r="Q113" s="125">
        <v>45589</v>
      </c>
      <c r="R113" s="124">
        <v>9636</v>
      </c>
      <c r="S113" s="124">
        <v>9107</v>
      </c>
      <c r="T113" s="125">
        <v>17103</v>
      </c>
      <c r="U113" s="128">
        <v>508303</v>
      </c>
    </row>
    <row r="114" spans="1:21" ht="16.5" customHeight="1" x14ac:dyDescent="0.2">
      <c r="A114" s="7"/>
      <c r="B114" s="7"/>
      <c r="C114" s="7"/>
      <c r="D114" s="7"/>
      <c r="E114" s="7" t="s">
        <v>66</v>
      </c>
      <c r="F114" s="7"/>
      <c r="G114" s="7"/>
      <c r="H114" s="7"/>
      <c r="I114" s="7"/>
      <c r="J114" s="7"/>
      <c r="K114" s="7"/>
      <c r="L114" s="9" t="s">
        <v>244</v>
      </c>
      <c r="M114" s="128">
        <v>127864</v>
      </c>
      <c r="N114" s="128">
        <v>112857</v>
      </c>
      <c r="O114" s="125">
        <v>98645</v>
      </c>
      <c r="P114" s="125">
        <v>68023</v>
      </c>
      <c r="Q114" s="125">
        <v>47317</v>
      </c>
      <c r="R114" s="124">
        <v>9583</v>
      </c>
      <c r="S114" s="125">
        <v>11067</v>
      </c>
      <c r="T114" s="125">
        <v>16986</v>
      </c>
      <c r="U114" s="128">
        <v>492343</v>
      </c>
    </row>
    <row r="115" spans="1:21" ht="16.5" customHeight="1" x14ac:dyDescent="0.2">
      <c r="A115" s="7"/>
      <c r="B115" s="7"/>
      <c r="C115" s="7"/>
      <c r="D115" s="7"/>
      <c r="E115" s="7" t="s">
        <v>67</v>
      </c>
      <c r="F115" s="7"/>
      <c r="G115" s="7"/>
      <c r="H115" s="7"/>
      <c r="I115" s="7"/>
      <c r="J115" s="7"/>
      <c r="K115" s="7"/>
      <c r="L115" s="9" t="s">
        <v>244</v>
      </c>
      <c r="M115" s="128">
        <v>128548</v>
      </c>
      <c r="N115" s="128">
        <v>105661</v>
      </c>
      <c r="O115" s="125">
        <v>96875</v>
      </c>
      <c r="P115" s="125">
        <v>86007</v>
      </c>
      <c r="Q115" s="125">
        <v>46545</v>
      </c>
      <c r="R115" s="124">
        <v>9839</v>
      </c>
      <c r="S115" s="124">
        <v>9030</v>
      </c>
      <c r="T115" s="125">
        <v>16471</v>
      </c>
      <c r="U115" s="128">
        <v>498977</v>
      </c>
    </row>
    <row r="116" spans="1:21" ht="16.5" customHeight="1" x14ac:dyDescent="0.2">
      <c r="A116" s="7"/>
      <c r="B116" s="7"/>
      <c r="C116" s="7"/>
      <c r="D116" s="7"/>
      <c r="E116" s="7" t="s">
        <v>68</v>
      </c>
      <c r="F116" s="7"/>
      <c r="G116" s="7"/>
      <c r="H116" s="7"/>
      <c r="I116" s="7"/>
      <c r="J116" s="7"/>
      <c r="K116" s="7"/>
      <c r="L116" s="9" t="s">
        <v>244</v>
      </c>
      <c r="M116" s="128">
        <v>126990</v>
      </c>
      <c r="N116" s="128">
        <v>100335</v>
      </c>
      <c r="O116" s="125">
        <v>99676</v>
      </c>
      <c r="P116" s="125">
        <v>85600</v>
      </c>
      <c r="Q116" s="125">
        <v>39208</v>
      </c>
      <c r="R116" s="125">
        <v>11552</v>
      </c>
      <c r="S116" s="124">
        <v>8573</v>
      </c>
      <c r="T116" s="125">
        <v>16158</v>
      </c>
      <c r="U116" s="128">
        <v>488093</v>
      </c>
    </row>
    <row r="117" spans="1:21" ht="16.5" customHeight="1" x14ac:dyDescent="0.2">
      <c r="A117" s="7"/>
      <c r="B117" s="7"/>
      <c r="C117" s="7"/>
      <c r="D117" s="7"/>
      <c r="E117" s="7" t="s">
        <v>69</v>
      </c>
      <c r="F117" s="7"/>
      <c r="G117" s="7"/>
      <c r="H117" s="7"/>
      <c r="I117" s="7"/>
      <c r="J117" s="7"/>
      <c r="K117" s="7"/>
      <c r="L117" s="9" t="s">
        <v>244</v>
      </c>
      <c r="M117" s="128">
        <v>130581</v>
      </c>
      <c r="N117" s="125">
        <v>98436</v>
      </c>
      <c r="O117" s="128">
        <v>102963</v>
      </c>
      <c r="P117" s="125">
        <v>87255</v>
      </c>
      <c r="Q117" s="125">
        <v>37846</v>
      </c>
      <c r="R117" s="125">
        <v>10785</v>
      </c>
      <c r="S117" s="124">
        <v>8282</v>
      </c>
      <c r="T117" s="125">
        <v>14653</v>
      </c>
      <c r="U117" s="128">
        <v>490800</v>
      </c>
    </row>
    <row r="118" spans="1:21" ht="16.5" customHeight="1" x14ac:dyDescent="0.2">
      <c r="A118" s="7"/>
      <c r="B118" s="7"/>
      <c r="C118" s="7" t="s">
        <v>78</v>
      </c>
      <c r="D118" s="7"/>
      <c r="E118" s="7"/>
      <c r="F118" s="7"/>
      <c r="G118" s="7"/>
      <c r="H118" s="7"/>
      <c r="I118" s="7"/>
      <c r="J118" s="7"/>
      <c r="K118" s="7"/>
      <c r="L118" s="9"/>
      <c r="M118" s="10"/>
      <c r="N118" s="10"/>
      <c r="O118" s="10"/>
      <c r="P118" s="10"/>
      <c r="Q118" s="10"/>
      <c r="R118" s="10"/>
      <c r="S118" s="10"/>
      <c r="T118" s="10"/>
      <c r="U118" s="10"/>
    </row>
    <row r="119" spans="1:21" ht="16.5" customHeight="1" x14ac:dyDescent="0.2">
      <c r="A119" s="7"/>
      <c r="B119" s="7"/>
      <c r="C119" s="7"/>
      <c r="D119" s="7"/>
      <c r="E119" s="7" t="s">
        <v>60</v>
      </c>
      <c r="F119" s="7"/>
      <c r="G119" s="7"/>
      <c r="H119" s="7"/>
      <c r="I119" s="7"/>
      <c r="J119" s="7"/>
      <c r="K119" s="7"/>
      <c r="L119" s="9" t="s">
        <v>244</v>
      </c>
      <c r="M119" s="128">
        <v>301185</v>
      </c>
      <c r="N119" s="128">
        <v>286591</v>
      </c>
      <c r="O119" s="128">
        <v>192180</v>
      </c>
      <c r="P119" s="128">
        <v>154289</v>
      </c>
      <c r="Q119" s="125">
        <v>82725</v>
      </c>
      <c r="R119" s="125">
        <v>20054</v>
      </c>
      <c r="S119" s="125">
        <v>34309</v>
      </c>
      <c r="T119" s="125">
        <v>27276</v>
      </c>
      <c r="U119" s="127">
        <v>1098609</v>
      </c>
    </row>
    <row r="120" spans="1:21" ht="16.5" customHeight="1" x14ac:dyDescent="0.2">
      <c r="A120" s="7"/>
      <c r="B120" s="7"/>
      <c r="C120" s="7"/>
      <c r="D120" s="7"/>
      <c r="E120" s="7" t="s">
        <v>62</v>
      </c>
      <c r="F120" s="7"/>
      <c r="G120" s="7"/>
      <c r="H120" s="7"/>
      <c r="I120" s="7"/>
      <c r="J120" s="7"/>
      <c r="K120" s="7"/>
      <c r="L120" s="9" t="s">
        <v>244</v>
      </c>
      <c r="M120" s="128">
        <v>294460</v>
      </c>
      <c r="N120" s="128">
        <v>296673</v>
      </c>
      <c r="O120" s="128">
        <v>192119</v>
      </c>
      <c r="P120" s="128">
        <v>150739</v>
      </c>
      <c r="Q120" s="125">
        <v>79186</v>
      </c>
      <c r="R120" s="125">
        <v>18681</v>
      </c>
      <c r="S120" s="125">
        <v>33914</v>
      </c>
      <c r="T120" s="125">
        <v>27502</v>
      </c>
      <c r="U120" s="127">
        <v>1093275</v>
      </c>
    </row>
    <row r="121" spans="1:21" ht="16.5" customHeight="1" x14ac:dyDescent="0.2">
      <c r="A121" s="7"/>
      <c r="B121" s="7"/>
      <c r="C121" s="7"/>
      <c r="D121" s="7"/>
      <c r="E121" s="7" t="s">
        <v>63</v>
      </c>
      <c r="F121" s="7"/>
      <c r="G121" s="7"/>
      <c r="H121" s="7"/>
      <c r="I121" s="7"/>
      <c r="J121" s="7"/>
      <c r="K121" s="7"/>
      <c r="L121" s="9" t="s">
        <v>244</v>
      </c>
      <c r="M121" s="128">
        <v>252643</v>
      </c>
      <c r="N121" s="128">
        <v>271331</v>
      </c>
      <c r="O121" s="128">
        <v>188221</v>
      </c>
      <c r="P121" s="128">
        <v>142844</v>
      </c>
      <c r="Q121" s="125">
        <v>81314</v>
      </c>
      <c r="R121" s="125">
        <v>19698</v>
      </c>
      <c r="S121" s="125">
        <v>26472</v>
      </c>
      <c r="T121" s="125">
        <v>30618</v>
      </c>
      <c r="U121" s="127">
        <v>1013142</v>
      </c>
    </row>
    <row r="122" spans="1:21" ht="16.5" customHeight="1" x14ac:dyDescent="0.2">
      <c r="A122" s="7"/>
      <c r="B122" s="7"/>
      <c r="C122" s="7"/>
      <c r="D122" s="7"/>
      <c r="E122" s="7" t="s">
        <v>64</v>
      </c>
      <c r="F122" s="7"/>
      <c r="G122" s="7"/>
      <c r="H122" s="7"/>
      <c r="I122" s="7"/>
      <c r="J122" s="7"/>
      <c r="K122" s="7"/>
      <c r="L122" s="9" t="s">
        <v>244</v>
      </c>
      <c r="M122" s="128">
        <v>256456</v>
      </c>
      <c r="N122" s="128">
        <v>250763</v>
      </c>
      <c r="O122" s="128">
        <v>186664</v>
      </c>
      <c r="P122" s="128">
        <v>134638</v>
      </c>
      <c r="Q122" s="125">
        <v>80593</v>
      </c>
      <c r="R122" s="125">
        <v>20055</v>
      </c>
      <c r="S122" s="125">
        <v>19912</v>
      </c>
      <c r="T122" s="125">
        <v>30285</v>
      </c>
      <c r="U122" s="128">
        <v>979366</v>
      </c>
    </row>
    <row r="123" spans="1:21" ht="16.5" customHeight="1" x14ac:dyDescent="0.2">
      <c r="A123" s="7"/>
      <c r="B123" s="7"/>
      <c r="C123" s="7"/>
      <c r="D123" s="7"/>
      <c r="E123" s="7" t="s">
        <v>65</v>
      </c>
      <c r="F123" s="7"/>
      <c r="G123" s="7"/>
      <c r="H123" s="7"/>
      <c r="I123" s="7"/>
      <c r="J123" s="7"/>
      <c r="K123" s="7"/>
      <c r="L123" s="9" t="s">
        <v>244</v>
      </c>
      <c r="M123" s="128">
        <v>239630</v>
      </c>
      <c r="N123" s="128">
        <v>236424</v>
      </c>
      <c r="O123" s="128">
        <v>179477</v>
      </c>
      <c r="P123" s="128">
        <v>132148</v>
      </c>
      <c r="Q123" s="125">
        <v>78227</v>
      </c>
      <c r="R123" s="125">
        <v>18079</v>
      </c>
      <c r="S123" s="125">
        <v>18745</v>
      </c>
      <c r="T123" s="125">
        <v>32003</v>
      </c>
      <c r="U123" s="128">
        <v>934734</v>
      </c>
    </row>
    <row r="124" spans="1:21" ht="16.5" customHeight="1" x14ac:dyDescent="0.2">
      <c r="A124" s="7"/>
      <c r="B124" s="7"/>
      <c r="C124" s="7"/>
      <c r="D124" s="7"/>
      <c r="E124" s="7" t="s">
        <v>66</v>
      </c>
      <c r="F124" s="7"/>
      <c r="G124" s="7"/>
      <c r="H124" s="7"/>
      <c r="I124" s="7"/>
      <c r="J124" s="7"/>
      <c r="K124" s="7"/>
      <c r="L124" s="9" t="s">
        <v>244</v>
      </c>
      <c r="M124" s="128">
        <v>233908</v>
      </c>
      <c r="N124" s="128">
        <v>223530</v>
      </c>
      <c r="O124" s="128">
        <v>165387</v>
      </c>
      <c r="P124" s="128">
        <v>125038</v>
      </c>
      <c r="Q124" s="125">
        <v>78725</v>
      </c>
      <c r="R124" s="125">
        <v>18042</v>
      </c>
      <c r="S124" s="125">
        <v>20399</v>
      </c>
      <c r="T124" s="125">
        <v>31305</v>
      </c>
      <c r="U124" s="128">
        <v>896334</v>
      </c>
    </row>
    <row r="125" spans="1:21" ht="16.5" customHeight="1" x14ac:dyDescent="0.2">
      <c r="A125" s="7"/>
      <c r="B125" s="7"/>
      <c r="C125" s="7"/>
      <c r="D125" s="7"/>
      <c r="E125" s="7" t="s">
        <v>67</v>
      </c>
      <c r="F125" s="7"/>
      <c r="G125" s="7"/>
      <c r="H125" s="7"/>
      <c r="I125" s="7"/>
      <c r="J125" s="7"/>
      <c r="K125" s="7"/>
      <c r="L125" s="9" t="s">
        <v>244</v>
      </c>
      <c r="M125" s="128">
        <v>225892</v>
      </c>
      <c r="N125" s="128">
        <v>220553</v>
      </c>
      <c r="O125" s="128">
        <v>160592</v>
      </c>
      <c r="P125" s="128">
        <v>144194</v>
      </c>
      <c r="Q125" s="125">
        <v>78090</v>
      </c>
      <c r="R125" s="125">
        <v>18210</v>
      </c>
      <c r="S125" s="125">
        <v>17237</v>
      </c>
      <c r="T125" s="125">
        <v>29312</v>
      </c>
      <c r="U125" s="128">
        <v>894079</v>
      </c>
    </row>
    <row r="126" spans="1:21" ht="16.5" customHeight="1" x14ac:dyDescent="0.2">
      <c r="A126" s="7"/>
      <c r="B126" s="7"/>
      <c r="C126" s="7"/>
      <c r="D126" s="7"/>
      <c r="E126" s="7" t="s">
        <v>68</v>
      </c>
      <c r="F126" s="7"/>
      <c r="G126" s="7"/>
      <c r="H126" s="7"/>
      <c r="I126" s="7"/>
      <c r="J126" s="7"/>
      <c r="K126" s="7"/>
      <c r="L126" s="9" t="s">
        <v>244</v>
      </c>
      <c r="M126" s="128">
        <v>224696</v>
      </c>
      <c r="N126" s="128">
        <v>202881</v>
      </c>
      <c r="O126" s="128">
        <v>164695</v>
      </c>
      <c r="P126" s="128">
        <v>140330</v>
      </c>
      <c r="Q126" s="125">
        <v>71629</v>
      </c>
      <c r="R126" s="125">
        <v>20186</v>
      </c>
      <c r="S126" s="125">
        <v>16597</v>
      </c>
      <c r="T126" s="125">
        <v>27760</v>
      </c>
      <c r="U126" s="128">
        <v>868774</v>
      </c>
    </row>
    <row r="127" spans="1:21" ht="16.5" customHeight="1" x14ac:dyDescent="0.2">
      <c r="A127" s="14"/>
      <c r="B127" s="14"/>
      <c r="C127" s="14"/>
      <c r="D127" s="14"/>
      <c r="E127" s="14" t="s">
        <v>69</v>
      </c>
      <c r="F127" s="14"/>
      <c r="G127" s="14"/>
      <c r="H127" s="14"/>
      <c r="I127" s="14"/>
      <c r="J127" s="14"/>
      <c r="K127" s="14"/>
      <c r="L127" s="15" t="s">
        <v>244</v>
      </c>
      <c r="M127" s="129">
        <v>227899</v>
      </c>
      <c r="N127" s="129">
        <v>209134</v>
      </c>
      <c r="O127" s="129">
        <v>173839</v>
      </c>
      <c r="P127" s="129">
        <v>142529</v>
      </c>
      <c r="Q127" s="126">
        <v>73472</v>
      </c>
      <c r="R127" s="126">
        <v>19444</v>
      </c>
      <c r="S127" s="126">
        <v>14810</v>
      </c>
      <c r="T127" s="126">
        <v>26159</v>
      </c>
      <c r="U127" s="129">
        <v>887286</v>
      </c>
    </row>
    <row r="128" spans="1:21" ht="4.5" customHeight="1" x14ac:dyDescent="0.2">
      <c r="A128" s="25"/>
      <c r="B128" s="25"/>
      <c r="C128" s="2"/>
      <c r="D128" s="2"/>
      <c r="E128" s="2"/>
      <c r="F128" s="2"/>
      <c r="G128" s="2"/>
      <c r="H128" s="2"/>
      <c r="I128" s="2"/>
      <c r="J128" s="2"/>
      <c r="K128" s="2"/>
      <c r="L128" s="2"/>
      <c r="M128" s="2"/>
      <c r="N128" s="2"/>
      <c r="O128" s="2"/>
      <c r="P128" s="2"/>
      <c r="Q128" s="2"/>
      <c r="R128" s="2"/>
      <c r="S128" s="2"/>
      <c r="T128" s="2"/>
      <c r="U128" s="2"/>
    </row>
    <row r="129" spans="1:21" ht="16.5" customHeight="1" x14ac:dyDescent="0.2">
      <c r="A129" s="25"/>
      <c r="B129" s="25"/>
      <c r="C129" s="311" t="s">
        <v>313</v>
      </c>
      <c r="D129" s="311"/>
      <c r="E129" s="311"/>
      <c r="F129" s="311"/>
      <c r="G129" s="311"/>
      <c r="H129" s="311"/>
      <c r="I129" s="311"/>
      <c r="J129" s="311"/>
      <c r="K129" s="311"/>
      <c r="L129" s="311"/>
      <c r="M129" s="311"/>
      <c r="N129" s="311"/>
      <c r="O129" s="311"/>
      <c r="P129" s="311"/>
      <c r="Q129" s="311"/>
      <c r="R129" s="311"/>
      <c r="S129" s="311"/>
      <c r="T129" s="311"/>
      <c r="U129" s="311"/>
    </row>
    <row r="130" spans="1:21" ht="4.5" customHeight="1" x14ac:dyDescent="0.2">
      <c r="A130" s="25"/>
      <c r="B130" s="25"/>
      <c r="C130" s="2"/>
      <c r="D130" s="2"/>
      <c r="E130" s="2"/>
      <c r="F130" s="2"/>
      <c r="G130" s="2"/>
      <c r="H130" s="2"/>
      <c r="I130" s="2"/>
      <c r="J130" s="2"/>
      <c r="K130" s="2"/>
      <c r="L130" s="2"/>
      <c r="M130" s="2"/>
      <c r="N130" s="2"/>
      <c r="O130" s="2"/>
      <c r="P130" s="2"/>
      <c r="Q130" s="2"/>
      <c r="R130" s="2"/>
      <c r="S130" s="2"/>
      <c r="T130" s="2"/>
      <c r="U130" s="2"/>
    </row>
    <row r="131" spans="1:21" ht="29.45" customHeight="1" x14ac:dyDescent="0.2">
      <c r="A131" s="25" t="s">
        <v>79</v>
      </c>
      <c r="B131" s="25"/>
      <c r="C131" s="311" t="s">
        <v>247</v>
      </c>
      <c r="D131" s="311"/>
      <c r="E131" s="311"/>
      <c r="F131" s="311"/>
      <c r="G131" s="311"/>
      <c r="H131" s="311"/>
      <c r="I131" s="311"/>
      <c r="J131" s="311"/>
      <c r="K131" s="311"/>
      <c r="L131" s="311"/>
      <c r="M131" s="311"/>
      <c r="N131" s="311"/>
      <c r="O131" s="311"/>
      <c r="P131" s="311"/>
      <c r="Q131" s="311"/>
      <c r="R131" s="311"/>
      <c r="S131" s="311"/>
      <c r="T131" s="311"/>
      <c r="U131" s="311"/>
    </row>
    <row r="132" spans="1:21" ht="42.4" customHeight="1" x14ac:dyDescent="0.2">
      <c r="A132" s="25" t="s">
        <v>80</v>
      </c>
      <c r="B132" s="25"/>
      <c r="C132" s="311" t="s">
        <v>314</v>
      </c>
      <c r="D132" s="311"/>
      <c r="E132" s="311"/>
      <c r="F132" s="311"/>
      <c r="G132" s="311"/>
      <c r="H132" s="311"/>
      <c r="I132" s="311"/>
      <c r="J132" s="311"/>
      <c r="K132" s="311"/>
      <c r="L132" s="311"/>
      <c r="M132" s="311"/>
      <c r="N132" s="311"/>
      <c r="O132" s="311"/>
      <c r="P132" s="311"/>
      <c r="Q132" s="311"/>
      <c r="R132" s="311"/>
      <c r="S132" s="311"/>
      <c r="T132" s="311"/>
      <c r="U132" s="311"/>
    </row>
    <row r="133" spans="1:21" ht="16.5" customHeight="1" x14ac:dyDescent="0.2">
      <c r="A133" s="25" t="s">
        <v>81</v>
      </c>
      <c r="B133" s="25"/>
      <c r="C133" s="311" t="s">
        <v>211</v>
      </c>
      <c r="D133" s="311"/>
      <c r="E133" s="311"/>
      <c r="F133" s="311"/>
      <c r="G133" s="311"/>
      <c r="H133" s="311"/>
      <c r="I133" s="311"/>
      <c r="J133" s="311"/>
      <c r="K133" s="311"/>
      <c r="L133" s="311"/>
      <c r="M133" s="311"/>
      <c r="N133" s="311"/>
      <c r="O133" s="311"/>
      <c r="P133" s="311"/>
      <c r="Q133" s="311"/>
      <c r="R133" s="311"/>
      <c r="S133" s="311"/>
      <c r="T133" s="311"/>
      <c r="U133" s="311"/>
    </row>
    <row r="134" spans="1:21" ht="4.5" customHeight="1" x14ac:dyDescent="0.2"/>
    <row r="135" spans="1:21" ht="68.099999999999994" customHeight="1" x14ac:dyDescent="0.2">
      <c r="A135" s="26" t="s">
        <v>92</v>
      </c>
      <c r="B135" s="25"/>
      <c r="C135" s="25"/>
      <c r="D135" s="25"/>
      <c r="E135" s="311" t="s">
        <v>315</v>
      </c>
      <c r="F135" s="311"/>
      <c r="G135" s="311"/>
      <c r="H135" s="311"/>
      <c r="I135" s="311"/>
      <c r="J135" s="311"/>
      <c r="K135" s="311"/>
      <c r="L135" s="311"/>
      <c r="M135" s="311"/>
      <c r="N135" s="311"/>
      <c r="O135" s="311"/>
      <c r="P135" s="311"/>
      <c r="Q135" s="311"/>
      <c r="R135" s="311"/>
      <c r="S135" s="311"/>
      <c r="T135" s="311"/>
      <c r="U135" s="311"/>
    </row>
  </sheetData>
  <mergeCells count="6">
    <mergeCell ref="E135:U135"/>
    <mergeCell ref="K1:U1"/>
    <mergeCell ref="C129:U129"/>
    <mergeCell ref="C131:U131"/>
    <mergeCell ref="C132:U132"/>
    <mergeCell ref="C133:U133"/>
  </mergeCells>
  <pageMargins left="0.7" right="0.7" top="0.75" bottom="0.75" header="0.3" footer="0.3"/>
  <pageSetup paperSize="9" fitToHeight="0" orientation="landscape" horizontalDpi="300" verticalDpi="300"/>
  <headerFooter scaleWithDoc="0" alignWithMargins="0">
    <oddHeader>&amp;C&amp;"Arial"&amp;8TABLE 7A.14</oddHeader>
    <oddFooter>&amp;L&amp;"Arial"&amp;8REPORT ON
GOVERNMENT
SERVICES 2022&amp;R&amp;"Arial"&amp;8COURTS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205"/>
  <sheetViews>
    <sheetView showGridLines="0" workbookViewId="0"/>
  </sheetViews>
  <sheetFormatPr defaultColWidth="11.42578125" defaultRowHeight="12.75" x14ac:dyDescent="0.2"/>
  <cols>
    <col min="1" max="11" width="1.85546875" customWidth="1"/>
    <col min="12" max="12" width="5.7109375" customWidth="1"/>
    <col min="13" max="22" width="8.5703125" customWidth="1"/>
  </cols>
  <sheetData>
    <row r="1" spans="1:22" ht="17.45" customHeight="1" x14ac:dyDescent="0.2">
      <c r="A1" s="8" t="s">
        <v>316</v>
      </c>
      <c r="B1" s="8"/>
      <c r="C1" s="8"/>
      <c r="D1" s="8"/>
      <c r="E1" s="8"/>
      <c r="F1" s="8"/>
      <c r="G1" s="8"/>
      <c r="H1" s="8"/>
      <c r="I1" s="8"/>
      <c r="J1" s="8"/>
      <c r="K1" s="316" t="s">
        <v>317</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318</v>
      </c>
      <c r="N2" s="13" t="s">
        <v>319</v>
      </c>
      <c r="O2" s="13" t="s">
        <v>320</v>
      </c>
      <c r="P2" s="13" t="s">
        <v>321</v>
      </c>
      <c r="Q2" s="13" t="s">
        <v>322</v>
      </c>
      <c r="R2" s="13" t="s">
        <v>323</v>
      </c>
      <c r="S2" s="13" t="s">
        <v>324</v>
      </c>
      <c r="T2" s="13" t="s">
        <v>325</v>
      </c>
      <c r="U2" s="13" t="s">
        <v>326</v>
      </c>
      <c r="V2" s="13" t="s">
        <v>327</v>
      </c>
    </row>
    <row r="3" spans="1:22" ht="16.5" customHeight="1" x14ac:dyDescent="0.2">
      <c r="A3" s="7" t="s">
        <v>24</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243</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106</v>
      </c>
      <c r="D5" s="7"/>
      <c r="E5" s="7"/>
      <c r="F5" s="7"/>
      <c r="G5" s="7"/>
      <c r="H5" s="7"/>
      <c r="I5" s="7"/>
      <c r="J5" s="7"/>
      <c r="K5" s="7"/>
      <c r="L5" s="9"/>
      <c r="M5" s="10"/>
      <c r="N5" s="10"/>
      <c r="O5" s="10"/>
      <c r="P5" s="10"/>
      <c r="Q5" s="10"/>
      <c r="R5" s="10"/>
      <c r="S5" s="10"/>
      <c r="T5" s="10"/>
      <c r="U5" s="10"/>
      <c r="V5" s="10"/>
    </row>
    <row r="6" spans="1:22" ht="16.5" customHeight="1" x14ac:dyDescent="0.2">
      <c r="A6" s="7"/>
      <c r="B6" s="7"/>
      <c r="C6" s="7"/>
      <c r="D6" s="7"/>
      <c r="E6" s="7" t="s">
        <v>60</v>
      </c>
      <c r="F6" s="7"/>
      <c r="G6" s="7"/>
      <c r="H6" s="7"/>
      <c r="I6" s="7"/>
      <c r="J6" s="7"/>
      <c r="K6" s="7"/>
      <c r="L6" s="9" t="s">
        <v>244</v>
      </c>
      <c r="M6" s="137">
        <v>45528</v>
      </c>
      <c r="N6" s="137">
        <v>64219</v>
      </c>
      <c r="O6" s="137">
        <v>21651</v>
      </c>
      <c r="P6" s="137">
        <v>28135</v>
      </c>
      <c r="Q6" s="132">
        <v>8707</v>
      </c>
      <c r="R6" s="132">
        <v>3837</v>
      </c>
      <c r="S6" s="132">
        <v>9297</v>
      </c>
      <c r="T6" s="132">
        <v>4303</v>
      </c>
      <c r="U6" s="137">
        <v>78118</v>
      </c>
      <c r="V6" s="136">
        <v>263794</v>
      </c>
    </row>
    <row r="7" spans="1:22" ht="16.5" customHeight="1" x14ac:dyDescent="0.2">
      <c r="A7" s="7"/>
      <c r="B7" s="7"/>
      <c r="C7" s="7"/>
      <c r="D7" s="7"/>
      <c r="E7" s="7" t="s">
        <v>62</v>
      </c>
      <c r="F7" s="7"/>
      <c r="G7" s="7"/>
      <c r="H7" s="7"/>
      <c r="I7" s="7"/>
      <c r="J7" s="7"/>
      <c r="K7" s="7"/>
      <c r="L7" s="9" t="s">
        <v>244</v>
      </c>
      <c r="M7" s="137">
        <v>45100</v>
      </c>
      <c r="N7" s="137">
        <v>61447</v>
      </c>
      <c r="O7" s="137">
        <v>22649</v>
      </c>
      <c r="P7" s="137">
        <v>35366</v>
      </c>
      <c r="Q7" s="132">
        <v>6629</v>
      </c>
      <c r="R7" s="132">
        <v>3419</v>
      </c>
      <c r="S7" s="132">
        <v>8805</v>
      </c>
      <c r="T7" s="132">
        <v>4289</v>
      </c>
      <c r="U7" s="137">
        <v>83277</v>
      </c>
      <c r="V7" s="136">
        <v>270981</v>
      </c>
    </row>
    <row r="8" spans="1:22" ht="16.5" customHeight="1" x14ac:dyDescent="0.2">
      <c r="A8" s="7"/>
      <c r="B8" s="7"/>
      <c r="C8" s="7"/>
      <c r="D8" s="7"/>
      <c r="E8" s="7" t="s">
        <v>63</v>
      </c>
      <c r="F8" s="7"/>
      <c r="G8" s="7"/>
      <c r="H8" s="7"/>
      <c r="I8" s="7"/>
      <c r="J8" s="7"/>
      <c r="K8" s="7"/>
      <c r="L8" s="9" t="s">
        <v>244</v>
      </c>
      <c r="M8" s="137">
        <v>40264</v>
      </c>
      <c r="N8" s="137">
        <v>55707</v>
      </c>
      <c r="O8" s="137">
        <v>20304</v>
      </c>
      <c r="P8" s="137">
        <v>30316</v>
      </c>
      <c r="Q8" s="132">
        <v>5916</v>
      </c>
      <c r="R8" s="132">
        <v>4097</v>
      </c>
      <c r="S8" s="132">
        <v>5763</v>
      </c>
      <c r="T8" s="132">
        <v>4701</v>
      </c>
      <c r="U8" s="137">
        <v>87982</v>
      </c>
      <c r="V8" s="136">
        <v>255050</v>
      </c>
    </row>
    <row r="9" spans="1:22" ht="16.5" customHeight="1" x14ac:dyDescent="0.2">
      <c r="A9" s="7"/>
      <c r="B9" s="7"/>
      <c r="C9" s="7"/>
      <c r="D9" s="7"/>
      <c r="E9" s="7" t="s">
        <v>64</v>
      </c>
      <c r="F9" s="7"/>
      <c r="G9" s="7"/>
      <c r="H9" s="7"/>
      <c r="I9" s="7"/>
      <c r="J9" s="7"/>
      <c r="K9" s="7"/>
      <c r="L9" s="9" t="s">
        <v>244</v>
      </c>
      <c r="M9" s="137">
        <v>39390</v>
      </c>
      <c r="N9" s="137">
        <v>50901</v>
      </c>
      <c r="O9" s="137">
        <v>19901</v>
      </c>
      <c r="P9" s="137">
        <v>28785</v>
      </c>
      <c r="Q9" s="132">
        <v>6223</v>
      </c>
      <c r="R9" s="132">
        <v>4586</v>
      </c>
      <c r="S9" s="132">
        <v>4563</v>
      </c>
      <c r="T9" s="132">
        <v>4891</v>
      </c>
      <c r="U9" s="137">
        <v>86993</v>
      </c>
      <c r="V9" s="136">
        <v>246234</v>
      </c>
    </row>
    <row r="10" spans="1:22" ht="16.5" customHeight="1" x14ac:dyDescent="0.2">
      <c r="A10" s="7"/>
      <c r="B10" s="7"/>
      <c r="C10" s="7"/>
      <c r="D10" s="7"/>
      <c r="E10" s="7" t="s">
        <v>65</v>
      </c>
      <c r="F10" s="7"/>
      <c r="G10" s="7"/>
      <c r="H10" s="7"/>
      <c r="I10" s="7"/>
      <c r="J10" s="7"/>
      <c r="K10" s="7"/>
      <c r="L10" s="9" t="s">
        <v>244</v>
      </c>
      <c r="M10" s="137">
        <v>35573</v>
      </c>
      <c r="N10" s="137">
        <v>49983</v>
      </c>
      <c r="O10" s="137">
        <v>19323</v>
      </c>
      <c r="P10" s="137">
        <v>32404</v>
      </c>
      <c r="Q10" s="132">
        <v>5576</v>
      </c>
      <c r="R10" s="132">
        <v>4126</v>
      </c>
      <c r="S10" s="132">
        <v>4204</v>
      </c>
      <c r="T10" s="132">
        <v>4091</v>
      </c>
      <c r="U10" s="137">
        <v>85373</v>
      </c>
      <c r="V10" s="136">
        <v>240653</v>
      </c>
    </row>
    <row r="11" spans="1:22" ht="16.5" customHeight="1" x14ac:dyDescent="0.2">
      <c r="A11" s="7"/>
      <c r="B11" s="7"/>
      <c r="C11" s="7"/>
      <c r="D11" s="7"/>
      <c r="E11" s="7" t="s">
        <v>66</v>
      </c>
      <c r="F11" s="7"/>
      <c r="G11" s="7"/>
      <c r="H11" s="7"/>
      <c r="I11" s="7"/>
      <c r="J11" s="7"/>
      <c r="K11" s="7"/>
      <c r="L11" s="9" t="s">
        <v>244</v>
      </c>
      <c r="M11" s="137">
        <v>38459</v>
      </c>
      <c r="N11" s="137">
        <v>45944</v>
      </c>
      <c r="O11" s="137">
        <v>13253</v>
      </c>
      <c r="P11" s="137">
        <v>19750</v>
      </c>
      <c r="Q11" s="132">
        <v>7165</v>
      </c>
      <c r="R11" s="132">
        <v>4197</v>
      </c>
      <c r="S11" s="132">
        <v>4132</v>
      </c>
      <c r="T11" s="132">
        <v>4090</v>
      </c>
      <c r="U11" s="137">
        <v>92931</v>
      </c>
      <c r="V11" s="136">
        <v>229920</v>
      </c>
    </row>
    <row r="12" spans="1:22" ht="16.5" customHeight="1" x14ac:dyDescent="0.2">
      <c r="A12" s="7"/>
      <c r="B12" s="7"/>
      <c r="C12" s="7"/>
      <c r="D12" s="7"/>
      <c r="E12" s="7" t="s">
        <v>67</v>
      </c>
      <c r="F12" s="7"/>
      <c r="G12" s="7"/>
      <c r="H12" s="7"/>
      <c r="I12" s="7"/>
      <c r="J12" s="7"/>
      <c r="K12" s="7"/>
      <c r="L12" s="9" t="s">
        <v>244</v>
      </c>
      <c r="M12" s="137">
        <v>47578</v>
      </c>
      <c r="N12" s="137">
        <v>42833</v>
      </c>
      <c r="O12" s="137">
        <v>16104</v>
      </c>
      <c r="P12" s="137">
        <v>20669</v>
      </c>
      <c r="Q12" s="132">
        <v>6419</v>
      </c>
      <c r="R12" s="132">
        <v>3569</v>
      </c>
      <c r="S12" s="132">
        <v>4223</v>
      </c>
      <c r="T12" s="132">
        <v>4673</v>
      </c>
      <c r="U12" s="137">
        <v>89973</v>
      </c>
      <c r="V12" s="136">
        <v>236041</v>
      </c>
    </row>
    <row r="13" spans="1:22" ht="16.5" customHeight="1" x14ac:dyDescent="0.2">
      <c r="A13" s="7"/>
      <c r="B13" s="7"/>
      <c r="C13" s="7"/>
      <c r="D13" s="7"/>
      <c r="E13" s="7" t="s">
        <v>68</v>
      </c>
      <c r="F13" s="7"/>
      <c r="G13" s="7"/>
      <c r="H13" s="7"/>
      <c r="I13" s="7"/>
      <c r="J13" s="7"/>
      <c r="K13" s="7"/>
      <c r="L13" s="9" t="s">
        <v>244</v>
      </c>
      <c r="M13" s="137">
        <v>50453</v>
      </c>
      <c r="N13" s="137">
        <v>40159</v>
      </c>
      <c r="O13" s="137">
        <v>15932</v>
      </c>
      <c r="P13" s="137">
        <v>22926</v>
      </c>
      <c r="Q13" s="132">
        <v>6196</v>
      </c>
      <c r="R13" s="132">
        <v>3907</v>
      </c>
      <c r="S13" s="132">
        <v>3659</v>
      </c>
      <c r="T13" s="132">
        <v>5229</v>
      </c>
      <c r="U13" s="137">
        <v>88171</v>
      </c>
      <c r="V13" s="136">
        <v>236632</v>
      </c>
    </row>
    <row r="14" spans="1:22" ht="16.5" customHeight="1" x14ac:dyDescent="0.2">
      <c r="A14" s="7"/>
      <c r="B14" s="7"/>
      <c r="C14" s="7"/>
      <c r="D14" s="7"/>
      <c r="E14" s="7" t="s">
        <v>69</v>
      </c>
      <c r="F14" s="7"/>
      <c r="G14" s="7"/>
      <c r="H14" s="7"/>
      <c r="I14" s="7"/>
      <c r="J14" s="7"/>
      <c r="K14" s="7"/>
      <c r="L14" s="9" t="s">
        <v>244</v>
      </c>
      <c r="M14" s="137">
        <v>45471</v>
      </c>
      <c r="N14" s="137">
        <v>42091</v>
      </c>
      <c r="O14" s="137">
        <v>15409</v>
      </c>
      <c r="P14" s="137">
        <v>22664</v>
      </c>
      <c r="Q14" s="132">
        <v>5636</v>
      </c>
      <c r="R14" s="132">
        <v>4520</v>
      </c>
      <c r="S14" s="132">
        <v>4947</v>
      </c>
      <c r="T14" s="132">
        <v>5537</v>
      </c>
      <c r="U14" s="137">
        <v>84366</v>
      </c>
      <c r="V14" s="136">
        <v>230640</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c r="E16" s="7" t="s">
        <v>60</v>
      </c>
      <c r="F16" s="7"/>
      <c r="G16" s="7"/>
      <c r="H16" s="7"/>
      <c r="I16" s="7"/>
      <c r="J16" s="7"/>
      <c r="K16" s="7"/>
      <c r="L16" s="9" t="s">
        <v>244</v>
      </c>
      <c r="M16" s="137">
        <v>13853</v>
      </c>
      <c r="N16" s="137">
        <v>36939</v>
      </c>
      <c r="O16" s="137">
        <v>11611</v>
      </c>
      <c r="P16" s="132">
        <v>7693</v>
      </c>
      <c r="Q16" s="132">
        <v>8572</v>
      </c>
      <c r="R16" s="134" t="s">
        <v>73</v>
      </c>
      <c r="S16" s="134" t="s">
        <v>73</v>
      </c>
      <c r="T16" s="134" t="s">
        <v>73</v>
      </c>
      <c r="U16" s="134" t="s">
        <v>73</v>
      </c>
      <c r="V16" s="137">
        <v>78668</v>
      </c>
    </row>
    <row r="17" spans="1:22" ht="16.5" customHeight="1" x14ac:dyDescent="0.2">
      <c r="A17" s="7"/>
      <c r="B17" s="7"/>
      <c r="C17" s="7"/>
      <c r="D17" s="7"/>
      <c r="E17" s="7" t="s">
        <v>62</v>
      </c>
      <c r="F17" s="7"/>
      <c r="G17" s="7"/>
      <c r="H17" s="7"/>
      <c r="I17" s="7"/>
      <c r="J17" s="7"/>
      <c r="K17" s="7"/>
      <c r="L17" s="9" t="s">
        <v>244</v>
      </c>
      <c r="M17" s="137">
        <v>12284</v>
      </c>
      <c r="N17" s="137">
        <v>31251</v>
      </c>
      <c r="O17" s="137">
        <v>10241</v>
      </c>
      <c r="P17" s="132">
        <v>9644</v>
      </c>
      <c r="Q17" s="132">
        <v>7803</v>
      </c>
      <c r="R17" s="134" t="s">
        <v>73</v>
      </c>
      <c r="S17" s="134" t="s">
        <v>73</v>
      </c>
      <c r="T17" s="134" t="s">
        <v>73</v>
      </c>
      <c r="U17" s="134" t="s">
        <v>73</v>
      </c>
      <c r="V17" s="137">
        <v>71223</v>
      </c>
    </row>
    <row r="18" spans="1:22" ht="16.5" customHeight="1" x14ac:dyDescent="0.2">
      <c r="A18" s="7"/>
      <c r="B18" s="7"/>
      <c r="C18" s="7"/>
      <c r="D18" s="7"/>
      <c r="E18" s="7" t="s">
        <v>63</v>
      </c>
      <c r="F18" s="7"/>
      <c r="G18" s="7"/>
      <c r="H18" s="7"/>
      <c r="I18" s="7"/>
      <c r="J18" s="7"/>
      <c r="K18" s="7"/>
      <c r="L18" s="9" t="s">
        <v>244</v>
      </c>
      <c r="M18" s="137">
        <v>14058</v>
      </c>
      <c r="N18" s="137">
        <v>29395</v>
      </c>
      <c r="O18" s="132">
        <v>8625</v>
      </c>
      <c r="P18" s="132">
        <v>9008</v>
      </c>
      <c r="Q18" s="132">
        <v>6481</v>
      </c>
      <c r="R18" s="134" t="s">
        <v>73</v>
      </c>
      <c r="S18" s="134" t="s">
        <v>73</v>
      </c>
      <c r="T18" s="134" t="s">
        <v>73</v>
      </c>
      <c r="U18" s="134" t="s">
        <v>73</v>
      </c>
      <c r="V18" s="137">
        <v>67567</v>
      </c>
    </row>
    <row r="19" spans="1:22" ht="16.5" customHeight="1" x14ac:dyDescent="0.2">
      <c r="A19" s="7"/>
      <c r="B19" s="7"/>
      <c r="C19" s="7"/>
      <c r="D19" s="7"/>
      <c r="E19" s="7" t="s">
        <v>64</v>
      </c>
      <c r="F19" s="7"/>
      <c r="G19" s="7"/>
      <c r="H19" s="7"/>
      <c r="I19" s="7"/>
      <c r="J19" s="7"/>
      <c r="K19" s="7"/>
      <c r="L19" s="9" t="s">
        <v>244</v>
      </c>
      <c r="M19" s="137">
        <v>15459</v>
      </c>
      <c r="N19" s="137">
        <v>26787</v>
      </c>
      <c r="O19" s="132">
        <v>9097</v>
      </c>
      <c r="P19" s="132">
        <v>5990</v>
      </c>
      <c r="Q19" s="132">
        <v>6429</v>
      </c>
      <c r="R19" s="134" t="s">
        <v>73</v>
      </c>
      <c r="S19" s="134" t="s">
        <v>73</v>
      </c>
      <c r="T19" s="134" t="s">
        <v>73</v>
      </c>
      <c r="U19" s="134" t="s">
        <v>73</v>
      </c>
      <c r="V19" s="137">
        <v>63762</v>
      </c>
    </row>
    <row r="20" spans="1:22" ht="16.5" customHeight="1" x14ac:dyDescent="0.2">
      <c r="A20" s="7"/>
      <c r="B20" s="7"/>
      <c r="C20" s="7"/>
      <c r="D20" s="7"/>
      <c r="E20" s="7" t="s">
        <v>65</v>
      </c>
      <c r="F20" s="7"/>
      <c r="G20" s="7"/>
      <c r="H20" s="7"/>
      <c r="I20" s="7"/>
      <c r="J20" s="7"/>
      <c r="K20" s="7"/>
      <c r="L20" s="9" t="s">
        <v>244</v>
      </c>
      <c r="M20" s="137">
        <v>21859</v>
      </c>
      <c r="N20" s="137">
        <v>23663</v>
      </c>
      <c r="O20" s="132">
        <v>9773</v>
      </c>
      <c r="P20" s="137">
        <v>12081</v>
      </c>
      <c r="Q20" s="132">
        <v>6306</v>
      </c>
      <c r="R20" s="134" t="s">
        <v>73</v>
      </c>
      <c r="S20" s="134" t="s">
        <v>73</v>
      </c>
      <c r="T20" s="134" t="s">
        <v>73</v>
      </c>
      <c r="U20" s="134" t="s">
        <v>73</v>
      </c>
      <c r="V20" s="137">
        <v>73682</v>
      </c>
    </row>
    <row r="21" spans="1:22" ht="16.5" customHeight="1" x14ac:dyDescent="0.2">
      <c r="A21" s="7"/>
      <c r="B21" s="7"/>
      <c r="C21" s="7"/>
      <c r="D21" s="7"/>
      <c r="E21" s="7" t="s">
        <v>66</v>
      </c>
      <c r="F21" s="7"/>
      <c r="G21" s="7"/>
      <c r="H21" s="7"/>
      <c r="I21" s="7"/>
      <c r="J21" s="7"/>
      <c r="K21" s="7"/>
      <c r="L21" s="9" t="s">
        <v>244</v>
      </c>
      <c r="M21" s="137">
        <v>24005</v>
      </c>
      <c r="N21" s="137">
        <v>23156</v>
      </c>
      <c r="O21" s="132">
        <v>6322</v>
      </c>
      <c r="P21" s="137">
        <v>12275</v>
      </c>
      <c r="Q21" s="132">
        <v>6391</v>
      </c>
      <c r="R21" s="134" t="s">
        <v>73</v>
      </c>
      <c r="S21" s="134" t="s">
        <v>73</v>
      </c>
      <c r="T21" s="134" t="s">
        <v>73</v>
      </c>
      <c r="U21" s="134" t="s">
        <v>73</v>
      </c>
      <c r="V21" s="137">
        <v>72150</v>
      </c>
    </row>
    <row r="22" spans="1:22" ht="16.5" customHeight="1" x14ac:dyDescent="0.2">
      <c r="A22" s="7"/>
      <c r="B22" s="7"/>
      <c r="C22" s="7"/>
      <c r="D22" s="7"/>
      <c r="E22" s="7" t="s">
        <v>67</v>
      </c>
      <c r="F22" s="7"/>
      <c r="G22" s="7"/>
      <c r="H22" s="7"/>
      <c r="I22" s="7"/>
      <c r="J22" s="7"/>
      <c r="K22" s="7"/>
      <c r="L22" s="9" t="s">
        <v>244</v>
      </c>
      <c r="M22" s="137">
        <v>25389</v>
      </c>
      <c r="N22" s="137">
        <v>23330</v>
      </c>
      <c r="O22" s="132">
        <v>6102</v>
      </c>
      <c r="P22" s="137">
        <v>12182</v>
      </c>
      <c r="Q22" s="132">
        <v>6530</v>
      </c>
      <c r="R22" s="134" t="s">
        <v>73</v>
      </c>
      <c r="S22" s="134" t="s">
        <v>73</v>
      </c>
      <c r="T22" s="134" t="s">
        <v>73</v>
      </c>
      <c r="U22" s="134" t="s">
        <v>73</v>
      </c>
      <c r="V22" s="137">
        <v>73534</v>
      </c>
    </row>
    <row r="23" spans="1:22" ht="16.5" customHeight="1" x14ac:dyDescent="0.2">
      <c r="A23" s="7"/>
      <c r="B23" s="7"/>
      <c r="C23" s="7"/>
      <c r="D23" s="7"/>
      <c r="E23" s="7" t="s">
        <v>68</v>
      </c>
      <c r="F23" s="7"/>
      <c r="G23" s="7"/>
      <c r="H23" s="7"/>
      <c r="I23" s="7"/>
      <c r="J23" s="7"/>
      <c r="K23" s="7"/>
      <c r="L23" s="9" t="s">
        <v>244</v>
      </c>
      <c r="M23" s="137">
        <v>23827</v>
      </c>
      <c r="N23" s="137">
        <v>21431</v>
      </c>
      <c r="O23" s="132">
        <v>5349</v>
      </c>
      <c r="P23" s="137">
        <v>11943</v>
      </c>
      <c r="Q23" s="132">
        <v>5051</v>
      </c>
      <c r="R23" s="134" t="s">
        <v>73</v>
      </c>
      <c r="S23" s="134" t="s">
        <v>73</v>
      </c>
      <c r="T23" s="134" t="s">
        <v>73</v>
      </c>
      <c r="U23" s="134" t="s">
        <v>73</v>
      </c>
      <c r="V23" s="137">
        <v>67602</v>
      </c>
    </row>
    <row r="24" spans="1:22" ht="16.5" customHeight="1" x14ac:dyDescent="0.2">
      <c r="A24" s="7"/>
      <c r="B24" s="7"/>
      <c r="C24" s="7"/>
      <c r="D24" s="7"/>
      <c r="E24" s="7" t="s">
        <v>69</v>
      </c>
      <c r="F24" s="7"/>
      <c r="G24" s="7"/>
      <c r="H24" s="7"/>
      <c r="I24" s="7"/>
      <c r="J24" s="7"/>
      <c r="K24" s="7"/>
      <c r="L24" s="9" t="s">
        <v>244</v>
      </c>
      <c r="M24" s="137">
        <v>25385</v>
      </c>
      <c r="N24" s="137">
        <v>22826</v>
      </c>
      <c r="O24" s="132">
        <v>5995</v>
      </c>
      <c r="P24" s="137">
        <v>12987</v>
      </c>
      <c r="Q24" s="132">
        <v>4060</v>
      </c>
      <c r="R24" s="134" t="s">
        <v>73</v>
      </c>
      <c r="S24" s="134" t="s">
        <v>73</v>
      </c>
      <c r="T24" s="134" t="s">
        <v>73</v>
      </c>
      <c r="U24" s="134" t="s">
        <v>73</v>
      </c>
      <c r="V24" s="137">
        <v>71254</v>
      </c>
    </row>
    <row r="25" spans="1:22" ht="16.5" customHeight="1" x14ac:dyDescent="0.2">
      <c r="A25" s="7"/>
      <c r="B25" s="7"/>
      <c r="C25" s="7" t="s">
        <v>74</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75</v>
      </c>
      <c r="E26" s="7"/>
      <c r="F26" s="7"/>
      <c r="G26" s="7"/>
      <c r="H26" s="7"/>
      <c r="I26" s="7"/>
      <c r="J26" s="7"/>
      <c r="K26" s="7"/>
      <c r="L26" s="9"/>
      <c r="M26" s="10"/>
      <c r="N26" s="10"/>
      <c r="O26" s="10"/>
      <c r="P26" s="10"/>
      <c r="Q26" s="10"/>
      <c r="R26" s="10"/>
      <c r="S26" s="10"/>
      <c r="T26" s="10"/>
      <c r="U26" s="10"/>
      <c r="V26" s="10"/>
    </row>
    <row r="27" spans="1:22" ht="16.5" customHeight="1" x14ac:dyDescent="0.2">
      <c r="A27" s="7"/>
      <c r="B27" s="7"/>
      <c r="C27" s="7"/>
      <c r="D27" s="7"/>
      <c r="E27" s="7" t="s">
        <v>60</v>
      </c>
      <c r="F27" s="7"/>
      <c r="G27" s="7"/>
      <c r="H27" s="7"/>
      <c r="I27" s="7"/>
      <c r="J27" s="7"/>
      <c r="K27" s="7"/>
      <c r="L27" s="9" t="s">
        <v>244</v>
      </c>
      <c r="M27" s="137">
        <v>52329</v>
      </c>
      <c r="N27" s="137">
        <v>65728</v>
      </c>
      <c r="O27" s="137">
        <v>22568</v>
      </c>
      <c r="P27" s="137">
        <v>25695</v>
      </c>
      <c r="Q27" s="132">
        <v>8784</v>
      </c>
      <c r="R27" s="132">
        <v>3119</v>
      </c>
      <c r="S27" s="132">
        <v>9842</v>
      </c>
      <c r="T27" s="132">
        <v>5762</v>
      </c>
      <c r="U27" s="134" t="s">
        <v>73</v>
      </c>
      <c r="V27" s="136">
        <v>193826</v>
      </c>
    </row>
    <row r="28" spans="1:22" ht="16.5" customHeight="1" x14ac:dyDescent="0.2">
      <c r="A28" s="7"/>
      <c r="B28" s="7"/>
      <c r="C28" s="7"/>
      <c r="D28" s="7"/>
      <c r="E28" s="7" t="s">
        <v>62</v>
      </c>
      <c r="F28" s="7"/>
      <c r="G28" s="7"/>
      <c r="H28" s="7"/>
      <c r="I28" s="7"/>
      <c r="J28" s="7"/>
      <c r="K28" s="7"/>
      <c r="L28" s="9" t="s">
        <v>244</v>
      </c>
      <c r="M28" s="137">
        <v>36766</v>
      </c>
      <c r="N28" s="137">
        <v>61327</v>
      </c>
      <c r="O28" s="137">
        <v>21455</v>
      </c>
      <c r="P28" s="137">
        <v>24270</v>
      </c>
      <c r="Q28" s="132">
        <v>7031</v>
      </c>
      <c r="R28" s="132">
        <v>2895</v>
      </c>
      <c r="S28" s="132">
        <v>8891</v>
      </c>
      <c r="T28" s="132">
        <v>5858</v>
      </c>
      <c r="U28" s="134" t="s">
        <v>73</v>
      </c>
      <c r="V28" s="136">
        <v>168494</v>
      </c>
    </row>
    <row r="29" spans="1:22" ht="16.5" customHeight="1" x14ac:dyDescent="0.2">
      <c r="A29" s="7"/>
      <c r="B29" s="7"/>
      <c r="C29" s="7"/>
      <c r="D29" s="7"/>
      <c r="E29" s="7" t="s">
        <v>63</v>
      </c>
      <c r="F29" s="7"/>
      <c r="G29" s="7"/>
      <c r="H29" s="7"/>
      <c r="I29" s="7"/>
      <c r="J29" s="7"/>
      <c r="K29" s="7"/>
      <c r="L29" s="9" t="s">
        <v>244</v>
      </c>
      <c r="M29" s="137">
        <v>22066</v>
      </c>
      <c r="N29" s="137">
        <v>46674</v>
      </c>
      <c r="O29" s="137">
        <v>19134</v>
      </c>
      <c r="P29" s="137">
        <v>23865</v>
      </c>
      <c r="Q29" s="132">
        <v>5008</v>
      </c>
      <c r="R29" s="132">
        <v>2227</v>
      </c>
      <c r="S29" s="132">
        <v>7644</v>
      </c>
      <c r="T29" s="132">
        <v>6610</v>
      </c>
      <c r="U29" s="134" t="s">
        <v>73</v>
      </c>
      <c r="V29" s="136">
        <v>133228</v>
      </c>
    </row>
    <row r="30" spans="1:22" ht="16.5" customHeight="1" x14ac:dyDescent="0.2">
      <c r="A30" s="7"/>
      <c r="B30" s="7"/>
      <c r="C30" s="7"/>
      <c r="D30" s="7"/>
      <c r="E30" s="7" t="s">
        <v>64</v>
      </c>
      <c r="F30" s="7"/>
      <c r="G30" s="7"/>
      <c r="H30" s="7"/>
      <c r="I30" s="7"/>
      <c r="J30" s="7"/>
      <c r="K30" s="7"/>
      <c r="L30" s="9" t="s">
        <v>244</v>
      </c>
      <c r="M30" s="137">
        <v>24878</v>
      </c>
      <c r="N30" s="137">
        <v>40173</v>
      </c>
      <c r="O30" s="137">
        <v>19138</v>
      </c>
      <c r="P30" s="137">
        <v>24636</v>
      </c>
      <c r="Q30" s="132">
        <v>4753</v>
      </c>
      <c r="R30" s="132">
        <v>1911</v>
      </c>
      <c r="S30" s="132">
        <v>4998</v>
      </c>
      <c r="T30" s="132">
        <v>6926</v>
      </c>
      <c r="U30" s="134" t="s">
        <v>73</v>
      </c>
      <c r="V30" s="136">
        <v>127413</v>
      </c>
    </row>
    <row r="31" spans="1:22" ht="16.5" customHeight="1" x14ac:dyDescent="0.2">
      <c r="A31" s="7"/>
      <c r="B31" s="7"/>
      <c r="C31" s="7"/>
      <c r="D31" s="7"/>
      <c r="E31" s="7" t="s">
        <v>65</v>
      </c>
      <c r="F31" s="7"/>
      <c r="G31" s="7"/>
      <c r="H31" s="7"/>
      <c r="I31" s="7"/>
      <c r="J31" s="7"/>
      <c r="K31" s="7"/>
      <c r="L31" s="9" t="s">
        <v>244</v>
      </c>
      <c r="M31" s="137">
        <v>30815</v>
      </c>
      <c r="N31" s="137">
        <v>30660</v>
      </c>
      <c r="O31" s="137">
        <v>16504</v>
      </c>
      <c r="P31" s="137">
        <v>24682</v>
      </c>
      <c r="Q31" s="132">
        <v>5443</v>
      </c>
      <c r="R31" s="132">
        <v>1721</v>
      </c>
      <c r="S31" s="132">
        <v>4808</v>
      </c>
      <c r="T31" s="132">
        <v>6087</v>
      </c>
      <c r="U31" s="134" t="s">
        <v>73</v>
      </c>
      <c r="V31" s="136">
        <v>120720</v>
      </c>
    </row>
    <row r="32" spans="1:22" ht="16.5" customHeight="1" x14ac:dyDescent="0.2">
      <c r="A32" s="7"/>
      <c r="B32" s="7"/>
      <c r="C32" s="7"/>
      <c r="D32" s="7"/>
      <c r="E32" s="7" t="s">
        <v>66</v>
      </c>
      <c r="F32" s="7"/>
      <c r="G32" s="7"/>
      <c r="H32" s="7"/>
      <c r="I32" s="7"/>
      <c r="J32" s="7"/>
      <c r="K32" s="7"/>
      <c r="L32" s="9" t="s">
        <v>244</v>
      </c>
      <c r="M32" s="137">
        <v>24572</v>
      </c>
      <c r="N32" s="137">
        <v>25499</v>
      </c>
      <c r="O32" s="137">
        <v>18398</v>
      </c>
      <c r="P32" s="137">
        <v>24374</v>
      </c>
      <c r="Q32" s="132">
        <v>5628</v>
      </c>
      <c r="R32" s="132">
        <v>1768</v>
      </c>
      <c r="S32" s="132">
        <v>5369</v>
      </c>
      <c r="T32" s="132">
        <v>6017</v>
      </c>
      <c r="U32" s="134" t="s">
        <v>73</v>
      </c>
      <c r="V32" s="136">
        <v>111625</v>
      </c>
    </row>
    <row r="33" spans="1:22" ht="16.5" customHeight="1" x14ac:dyDescent="0.2">
      <c r="A33" s="7"/>
      <c r="B33" s="7"/>
      <c r="C33" s="7"/>
      <c r="D33" s="7"/>
      <c r="E33" s="7" t="s">
        <v>67</v>
      </c>
      <c r="F33" s="7"/>
      <c r="G33" s="7"/>
      <c r="H33" s="7"/>
      <c r="I33" s="7"/>
      <c r="J33" s="7"/>
      <c r="K33" s="7"/>
      <c r="L33" s="9" t="s">
        <v>244</v>
      </c>
      <c r="M33" s="137">
        <v>37195</v>
      </c>
      <c r="N33" s="137">
        <v>20352</v>
      </c>
      <c r="O33" s="137">
        <v>16538</v>
      </c>
      <c r="P33" s="137">
        <v>13532</v>
      </c>
      <c r="Q33" s="132">
        <v>5389</v>
      </c>
      <c r="R33" s="132">
        <v>1665</v>
      </c>
      <c r="S33" s="132">
        <v>5529</v>
      </c>
      <c r="T33" s="132">
        <v>5835</v>
      </c>
      <c r="U33" s="134" t="s">
        <v>73</v>
      </c>
      <c r="V33" s="136">
        <v>106035</v>
      </c>
    </row>
    <row r="34" spans="1:22" ht="16.5" customHeight="1" x14ac:dyDescent="0.2">
      <c r="A34" s="7"/>
      <c r="B34" s="7"/>
      <c r="C34" s="7"/>
      <c r="D34" s="7"/>
      <c r="E34" s="7" t="s">
        <v>68</v>
      </c>
      <c r="F34" s="7"/>
      <c r="G34" s="7"/>
      <c r="H34" s="7"/>
      <c r="I34" s="7"/>
      <c r="J34" s="7"/>
      <c r="K34" s="7"/>
      <c r="L34" s="9" t="s">
        <v>244</v>
      </c>
      <c r="M34" s="137">
        <v>42596</v>
      </c>
      <c r="N34" s="137">
        <v>17854</v>
      </c>
      <c r="O34" s="137">
        <v>15155</v>
      </c>
      <c r="P34" s="137">
        <v>11663</v>
      </c>
      <c r="Q34" s="132">
        <v>7757</v>
      </c>
      <c r="R34" s="132">
        <v>1203</v>
      </c>
      <c r="S34" s="132">
        <v>5516</v>
      </c>
      <c r="T34" s="132">
        <v>5301</v>
      </c>
      <c r="U34" s="134" t="s">
        <v>73</v>
      </c>
      <c r="V34" s="136">
        <v>107045</v>
      </c>
    </row>
    <row r="35" spans="1:22" ht="16.5" customHeight="1" x14ac:dyDescent="0.2">
      <c r="A35" s="7"/>
      <c r="B35" s="7"/>
      <c r="C35" s="7"/>
      <c r="D35" s="7"/>
      <c r="E35" s="7" t="s">
        <v>69</v>
      </c>
      <c r="F35" s="7"/>
      <c r="G35" s="7"/>
      <c r="H35" s="7"/>
      <c r="I35" s="7"/>
      <c r="J35" s="7"/>
      <c r="K35" s="7"/>
      <c r="L35" s="9" t="s">
        <v>244</v>
      </c>
      <c r="M35" s="137">
        <v>47735</v>
      </c>
      <c r="N35" s="137">
        <v>18938</v>
      </c>
      <c r="O35" s="137">
        <v>16117</v>
      </c>
      <c r="P35" s="137">
        <v>11183</v>
      </c>
      <c r="Q35" s="132">
        <v>6801</v>
      </c>
      <c r="R35" s="130">
        <v>854</v>
      </c>
      <c r="S35" s="132">
        <v>5773</v>
      </c>
      <c r="T35" s="132">
        <v>5463</v>
      </c>
      <c r="U35" s="134" t="s">
        <v>73</v>
      </c>
      <c r="V35" s="136">
        <v>112865</v>
      </c>
    </row>
    <row r="36" spans="1:22" ht="16.5" customHeight="1" x14ac:dyDescent="0.2">
      <c r="A36" s="7"/>
      <c r="B36" s="7"/>
      <c r="C36" s="7"/>
      <c r="D36" s="7" t="s">
        <v>76</v>
      </c>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c r="E37" s="7" t="s">
        <v>60</v>
      </c>
      <c r="F37" s="7"/>
      <c r="G37" s="7"/>
      <c r="H37" s="7"/>
      <c r="I37" s="7"/>
      <c r="J37" s="7"/>
      <c r="K37" s="7"/>
      <c r="L37" s="9" t="s">
        <v>244</v>
      </c>
      <c r="M37" s="137">
        <v>10224</v>
      </c>
      <c r="N37" s="137">
        <v>28290</v>
      </c>
      <c r="O37" s="132">
        <v>4123</v>
      </c>
      <c r="P37" s="132">
        <v>3013</v>
      </c>
      <c r="Q37" s="132">
        <v>3397</v>
      </c>
      <c r="R37" s="130">
        <v>285</v>
      </c>
      <c r="S37" s="132">
        <v>1046</v>
      </c>
      <c r="T37" s="130">
        <v>643</v>
      </c>
      <c r="U37" s="134" t="s">
        <v>73</v>
      </c>
      <c r="V37" s="137">
        <v>51021</v>
      </c>
    </row>
    <row r="38" spans="1:22" ht="16.5" customHeight="1" x14ac:dyDescent="0.2">
      <c r="A38" s="7"/>
      <c r="B38" s="7"/>
      <c r="C38" s="7"/>
      <c r="D38" s="7"/>
      <c r="E38" s="7" t="s">
        <v>62</v>
      </c>
      <c r="F38" s="7"/>
      <c r="G38" s="7"/>
      <c r="H38" s="7"/>
      <c r="I38" s="7"/>
      <c r="J38" s="7"/>
      <c r="K38" s="7"/>
      <c r="L38" s="9" t="s">
        <v>244</v>
      </c>
      <c r="M38" s="137">
        <v>10294</v>
      </c>
      <c r="N38" s="137">
        <v>29434</v>
      </c>
      <c r="O38" s="132">
        <v>4295</v>
      </c>
      <c r="P38" s="132">
        <v>2893</v>
      </c>
      <c r="Q38" s="132">
        <v>3285</v>
      </c>
      <c r="R38" s="130">
        <v>286</v>
      </c>
      <c r="S38" s="130">
        <v>986</v>
      </c>
      <c r="T38" s="130">
        <v>639</v>
      </c>
      <c r="U38" s="134" t="s">
        <v>73</v>
      </c>
      <c r="V38" s="137">
        <v>52111</v>
      </c>
    </row>
    <row r="39" spans="1:22" ht="16.5" customHeight="1" x14ac:dyDescent="0.2">
      <c r="A39" s="7"/>
      <c r="B39" s="7"/>
      <c r="C39" s="7"/>
      <c r="D39" s="7"/>
      <c r="E39" s="7" t="s">
        <v>63</v>
      </c>
      <c r="F39" s="7"/>
      <c r="G39" s="7"/>
      <c r="H39" s="7"/>
      <c r="I39" s="7"/>
      <c r="J39" s="7"/>
      <c r="K39" s="7"/>
      <c r="L39" s="9" t="s">
        <v>244</v>
      </c>
      <c r="M39" s="132">
        <v>8577</v>
      </c>
      <c r="N39" s="137">
        <v>26564</v>
      </c>
      <c r="O39" s="132">
        <v>3421</v>
      </c>
      <c r="P39" s="132">
        <v>2661</v>
      </c>
      <c r="Q39" s="132">
        <v>3332</v>
      </c>
      <c r="R39" s="130">
        <v>283</v>
      </c>
      <c r="S39" s="130">
        <v>941</v>
      </c>
      <c r="T39" s="130">
        <v>677</v>
      </c>
      <c r="U39" s="134" t="s">
        <v>73</v>
      </c>
      <c r="V39" s="137">
        <v>46456</v>
      </c>
    </row>
    <row r="40" spans="1:22" ht="16.5" customHeight="1" x14ac:dyDescent="0.2">
      <c r="A40" s="7"/>
      <c r="B40" s="7"/>
      <c r="C40" s="7"/>
      <c r="D40" s="7"/>
      <c r="E40" s="7" t="s">
        <v>64</v>
      </c>
      <c r="F40" s="7"/>
      <c r="G40" s="7"/>
      <c r="H40" s="7"/>
      <c r="I40" s="7"/>
      <c r="J40" s="7"/>
      <c r="K40" s="7"/>
      <c r="L40" s="9" t="s">
        <v>244</v>
      </c>
      <c r="M40" s="132">
        <v>8129</v>
      </c>
      <c r="N40" s="137">
        <v>22211</v>
      </c>
      <c r="O40" s="132">
        <v>2912</v>
      </c>
      <c r="P40" s="132">
        <v>3116</v>
      </c>
      <c r="Q40" s="132">
        <v>3181</v>
      </c>
      <c r="R40" s="130">
        <v>257</v>
      </c>
      <c r="S40" s="130">
        <v>895</v>
      </c>
      <c r="T40" s="130">
        <v>675</v>
      </c>
      <c r="U40" s="134" t="s">
        <v>73</v>
      </c>
      <c r="V40" s="137">
        <v>41376</v>
      </c>
    </row>
    <row r="41" spans="1:22" ht="16.5" customHeight="1" x14ac:dyDescent="0.2">
      <c r="A41" s="7"/>
      <c r="B41" s="7"/>
      <c r="C41" s="7"/>
      <c r="D41" s="7"/>
      <c r="E41" s="7" t="s">
        <v>65</v>
      </c>
      <c r="F41" s="7"/>
      <c r="G41" s="7"/>
      <c r="H41" s="7"/>
      <c r="I41" s="7"/>
      <c r="J41" s="7"/>
      <c r="K41" s="7"/>
      <c r="L41" s="9" t="s">
        <v>244</v>
      </c>
      <c r="M41" s="132">
        <v>8787</v>
      </c>
      <c r="N41" s="137">
        <v>20506</v>
      </c>
      <c r="O41" s="132">
        <v>2997</v>
      </c>
      <c r="P41" s="132">
        <v>3206</v>
      </c>
      <c r="Q41" s="132">
        <v>3043</v>
      </c>
      <c r="R41" s="130">
        <v>224</v>
      </c>
      <c r="S41" s="132">
        <v>1026</v>
      </c>
      <c r="T41" s="130">
        <v>619</v>
      </c>
      <c r="U41" s="134" t="s">
        <v>73</v>
      </c>
      <c r="V41" s="137">
        <v>40409</v>
      </c>
    </row>
    <row r="42" spans="1:22" ht="16.5" customHeight="1" x14ac:dyDescent="0.2">
      <c r="A42" s="7"/>
      <c r="B42" s="7"/>
      <c r="C42" s="7"/>
      <c r="D42" s="7"/>
      <c r="E42" s="7" t="s">
        <v>66</v>
      </c>
      <c r="F42" s="7"/>
      <c r="G42" s="7"/>
      <c r="H42" s="7"/>
      <c r="I42" s="7"/>
      <c r="J42" s="7"/>
      <c r="K42" s="7"/>
      <c r="L42" s="9" t="s">
        <v>244</v>
      </c>
      <c r="M42" s="132">
        <v>7574</v>
      </c>
      <c r="N42" s="137">
        <v>19336</v>
      </c>
      <c r="O42" s="132">
        <v>5074</v>
      </c>
      <c r="P42" s="132">
        <v>2555</v>
      </c>
      <c r="Q42" s="132">
        <v>2962</v>
      </c>
      <c r="R42" s="130">
        <v>225</v>
      </c>
      <c r="S42" s="132">
        <v>1085</v>
      </c>
      <c r="T42" s="130">
        <v>397</v>
      </c>
      <c r="U42" s="134" t="s">
        <v>73</v>
      </c>
      <c r="V42" s="137">
        <v>39207</v>
      </c>
    </row>
    <row r="43" spans="1:22" ht="16.5" customHeight="1" x14ac:dyDescent="0.2">
      <c r="A43" s="7"/>
      <c r="B43" s="7"/>
      <c r="C43" s="7"/>
      <c r="D43" s="7"/>
      <c r="E43" s="7" t="s">
        <v>67</v>
      </c>
      <c r="F43" s="7"/>
      <c r="G43" s="7"/>
      <c r="H43" s="7"/>
      <c r="I43" s="7"/>
      <c r="J43" s="7"/>
      <c r="K43" s="7"/>
      <c r="L43" s="9" t="s">
        <v>244</v>
      </c>
      <c r="M43" s="132">
        <v>7119</v>
      </c>
      <c r="N43" s="137">
        <v>16677</v>
      </c>
      <c r="O43" s="132">
        <v>5005</v>
      </c>
      <c r="P43" s="132">
        <v>1540</v>
      </c>
      <c r="Q43" s="132">
        <v>2100</v>
      </c>
      <c r="R43" s="130">
        <v>269</v>
      </c>
      <c r="S43" s="130">
        <v>424</v>
      </c>
      <c r="T43" s="130">
        <v>396</v>
      </c>
      <c r="U43" s="134" t="s">
        <v>73</v>
      </c>
      <c r="V43" s="137">
        <v>33532</v>
      </c>
    </row>
    <row r="44" spans="1:22" ht="16.5" customHeight="1" x14ac:dyDescent="0.2">
      <c r="A44" s="7"/>
      <c r="B44" s="7"/>
      <c r="C44" s="7"/>
      <c r="D44" s="7"/>
      <c r="E44" s="7" t="s">
        <v>68</v>
      </c>
      <c r="F44" s="7"/>
      <c r="G44" s="7"/>
      <c r="H44" s="7"/>
      <c r="I44" s="7"/>
      <c r="J44" s="7"/>
      <c r="K44" s="7"/>
      <c r="L44" s="9" t="s">
        <v>244</v>
      </c>
      <c r="M44" s="132">
        <v>7028</v>
      </c>
      <c r="N44" s="137">
        <v>15659</v>
      </c>
      <c r="O44" s="132">
        <v>4992</v>
      </c>
      <c r="P44" s="132">
        <v>1737</v>
      </c>
      <c r="Q44" s="130">
        <v>871</v>
      </c>
      <c r="R44" s="130">
        <v>611</v>
      </c>
      <c r="S44" s="130">
        <v>439</v>
      </c>
      <c r="T44" s="130">
        <v>419</v>
      </c>
      <c r="U44" s="134" t="s">
        <v>73</v>
      </c>
      <c r="V44" s="137">
        <v>31757</v>
      </c>
    </row>
    <row r="45" spans="1:22" ht="16.5" customHeight="1" x14ac:dyDescent="0.2">
      <c r="A45" s="7"/>
      <c r="B45" s="7"/>
      <c r="C45" s="7"/>
      <c r="D45" s="7"/>
      <c r="E45" s="7" t="s">
        <v>69</v>
      </c>
      <c r="F45" s="7"/>
      <c r="G45" s="7"/>
      <c r="H45" s="7"/>
      <c r="I45" s="7"/>
      <c r="J45" s="7"/>
      <c r="K45" s="7"/>
      <c r="L45" s="9" t="s">
        <v>244</v>
      </c>
      <c r="M45" s="132">
        <v>7927</v>
      </c>
      <c r="N45" s="137">
        <v>13207</v>
      </c>
      <c r="O45" s="132">
        <v>6113</v>
      </c>
      <c r="P45" s="132">
        <v>1716</v>
      </c>
      <c r="Q45" s="130">
        <v>852</v>
      </c>
      <c r="R45" s="130">
        <v>551</v>
      </c>
      <c r="S45" s="130">
        <v>448</v>
      </c>
      <c r="T45" s="130">
        <v>319</v>
      </c>
      <c r="U45" s="134" t="s">
        <v>73</v>
      </c>
      <c r="V45" s="137">
        <v>31132</v>
      </c>
    </row>
    <row r="46" spans="1:22" ht="16.5" customHeight="1" x14ac:dyDescent="0.2">
      <c r="A46" s="7"/>
      <c r="B46" s="7"/>
      <c r="C46" s="7"/>
      <c r="D46" s="7" t="s">
        <v>77</v>
      </c>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c r="E47" s="7" t="s">
        <v>60</v>
      </c>
      <c r="F47" s="7"/>
      <c r="G47" s="7"/>
      <c r="H47" s="7"/>
      <c r="I47" s="7"/>
      <c r="J47" s="7"/>
      <c r="K47" s="7"/>
      <c r="L47" s="9" t="s">
        <v>244</v>
      </c>
      <c r="M47" s="137">
        <v>62553</v>
      </c>
      <c r="N47" s="137">
        <v>94018</v>
      </c>
      <c r="O47" s="137">
        <v>26690</v>
      </c>
      <c r="P47" s="137">
        <v>28708</v>
      </c>
      <c r="Q47" s="137">
        <v>12181</v>
      </c>
      <c r="R47" s="132">
        <v>3404</v>
      </c>
      <c r="S47" s="137">
        <v>10888</v>
      </c>
      <c r="T47" s="132">
        <v>6404</v>
      </c>
      <c r="U47" s="134" t="s">
        <v>73</v>
      </c>
      <c r="V47" s="136">
        <v>244847</v>
      </c>
    </row>
    <row r="48" spans="1:22" ht="16.5" customHeight="1" x14ac:dyDescent="0.2">
      <c r="A48" s="7"/>
      <c r="B48" s="7"/>
      <c r="C48" s="7"/>
      <c r="D48" s="7"/>
      <c r="E48" s="7" t="s">
        <v>62</v>
      </c>
      <c r="F48" s="7"/>
      <c r="G48" s="7"/>
      <c r="H48" s="7"/>
      <c r="I48" s="7"/>
      <c r="J48" s="7"/>
      <c r="K48" s="7"/>
      <c r="L48" s="9" t="s">
        <v>244</v>
      </c>
      <c r="M48" s="137">
        <v>47060</v>
      </c>
      <c r="N48" s="137">
        <v>90760</v>
      </c>
      <c r="O48" s="137">
        <v>25750</v>
      </c>
      <c r="P48" s="137">
        <v>27164</v>
      </c>
      <c r="Q48" s="137">
        <v>10316</v>
      </c>
      <c r="R48" s="132">
        <v>3180</v>
      </c>
      <c r="S48" s="132">
        <v>9877</v>
      </c>
      <c r="T48" s="132">
        <v>6497</v>
      </c>
      <c r="U48" s="134" t="s">
        <v>73</v>
      </c>
      <c r="V48" s="136">
        <v>220604</v>
      </c>
    </row>
    <row r="49" spans="1:22" ht="16.5" customHeight="1" x14ac:dyDescent="0.2">
      <c r="A49" s="7"/>
      <c r="B49" s="7"/>
      <c r="C49" s="7"/>
      <c r="D49" s="7"/>
      <c r="E49" s="7" t="s">
        <v>63</v>
      </c>
      <c r="F49" s="7"/>
      <c r="G49" s="7"/>
      <c r="H49" s="7"/>
      <c r="I49" s="7"/>
      <c r="J49" s="7"/>
      <c r="K49" s="7"/>
      <c r="L49" s="9" t="s">
        <v>244</v>
      </c>
      <c r="M49" s="137">
        <v>30643</v>
      </c>
      <c r="N49" s="137">
        <v>73238</v>
      </c>
      <c r="O49" s="137">
        <v>22555</v>
      </c>
      <c r="P49" s="137">
        <v>26526</v>
      </c>
      <c r="Q49" s="132">
        <v>8340</v>
      </c>
      <c r="R49" s="132">
        <v>2510</v>
      </c>
      <c r="S49" s="132">
        <v>8585</v>
      </c>
      <c r="T49" s="132">
        <v>7286</v>
      </c>
      <c r="U49" s="134" t="s">
        <v>73</v>
      </c>
      <c r="V49" s="136">
        <v>179684</v>
      </c>
    </row>
    <row r="50" spans="1:22" ht="16.5" customHeight="1" x14ac:dyDescent="0.2">
      <c r="A50" s="7"/>
      <c r="B50" s="7"/>
      <c r="C50" s="7"/>
      <c r="D50" s="7"/>
      <c r="E50" s="7" t="s">
        <v>64</v>
      </c>
      <c r="F50" s="7"/>
      <c r="G50" s="7"/>
      <c r="H50" s="7"/>
      <c r="I50" s="7"/>
      <c r="J50" s="7"/>
      <c r="K50" s="7"/>
      <c r="L50" s="9" t="s">
        <v>244</v>
      </c>
      <c r="M50" s="137">
        <v>33007</v>
      </c>
      <c r="N50" s="137">
        <v>62384</v>
      </c>
      <c r="O50" s="137">
        <v>22051</v>
      </c>
      <c r="P50" s="137">
        <v>27751</v>
      </c>
      <c r="Q50" s="132">
        <v>7934</v>
      </c>
      <c r="R50" s="132">
        <v>2168</v>
      </c>
      <c r="S50" s="132">
        <v>5893</v>
      </c>
      <c r="T50" s="132">
        <v>7600</v>
      </c>
      <c r="U50" s="134" t="s">
        <v>73</v>
      </c>
      <c r="V50" s="136">
        <v>168788</v>
      </c>
    </row>
    <row r="51" spans="1:22" ht="16.5" customHeight="1" x14ac:dyDescent="0.2">
      <c r="A51" s="7"/>
      <c r="B51" s="7"/>
      <c r="C51" s="7"/>
      <c r="D51" s="7"/>
      <c r="E51" s="7" t="s">
        <v>65</v>
      </c>
      <c r="F51" s="7"/>
      <c r="G51" s="7"/>
      <c r="H51" s="7"/>
      <c r="I51" s="7"/>
      <c r="J51" s="7"/>
      <c r="K51" s="7"/>
      <c r="L51" s="9" t="s">
        <v>244</v>
      </c>
      <c r="M51" s="137">
        <v>39602</v>
      </c>
      <c r="N51" s="137">
        <v>51167</v>
      </c>
      <c r="O51" s="137">
        <v>19501</v>
      </c>
      <c r="P51" s="137">
        <v>27888</v>
      </c>
      <c r="Q51" s="132">
        <v>8486</v>
      </c>
      <c r="R51" s="132">
        <v>1945</v>
      </c>
      <c r="S51" s="132">
        <v>5834</v>
      </c>
      <c r="T51" s="132">
        <v>6706</v>
      </c>
      <c r="U51" s="134" t="s">
        <v>73</v>
      </c>
      <c r="V51" s="136">
        <v>161129</v>
      </c>
    </row>
    <row r="52" spans="1:22" ht="16.5" customHeight="1" x14ac:dyDescent="0.2">
      <c r="A52" s="7"/>
      <c r="B52" s="7"/>
      <c r="C52" s="7"/>
      <c r="D52" s="7"/>
      <c r="E52" s="7" t="s">
        <v>66</v>
      </c>
      <c r="F52" s="7"/>
      <c r="G52" s="7"/>
      <c r="H52" s="7"/>
      <c r="I52" s="7"/>
      <c r="J52" s="7"/>
      <c r="K52" s="7"/>
      <c r="L52" s="9" t="s">
        <v>244</v>
      </c>
      <c r="M52" s="137">
        <v>32146</v>
      </c>
      <c r="N52" s="137">
        <v>44836</v>
      </c>
      <c r="O52" s="137">
        <v>23471</v>
      </c>
      <c r="P52" s="137">
        <v>26929</v>
      </c>
      <c r="Q52" s="132">
        <v>8591</v>
      </c>
      <c r="R52" s="132">
        <v>1992</v>
      </c>
      <c r="S52" s="132">
        <v>6454</v>
      </c>
      <c r="T52" s="132">
        <v>6414</v>
      </c>
      <c r="U52" s="134" t="s">
        <v>73</v>
      </c>
      <c r="V52" s="136">
        <v>150833</v>
      </c>
    </row>
    <row r="53" spans="1:22" ht="16.5" customHeight="1" x14ac:dyDescent="0.2">
      <c r="A53" s="7"/>
      <c r="B53" s="7"/>
      <c r="C53" s="7"/>
      <c r="D53" s="7"/>
      <c r="E53" s="7" t="s">
        <v>67</v>
      </c>
      <c r="F53" s="7"/>
      <c r="G53" s="7"/>
      <c r="H53" s="7"/>
      <c r="I53" s="7"/>
      <c r="J53" s="7"/>
      <c r="K53" s="7"/>
      <c r="L53" s="9" t="s">
        <v>244</v>
      </c>
      <c r="M53" s="137">
        <v>44314</v>
      </c>
      <c r="N53" s="137">
        <v>37030</v>
      </c>
      <c r="O53" s="137">
        <v>21544</v>
      </c>
      <c r="P53" s="137">
        <v>15072</v>
      </c>
      <c r="Q53" s="132">
        <v>7489</v>
      </c>
      <c r="R53" s="132">
        <v>1935</v>
      </c>
      <c r="S53" s="132">
        <v>5953</v>
      </c>
      <c r="T53" s="132">
        <v>6231</v>
      </c>
      <c r="U53" s="134" t="s">
        <v>73</v>
      </c>
      <c r="V53" s="136">
        <v>139567</v>
      </c>
    </row>
    <row r="54" spans="1:22" ht="16.5" customHeight="1" x14ac:dyDescent="0.2">
      <c r="A54" s="7"/>
      <c r="B54" s="7"/>
      <c r="C54" s="7"/>
      <c r="D54" s="7"/>
      <c r="E54" s="7" t="s">
        <v>68</v>
      </c>
      <c r="F54" s="7"/>
      <c r="G54" s="7"/>
      <c r="H54" s="7"/>
      <c r="I54" s="7"/>
      <c r="J54" s="7"/>
      <c r="K54" s="7"/>
      <c r="L54" s="9" t="s">
        <v>244</v>
      </c>
      <c r="M54" s="137">
        <v>49624</v>
      </c>
      <c r="N54" s="137">
        <v>33513</v>
      </c>
      <c r="O54" s="137">
        <v>20147</v>
      </c>
      <c r="P54" s="137">
        <v>13400</v>
      </c>
      <c r="Q54" s="132">
        <v>8629</v>
      </c>
      <c r="R54" s="132">
        <v>1814</v>
      </c>
      <c r="S54" s="132">
        <v>5955</v>
      </c>
      <c r="T54" s="132">
        <v>5720</v>
      </c>
      <c r="U54" s="134" t="s">
        <v>73</v>
      </c>
      <c r="V54" s="136">
        <v>138802</v>
      </c>
    </row>
    <row r="55" spans="1:22" ht="16.5" customHeight="1" x14ac:dyDescent="0.2">
      <c r="A55" s="7"/>
      <c r="B55" s="7"/>
      <c r="C55" s="7"/>
      <c r="D55" s="7"/>
      <c r="E55" s="7" t="s">
        <v>69</v>
      </c>
      <c r="F55" s="7"/>
      <c r="G55" s="7"/>
      <c r="H55" s="7"/>
      <c r="I55" s="7"/>
      <c r="J55" s="7"/>
      <c r="K55" s="7"/>
      <c r="L55" s="9" t="s">
        <v>244</v>
      </c>
      <c r="M55" s="137">
        <v>55662</v>
      </c>
      <c r="N55" s="137">
        <v>32145</v>
      </c>
      <c r="O55" s="137">
        <v>22230</v>
      </c>
      <c r="P55" s="137">
        <v>12899</v>
      </c>
      <c r="Q55" s="132">
        <v>7653</v>
      </c>
      <c r="R55" s="132">
        <v>1404</v>
      </c>
      <c r="S55" s="132">
        <v>6221</v>
      </c>
      <c r="T55" s="132">
        <v>5782</v>
      </c>
      <c r="U55" s="134" t="s">
        <v>73</v>
      </c>
      <c r="V55" s="136">
        <v>143997</v>
      </c>
    </row>
    <row r="56" spans="1:22" ht="16.5" customHeight="1" x14ac:dyDescent="0.2">
      <c r="A56" s="7"/>
      <c r="B56" s="7"/>
      <c r="C56" s="7" t="s">
        <v>328</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c r="E57" s="7" t="s">
        <v>60</v>
      </c>
      <c r="F57" s="7"/>
      <c r="G57" s="7"/>
      <c r="H57" s="7"/>
      <c r="I57" s="7"/>
      <c r="J57" s="7"/>
      <c r="K57" s="7"/>
      <c r="L57" s="9" t="s">
        <v>244</v>
      </c>
      <c r="M57" s="136">
        <v>121934</v>
      </c>
      <c r="N57" s="136">
        <v>195176</v>
      </c>
      <c r="O57" s="137">
        <v>59953</v>
      </c>
      <c r="P57" s="137">
        <v>64536</v>
      </c>
      <c r="Q57" s="137">
        <v>29460</v>
      </c>
      <c r="R57" s="132">
        <v>7241</v>
      </c>
      <c r="S57" s="137">
        <v>20185</v>
      </c>
      <c r="T57" s="137">
        <v>10707</v>
      </c>
      <c r="U57" s="137">
        <v>78118</v>
      </c>
      <c r="V57" s="136">
        <v>587309</v>
      </c>
    </row>
    <row r="58" spans="1:22" ht="16.5" customHeight="1" x14ac:dyDescent="0.2">
      <c r="A58" s="7"/>
      <c r="B58" s="7"/>
      <c r="C58" s="7"/>
      <c r="D58" s="7"/>
      <c r="E58" s="7" t="s">
        <v>62</v>
      </c>
      <c r="F58" s="7"/>
      <c r="G58" s="7"/>
      <c r="H58" s="7"/>
      <c r="I58" s="7"/>
      <c r="J58" s="7"/>
      <c r="K58" s="7"/>
      <c r="L58" s="9" t="s">
        <v>244</v>
      </c>
      <c r="M58" s="136">
        <v>104444</v>
      </c>
      <c r="N58" s="136">
        <v>183458</v>
      </c>
      <c r="O58" s="137">
        <v>58640</v>
      </c>
      <c r="P58" s="137">
        <v>72173</v>
      </c>
      <c r="Q58" s="137">
        <v>24748</v>
      </c>
      <c r="R58" s="132">
        <v>6600</v>
      </c>
      <c r="S58" s="137">
        <v>18683</v>
      </c>
      <c r="T58" s="137">
        <v>10786</v>
      </c>
      <c r="U58" s="137">
        <v>83277</v>
      </c>
      <c r="V58" s="136">
        <v>562808</v>
      </c>
    </row>
    <row r="59" spans="1:22" ht="16.5" customHeight="1" x14ac:dyDescent="0.2">
      <c r="A59" s="7"/>
      <c r="B59" s="7"/>
      <c r="C59" s="7"/>
      <c r="D59" s="7"/>
      <c r="E59" s="7" t="s">
        <v>63</v>
      </c>
      <c r="F59" s="7"/>
      <c r="G59" s="7"/>
      <c r="H59" s="7"/>
      <c r="I59" s="7"/>
      <c r="J59" s="7"/>
      <c r="K59" s="7"/>
      <c r="L59" s="9" t="s">
        <v>244</v>
      </c>
      <c r="M59" s="137">
        <v>84965</v>
      </c>
      <c r="N59" s="136">
        <v>158340</v>
      </c>
      <c r="O59" s="137">
        <v>51484</v>
      </c>
      <c r="P59" s="137">
        <v>65850</v>
      </c>
      <c r="Q59" s="137">
        <v>20737</v>
      </c>
      <c r="R59" s="132">
        <v>6607</v>
      </c>
      <c r="S59" s="137">
        <v>14348</v>
      </c>
      <c r="T59" s="137">
        <v>11987</v>
      </c>
      <c r="U59" s="137">
        <v>87982</v>
      </c>
      <c r="V59" s="136">
        <v>502300</v>
      </c>
    </row>
    <row r="60" spans="1:22" ht="16.5" customHeight="1" x14ac:dyDescent="0.2">
      <c r="A60" s="7"/>
      <c r="B60" s="7"/>
      <c r="C60" s="7"/>
      <c r="D60" s="7"/>
      <c r="E60" s="7" t="s">
        <v>64</v>
      </c>
      <c r="F60" s="7"/>
      <c r="G60" s="7"/>
      <c r="H60" s="7"/>
      <c r="I60" s="7"/>
      <c r="J60" s="7"/>
      <c r="K60" s="7"/>
      <c r="L60" s="9" t="s">
        <v>244</v>
      </c>
      <c r="M60" s="137">
        <v>87856</v>
      </c>
      <c r="N60" s="136">
        <v>140072</v>
      </c>
      <c r="O60" s="137">
        <v>51049</v>
      </c>
      <c r="P60" s="137">
        <v>62527</v>
      </c>
      <c r="Q60" s="137">
        <v>20586</v>
      </c>
      <c r="R60" s="132">
        <v>6754</v>
      </c>
      <c r="S60" s="137">
        <v>10456</v>
      </c>
      <c r="T60" s="137">
        <v>12492</v>
      </c>
      <c r="U60" s="137">
        <v>86993</v>
      </c>
      <c r="V60" s="136">
        <v>478784</v>
      </c>
    </row>
    <row r="61" spans="1:22" ht="16.5" customHeight="1" x14ac:dyDescent="0.2">
      <c r="A61" s="7"/>
      <c r="B61" s="7"/>
      <c r="C61" s="7"/>
      <c r="D61" s="7"/>
      <c r="E61" s="7" t="s">
        <v>65</v>
      </c>
      <c r="F61" s="7"/>
      <c r="G61" s="7"/>
      <c r="H61" s="7"/>
      <c r="I61" s="7"/>
      <c r="J61" s="7"/>
      <c r="K61" s="7"/>
      <c r="L61" s="9" t="s">
        <v>244</v>
      </c>
      <c r="M61" s="137">
        <v>97034</v>
      </c>
      <c r="N61" s="136">
        <v>124813</v>
      </c>
      <c r="O61" s="137">
        <v>48597</v>
      </c>
      <c r="P61" s="137">
        <v>72373</v>
      </c>
      <c r="Q61" s="137">
        <v>20368</v>
      </c>
      <c r="R61" s="132">
        <v>6071</v>
      </c>
      <c r="S61" s="137">
        <v>10038</v>
      </c>
      <c r="T61" s="137">
        <v>10797</v>
      </c>
      <c r="U61" s="137">
        <v>85373</v>
      </c>
      <c r="V61" s="136">
        <v>475464</v>
      </c>
    </row>
    <row r="62" spans="1:22" ht="16.5" customHeight="1" x14ac:dyDescent="0.2">
      <c r="A62" s="7"/>
      <c r="B62" s="7"/>
      <c r="C62" s="7"/>
      <c r="D62" s="7"/>
      <c r="E62" s="7" t="s">
        <v>66</v>
      </c>
      <c r="F62" s="7"/>
      <c r="G62" s="7"/>
      <c r="H62" s="7"/>
      <c r="I62" s="7"/>
      <c r="J62" s="7"/>
      <c r="K62" s="7"/>
      <c r="L62" s="9" t="s">
        <v>244</v>
      </c>
      <c r="M62" s="137">
        <v>94611</v>
      </c>
      <c r="N62" s="136">
        <v>113936</v>
      </c>
      <c r="O62" s="137">
        <v>43046</v>
      </c>
      <c r="P62" s="137">
        <v>58954</v>
      </c>
      <c r="Q62" s="137">
        <v>22147</v>
      </c>
      <c r="R62" s="132">
        <v>6189</v>
      </c>
      <c r="S62" s="137">
        <v>10586</v>
      </c>
      <c r="T62" s="137">
        <v>10504</v>
      </c>
      <c r="U62" s="137">
        <v>92931</v>
      </c>
      <c r="V62" s="136">
        <v>452903</v>
      </c>
    </row>
    <row r="63" spans="1:22" ht="16.5" customHeight="1" x14ac:dyDescent="0.2">
      <c r="A63" s="7"/>
      <c r="B63" s="7"/>
      <c r="C63" s="7"/>
      <c r="D63" s="7"/>
      <c r="E63" s="7" t="s">
        <v>67</v>
      </c>
      <c r="F63" s="7"/>
      <c r="G63" s="7"/>
      <c r="H63" s="7"/>
      <c r="I63" s="7"/>
      <c r="J63" s="7"/>
      <c r="K63" s="7"/>
      <c r="L63" s="9" t="s">
        <v>244</v>
      </c>
      <c r="M63" s="136">
        <v>117281</v>
      </c>
      <c r="N63" s="136">
        <v>103193</v>
      </c>
      <c r="O63" s="137">
        <v>43749</v>
      </c>
      <c r="P63" s="137">
        <v>47923</v>
      </c>
      <c r="Q63" s="137">
        <v>20438</v>
      </c>
      <c r="R63" s="132">
        <v>5504</v>
      </c>
      <c r="S63" s="137">
        <v>10176</v>
      </c>
      <c r="T63" s="137">
        <v>10905</v>
      </c>
      <c r="U63" s="137">
        <v>89973</v>
      </c>
      <c r="V63" s="136">
        <v>449142</v>
      </c>
    </row>
    <row r="64" spans="1:22" ht="16.5" customHeight="1" x14ac:dyDescent="0.2">
      <c r="A64" s="7"/>
      <c r="B64" s="7"/>
      <c r="C64" s="7"/>
      <c r="D64" s="7"/>
      <c r="E64" s="7" t="s">
        <v>68</v>
      </c>
      <c r="F64" s="7"/>
      <c r="G64" s="7"/>
      <c r="H64" s="7"/>
      <c r="I64" s="7"/>
      <c r="J64" s="7"/>
      <c r="K64" s="7"/>
      <c r="L64" s="9" t="s">
        <v>244</v>
      </c>
      <c r="M64" s="136">
        <v>123905</v>
      </c>
      <c r="N64" s="137">
        <v>95104</v>
      </c>
      <c r="O64" s="137">
        <v>41429</v>
      </c>
      <c r="P64" s="137">
        <v>48270</v>
      </c>
      <c r="Q64" s="137">
        <v>19875</v>
      </c>
      <c r="R64" s="132">
        <v>5721</v>
      </c>
      <c r="S64" s="132">
        <v>9614</v>
      </c>
      <c r="T64" s="137">
        <v>10949</v>
      </c>
      <c r="U64" s="137">
        <v>88171</v>
      </c>
      <c r="V64" s="136">
        <v>443036</v>
      </c>
    </row>
    <row r="65" spans="1:22" ht="16.5" customHeight="1" x14ac:dyDescent="0.2">
      <c r="A65" s="7"/>
      <c r="B65" s="7"/>
      <c r="C65" s="7"/>
      <c r="D65" s="7"/>
      <c r="E65" s="7" t="s">
        <v>69</v>
      </c>
      <c r="F65" s="7"/>
      <c r="G65" s="7"/>
      <c r="H65" s="7"/>
      <c r="I65" s="7"/>
      <c r="J65" s="7"/>
      <c r="K65" s="7"/>
      <c r="L65" s="9" t="s">
        <v>244</v>
      </c>
      <c r="M65" s="136">
        <v>126518</v>
      </c>
      <c r="N65" s="137">
        <v>97062</v>
      </c>
      <c r="O65" s="137">
        <v>43634</v>
      </c>
      <c r="P65" s="137">
        <v>48550</v>
      </c>
      <c r="Q65" s="137">
        <v>17350</v>
      </c>
      <c r="R65" s="132">
        <v>5925</v>
      </c>
      <c r="S65" s="137">
        <v>11167</v>
      </c>
      <c r="T65" s="137">
        <v>11319</v>
      </c>
      <c r="U65" s="137">
        <v>84366</v>
      </c>
      <c r="V65" s="136">
        <v>445891</v>
      </c>
    </row>
    <row r="66" spans="1:22" ht="16.5" customHeight="1" x14ac:dyDescent="0.2">
      <c r="A66" s="7"/>
      <c r="B66" s="7"/>
      <c r="C66" s="7" t="s">
        <v>108</v>
      </c>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c r="E67" s="7" t="s">
        <v>60</v>
      </c>
      <c r="F67" s="7"/>
      <c r="G67" s="7"/>
      <c r="H67" s="7"/>
      <c r="I67" s="7"/>
      <c r="J67" s="7"/>
      <c r="K67" s="7"/>
      <c r="L67" s="9" t="s">
        <v>244</v>
      </c>
      <c r="M67" s="134" t="s">
        <v>73</v>
      </c>
      <c r="N67" s="134" t="s">
        <v>73</v>
      </c>
      <c r="O67" s="134" t="s">
        <v>73</v>
      </c>
      <c r="P67" s="137">
        <v>24132</v>
      </c>
      <c r="Q67" s="134" t="s">
        <v>73</v>
      </c>
      <c r="R67" s="134" t="s">
        <v>73</v>
      </c>
      <c r="S67" s="134" t="s">
        <v>73</v>
      </c>
      <c r="T67" s="134" t="s">
        <v>73</v>
      </c>
      <c r="U67" s="137">
        <v>53365</v>
      </c>
      <c r="V67" s="137">
        <v>77497</v>
      </c>
    </row>
    <row r="68" spans="1:22" ht="16.5" customHeight="1" x14ac:dyDescent="0.2">
      <c r="A68" s="7"/>
      <c r="B68" s="7"/>
      <c r="C68" s="7"/>
      <c r="D68" s="7"/>
      <c r="E68" s="7" t="s">
        <v>62</v>
      </c>
      <c r="F68" s="7"/>
      <c r="G68" s="7"/>
      <c r="H68" s="7"/>
      <c r="I68" s="7"/>
      <c r="J68" s="7"/>
      <c r="K68" s="7"/>
      <c r="L68" s="9" t="s">
        <v>244</v>
      </c>
      <c r="M68" s="134" t="s">
        <v>73</v>
      </c>
      <c r="N68" s="134" t="s">
        <v>73</v>
      </c>
      <c r="O68" s="134" t="s">
        <v>73</v>
      </c>
      <c r="P68" s="137">
        <v>24359</v>
      </c>
      <c r="Q68" s="134" t="s">
        <v>73</v>
      </c>
      <c r="R68" s="134" t="s">
        <v>73</v>
      </c>
      <c r="S68" s="134" t="s">
        <v>73</v>
      </c>
      <c r="T68" s="134" t="s">
        <v>73</v>
      </c>
      <c r="U68" s="137">
        <v>56924</v>
      </c>
      <c r="V68" s="137">
        <v>81283</v>
      </c>
    </row>
    <row r="69" spans="1:22" ht="16.5" customHeight="1" x14ac:dyDescent="0.2">
      <c r="A69" s="7"/>
      <c r="B69" s="7"/>
      <c r="C69" s="7"/>
      <c r="D69" s="7"/>
      <c r="E69" s="7" t="s">
        <v>63</v>
      </c>
      <c r="F69" s="7"/>
      <c r="G69" s="7"/>
      <c r="H69" s="7"/>
      <c r="I69" s="7"/>
      <c r="J69" s="7"/>
      <c r="K69" s="7"/>
      <c r="L69" s="9" t="s">
        <v>244</v>
      </c>
      <c r="M69" s="134" t="s">
        <v>73</v>
      </c>
      <c r="N69" s="134" t="s">
        <v>73</v>
      </c>
      <c r="O69" s="134" t="s">
        <v>73</v>
      </c>
      <c r="P69" s="137">
        <v>25403</v>
      </c>
      <c r="Q69" s="134" t="s">
        <v>73</v>
      </c>
      <c r="R69" s="134" t="s">
        <v>73</v>
      </c>
      <c r="S69" s="134" t="s">
        <v>73</v>
      </c>
      <c r="T69" s="134" t="s">
        <v>73</v>
      </c>
      <c r="U69" s="137">
        <v>54255</v>
      </c>
      <c r="V69" s="137">
        <v>79658</v>
      </c>
    </row>
    <row r="70" spans="1:22" ht="16.5" customHeight="1" x14ac:dyDescent="0.2">
      <c r="A70" s="7"/>
      <c r="B70" s="7"/>
      <c r="C70" s="7"/>
      <c r="D70" s="7"/>
      <c r="E70" s="7" t="s">
        <v>64</v>
      </c>
      <c r="F70" s="7"/>
      <c r="G70" s="7"/>
      <c r="H70" s="7"/>
      <c r="I70" s="7"/>
      <c r="J70" s="7"/>
      <c r="K70" s="7"/>
      <c r="L70" s="9" t="s">
        <v>244</v>
      </c>
      <c r="M70" s="134" t="s">
        <v>73</v>
      </c>
      <c r="N70" s="134" t="s">
        <v>73</v>
      </c>
      <c r="O70" s="134" t="s">
        <v>73</v>
      </c>
      <c r="P70" s="137">
        <v>27491</v>
      </c>
      <c r="Q70" s="134" t="s">
        <v>73</v>
      </c>
      <c r="R70" s="134" t="s">
        <v>73</v>
      </c>
      <c r="S70" s="134" t="s">
        <v>73</v>
      </c>
      <c r="T70" s="134" t="s">
        <v>73</v>
      </c>
      <c r="U70" s="137">
        <v>50486</v>
      </c>
      <c r="V70" s="137">
        <v>77977</v>
      </c>
    </row>
    <row r="71" spans="1:22" ht="16.5" customHeight="1" x14ac:dyDescent="0.2">
      <c r="A71" s="7"/>
      <c r="B71" s="7"/>
      <c r="C71" s="7"/>
      <c r="D71" s="7"/>
      <c r="E71" s="7" t="s">
        <v>65</v>
      </c>
      <c r="F71" s="7"/>
      <c r="G71" s="7"/>
      <c r="H71" s="7"/>
      <c r="I71" s="7"/>
      <c r="J71" s="7"/>
      <c r="K71" s="7"/>
      <c r="L71" s="9" t="s">
        <v>244</v>
      </c>
      <c r="M71" s="134" t="s">
        <v>73</v>
      </c>
      <c r="N71" s="134" t="s">
        <v>73</v>
      </c>
      <c r="O71" s="134" t="s">
        <v>73</v>
      </c>
      <c r="P71" s="137">
        <v>26596</v>
      </c>
      <c r="Q71" s="134" t="s">
        <v>73</v>
      </c>
      <c r="R71" s="134" t="s">
        <v>73</v>
      </c>
      <c r="S71" s="134" t="s">
        <v>73</v>
      </c>
      <c r="T71" s="134" t="s">
        <v>73</v>
      </c>
      <c r="U71" s="137">
        <v>50291</v>
      </c>
      <c r="V71" s="137">
        <v>76887</v>
      </c>
    </row>
    <row r="72" spans="1:22" ht="16.5" customHeight="1" x14ac:dyDescent="0.2">
      <c r="A72" s="7"/>
      <c r="B72" s="7"/>
      <c r="C72" s="7"/>
      <c r="D72" s="7"/>
      <c r="E72" s="7" t="s">
        <v>66</v>
      </c>
      <c r="F72" s="7"/>
      <c r="G72" s="7"/>
      <c r="H72" s="7"/>
      <c r="I72" s="7"/>
      <c r="J72" s="7"/>
      <c r="K72" s="7"/>
      <c r="L72" s="9" t="s">
        <v>244</v>
      </c>
      <c r="M72" s="134" t="s">
        <v>73</v>
      </c>
      <c r="N72" s="134" t="s">
        <v>73</v>
      </c>
      <c r="O72" s="134" t="s">
        <v>73</v>
      </c>
      <c r="P72" s="137">
        <v>24930</v>
      </c>
      <c r="Q72" s="134" t="s">
        <v>73</v>
      </c>
      <c r="R72" s="134" t="s">
        <v>73</v>
      </c>
      <c r="S72" s="134" t="s">
        <v>73</v>
      </c>
      <c r="T72" s="134" t="s">
        <v>73</v>
      </c>
      <c r="U72" s="137">
        <v>68354</v>
      </c>
      <c r="V72" s="137">
        <v>93284</v>
      </c>
    </row>
    <row r="73" spans="1:22" ht="16.5" customHeight="1" x14ac:dyDescent="0.2">
      <c r="A73" s="7"/>
      <c r="B73" s="7"/>
      <c r="C73" s="7"/>
      <c r="D73" s="7"/>
      <c r="E73" s="7" t="s">
        <v>67</v>
      </c>
      <c r="F73" s="7"/>
      <c r="G73" s="7"/>
      <c r="H73" s="7"/>
      <c r="I73" s="7"/>
      <c r="J73" s="7"/>
      <c r="K73" s="7"/>
      <c r="L73" s="9" t="s">
        <v>244</v>
      </c>
      <c r="M73" s="134" t="s">
        <v>73</v>
      </c>
      <c r="N73" s="134" t="s">
        <v>73</v>
      </c>
      <c r="O73" s="134" t="s">
        <v>73</v>
      </c>
      <c r="P73" s="137">
        <v>24918</v>
      </c>
      <c r="Q73" s="134" t="s">
        <v>73</v>
      </c>
      <c r="R73" s="134" t="s">
        <v>73</v>
      </c>
      <c r="S73" s="134" t="s">
        <v>73</v>
      </c>
      <c r="T73" s="134" t="s">
        <v>73</v>
      </c>
      <c r="U73" s="137">
        <v>69918</v>
      </c>
      <c r="V73" s="137">
        <v>94836</v>
      </c>
    </row>
    <row r="74" spans="1:22" ht="16.5" customHeight="1" x14ac:dyDescent="0.2">
      <c r="A74" s="7"/>
      <c r="B74" s="7"/>
      <c r="C74" s="7"/>
      <c r="D74" s="7"/>
      <c r="E74" s="7" t="s">
        <v>68</v>
      </c>
      <c r="F74" s="7"/>
      <c r="G74" s="7"/>
      <c r="H74" s="7"/>
      <c r="I74" s="7"/>
      <c r="J74" s="7"/>
      <c r="K74" s="7"/>
      <c r="L74" s="9" t="s">
        <v>244</v>
      </c>
      <c r="M74" s="134" t="s">
        <v>73</v>
      </c>
      <c r="N74" s="134" t="s">
        <v>73</v>
      </c>
      <c r="O74" s="134" t="s">
        <v>73</v>
      </c>
      <c r="P74" s="137">
        <v>24343</v>
      </c>
      <c r="Q74" s="134" t="s">
        <v>73</v>
      </c>
      <c r="R74" s="134" t="s">
        <v>73</v>
      </c>
      <c r="S74" s="134" t="s">
        <v>73</v>
      </c>
      <c r="T74" s="134" t="s">
        <v>73</v>
      </c>
      <c r="U74" s="137">
        <v>69573</v>
      </c>
      <c r="V74" s="137">
        <v>93916</v>
      </c>
    </row>
    <row r="75" spans="1:22" ht="16.5" customHeight="1" x14ac:dyDescent="0.2">
      <c r="A75" s="7"/>
      <c r="B75" s="7"/>
      <c r="C75" s="7"/>
      <c r="D75" s="7"/>
      <c r="E75" s="7" t="s">
        <v>69</v>
      </c>
      <c r="F75" s="7"/>
      <c r="G75" s="7"/>
      <c r="H75" s="7"/>
      <c r="I75" s="7"/>
      <c r="J75" s="7"/>
      <c r="K75" s="7"/>
      <c r="L75" s="9" t="s">
        <v>244</v>
      </c>
      <c r="M75" s="134" t="s">
        <v>73</v>
      </c>
      <c r="N75" s="134" t="s">
        <v>73</v>
      </c>
      <c r="O75" s="134" t="s">
        <v>73</v>
      </c>
      <c r="P75" s="137">
        <v>26975</v>
      </c>
      <c r="Q75" s="134" t="s">
        <v>73</v>
      </c>
      <c r="R75" s="134" t="s">
        <v>73</v>
      </c>
      <c r="S75" s="134" t="s">
        <v>73</v>
      </c>
      <c r="T75" s="134" t="s">
        <v>73</v>
      </c>
      <c r="U75" s="137">
        <v>98913</v>
      </c>
      <c r="V75" s="136">
        <v>125888</v>
      </c>
    </row>
    <row r="76" spans="1:22" ht="16.5" customHeight="1" x14ac:dyDescent="0.2">
      <c r="A76" s="7"/>
      <c r="B76" s="7"/>
      <c r="C76" s="7" t="s">
        <v>109</v>
      </c>
      <c r="D76" s="7"/>
      <c r="E76" s="7"/>
      <c r="F76" s="7"/>
      <c r="G76" s="7"/>
      <c r="H76" s="7"/>
      <c r="I76" s="7"/>
      <c r="J76" s="7"/>
      <c r="K76" s="7"/>
      <c r="L76" s="9"/>
      <c r="M76" s="10"/>
      <c r="N76" s="10"/>
      <c r="O76" s="10"/>
      <c r="P76" s="10"/>
      <c r="Q76" s="10"/>
      <c r="R76" s="10"/>
      <c r="S76" s="10"/>
      <c r="T76" s="10"/>
      <c r="U76" s="10"/>
      <c r="V76" s="10"/>
    </row>
    <row r="77" spans="1:22" ht="16.5" customHeight="1" x14ac:dyDescent="0.2">
      <c r="A77" s="7"/>
      <c r="B77" s="7"/>
      <c r="C77" s="7"/>
      <c r="D77" s="7"/>
      <c r="E77" s="7" t="s">
        <v>60</v>
      </c>
      <c r="F77" s="7"/>
      <c r="G77" s="7"/>
      <c r="H77" s="7"/>
      <c r="I77" s="7"/>
      <c r="J77" s="7"/>
      <c r="K77" s="7"/>
      <c r="L77" s="9" t="s">
        <v>244</v>
      </c>
      <c r="M77" s="134" t="s">
        <v>73</v>
      </c>
      <c r="N77" s="134" t="s">
        <v>73</v>
      </c>
      <c r="O77" s="134" t="s">
        <v>73</v>
      </c>
      <c r="P77" s="134" t="s">
        <v>73</v>
      </c>
      <c r="Q77" s="134" t="s">
        <v>73</v>
      </c>
      <c r="R77" s="134" t="s">
        <v>73</v>
      </c>
      <c r="S77" s="134" t="s">
        <v>73</v>
      </c>
      <c r="T77" s="134" t="s">
        <v>73</v>
      </c>
      <c r="U77" s="136">
        <v>101472</v>
      </c>
      <c r="V77" s="136">
        <v>101472</v>
      </c>
    </row>
    <row r="78" spans="1:22" ht="16.5" customHeight="1" x14ac:dyDescent="0.2">
      <c r="A78" s="7"/>
      <c r="B78" s="7"/>
      <c r="C78" s="7"/>
      <c r="D78" s="7"/>
      <c r="E78" s="7" t="s">
        <v>62</v>
      </c>
      <c r="F78" s="7"/>
      <c r="G78" s="7"/>
      <c r="H78" s="7"/>
      <c r="I78" s="7"/>
      <c r="J78" s="7"/>
      <c r="K78" s="7"/>
      <c r="L78" s="9" t="s">
        <v>244</v>
      </c>
      <c r="M78" s="134" t="s">
        <v>73</v>
      </c>
      <c r="N78" s="134" t="s">
        <v>73</v>
      </c>
      <c r="O78" s="134" t="s">
        <v>73</v>
      </c>
      <c r="P78" s="134" t="s">
        <v>73</v>
      </c>
      <c r="Q78" s="134" t="s">
        <v>73</v>
      </c>
      <c r="R78" s="134" t="s">
        <v>73</v>
      </c>
      <c r="S78" s="134" t="s">
        <v>73</v>
      </c>
      <c r="T78" s="134" t="s">
        <v>73</v>
      </c>
      <c r="U78" s="137">
        <v>94434</v>
      </c>
      <c r="V78" s="137">
        <v>94434</v>
      </c>
    </row>
    <row r="79" spans="1:22" ht="16.5" customHeight="1" x14ac:dyDescent="0.2">
      <c r="A79" s="7"/>
      <c r="B79" s="7"/>
      <c r="C79" s="7"/>
      <c r="D79" s="7"/>
      <c r="E79" s="7" t="s">
        <v>63</v>
      </c>
      <c r="F79" s="7"/>
      <c r="G79" s="7"/>
      <c r="H79" s="7"/>
      <c r="I79" s="7"/>
      <c r="J79" s="7"/>
      <c r="K79" s="7"/>
      <c r="L79" s="9" t="s">
        <v>244</v>
      </c>
      <c r="M79" s="134" t="s">
        <v>73</v>
      </c>
      <c r="N79" s="134" t="s">
        <v>73</v>
      </c>
      <c r="O79" s="134" t="s">
        <v>73</v>
      </c>
      <c r="P79" s="134" t="s">
        <v>73</v>
      </c>
      <c r="Q79" s="134" t="s">
        <v>73</v>
      </c>
      <c r="R79" s="134" t="s">
        <v>73</v>
      </c>
      <c r="S79" s="134" t="s">
        <v>73</v>
      </c>
      <c r="T79" s="134" t="s">
        <v>73</v>
      </c>
      <c r="U79" s="137">
        <v>96516</v>
      </c>
      <c r="V79" s="137">
        <v>96516</v>
      </c>
    </row>
    <row r="80" spans="1:22" ht="16.5" customHeight="1" x14ac:dyDescent="0.2">
      <c r="A80" s="7"/>
      <c r="B80" s="7"/>
      <c r="C80" s="7"/>
      <c r="D80" s="7"/>
      <c r="E80" s="7" t="s">
        <v>64</v>
      </c>
      <c r="F80" s="7"/>
      <c r="G80" s="7"/>
      <c r="H80" s="7"/>
      <c r="I80" s="7"/>
      <c r="J80" s="7"/>
      <c r="K80" s="7"/>
      <c r="L80" s="9" t="s">
        <v>244</v>
      </c>
      <c r="M80" s="134" t="s">
        <v>73</v>
      </c>
      <c r="N80" s="134" t="s">
        <v>73</v>
      </c>
      <c r="O80" s="134" t="s">
        <v>73</v>
      </c>
      <c r="P80" s="134" t="s">
        <v>73</v>
      </c>
      <c r="Q80" s="134" t="s">
        <v>73</v>
      </c>
      <c r="R80" s="134" t="s">
        <v>73</v>
      </c>
      <c r="S80" s="134" t="s">
        <v>73</v>
      </c>
      <c r="T80" s="134" t="s">
        <v>73</v>
      </c>
      <c r="U80" s="137">
        <v>97378</v>
      </c>
      <c r="V80" s="137">
        <v>97378</v>
      </c>
    </row>
    <row r="81" spans="1:22" ht="16.5" customHeight="1" x14ac:dyDescent="0.2">
      <c r="A81" s="7"/>
      <c r="B81" s="7"/>
      <c r="C81" s="7"/>
      <c r="D81" s="7"/>
      <c r="E81" s="7" t="s">
        <v>65</v>
      </c>
      <c r="F81" s="7"/>
      <c r="G81" s="7"/>
      <c r="H81" s="7"/>
      <c r="I81" s="7"/>
      <c r="J81" s="7"/>
      <c r="K81" s="7"/>
      <c r="L81" s="9" t="s">
        <v>244</v>
      </c>
      <c r="M81" s="134" t="s">
        <v>73</v>
      </c>
      <c r="N81" s="134" t="s">
        <v>73</v>
      </c>
      <c r="O81" s="134" t="s">
        <v>73</v>
      </c>
      <c r="P81" s="134" t="s">
        <v>73</v>
      </c>
      <c r="Q81" s="134" t="s">
        <v>73</v>
      </c>
      <c r="R81" s="134" t="s">
        <v>73</v>
      </c>
      <c r="S81" s="134" t="s">
        <v>73</v>
      </c>
      <c r="T81" s="134" t="s">
        <v>73</v>
      </c>
      <c r="U81" s="137">
        <v>94571</v>
      </c>
      <c r="V81" s="137">
        <v>94571</v>
      </c>
    </row>
    <row r="82" spans="1:22" ht="16.5" customHeight="1" x14ac:dyDescent="0.2">
      <c r="A82" s="7"/>
      <c r="B82" s="7"/>
      <c r="C82" s="7"/>
      <c r="D82" s="7"/>
      <c r="E82" s="7" t="s">
        <v>66</v>
      </c>
      <c r="F82" s="7"/>
      <c r="G82" s="7"/>
      <c r="H82" s="7"/>
      <c r="I82" s="7"/>
      <c r="J82" s="7"/>
      <c r="K82" s="7"/>
      <c r="L82" s="9" t="s">
        <v>244</v>
      </c>
      <c r="M82" s="134" t="s">
        <v>73</v>
      </c>
      <c r="N82" s="134" t="s">
        <v>73</v>
      </c>
      <c r="O82" s="134" t="s">
        <v>73</v>
      </c>
      <c r="P82" s="134" t="s">
        <v>73</v>
      </c>
      <c r="Q82" s="134" t="s">
        <v>73</v>
      </c>
      <c r="R82" s="134" t="s">
        <v>73</v>
      </c>
      <c r="S82" s="134" t="s">
        <v>73</v>
      </c>
      <c r="T82" s="134" t="s">
        <v>73</v>
      </c>
      <c r="U82" s="137">
        <v>72642</v>
      </c>
      <c r="V82" s="137">
        <v>72642</v>
      </c>
    </row>
    <row r="83" spans="1:22" ht="16.5" customHeight="1" x14ac:dyDescent="0.2">
      <c r="A83" s="7"/>
      <c r="B83" s="7"/>
      <c r="C83" s="7"/>
      <c r="D83" s="7"/>
      <c r="E83" s="7" t="s">
        <v>67</v>
      </c>
      <c r="F83" s="7"/>
      <c r="G83" s="7"/>
      <c r="H83" s="7"/>
      <c r="I83" s="7"/>
      <c r="J83" s="7"/>
      <c r="K83" s="7"/>
      <c r="L83" s="9" t="s">
        <v>244</v>
      </c>
      <c r="M83" s="134" t="s">
        <v>73</v>
      </c>
      <c r="N83" s="134" t="s">
        <v>73</v>
      </c>
      <c r="O83" s="134" t="s">
        <v>73</v>
      </c>
      <c r="P83" s="134" t="s">
        <v>73</v>
      </c>
      <c r="Q83" s="134" t="s">
        <v>73</v>
      </c>
      <c r="R83" s="134" t="s">
        <v>73</v>
      </c>
      <c r="S83" s="134" t="s">
        <v>73</v>
      </c>
      <c r="T83" s="134" t="s">
        <v>73</v>
      </c>
      <c r="U83" s="137">
        <v>89821</v>
      </c>
      <c r="V83" s="137">
        <v>89821</v>
      </c>
    </row>
    <row r="84" spans="1:22" ht="16.5" customHeight="1" x14ac:dyDescent="0.2">
      <c r="A84" s="7"/>
      <c r="B84" s="7"/>
      <c r="C84" s="7"/>
      <c r="D84" s="7"/>
      <c r="E84" s="7" t="s">
        <v>68</v>
      </c>
      <c r="F84" s="7"/>
      <c r="G84" s="7"/>
      <c r="H84" s="7"/>
      <c r="I84" s="7"/>
      <c r="J84" s="7"/>
      <c r="K84" s="7"/>
      <c r="L84" s="9" t="s">
        <v>244</v>
      </c>
      <c r="M84" s="134" t="s">
        <v>73</v>
      </c>
      <c r="N84" s="134" t="s">
        <v>73</v>
      </c>
      <c r="O84" s="134" t="s">
        <v>73</v>
      </c>
      <c r="P84" s="134" t="s">
        <v>73</v>
      </c>
      <c r="Q84" s="134" t="s">
        <v>73</v>
      </c>
      <c r="R84" s="134" t="s">
        <v>73</v>
      </c>
      <c r="S84" s="134" t="s">
        <v>73</v>
      </c>
      <c r="T84" s="134" t="s">
        <v>73</v>
      </c>
      <c r="U84" s="137">
        <v>95282</v>
      </c>
      <c r="V84" s="137">
        <v>95282</v>
      </c>
    </row>
    <row r="85" spans="1:22" ht="16.5" customHeight="1" x14ac:dyDescent="0.2">
      <c r="A85" s="7"/>
      <c r="B85" s="7"/>
      <c r="C85" s="7"/>
      <c r="D85" s="7"/>
      <c r="E85" s="7" t="s">
        <v>69</v>
      </c>
      <c r="F85" s="7"/>
      <c r="G85" s="7"/>
      <c r="H85" s="7"/>
      <c r="I85" s="7"/>
      <c r="J85" s="7"/>
      <c r="K85" s="7"/>
      <c r="L85" s="9" t="s">
        <v>244</v>
      </c>
      <c r="M85" s="134" t="s">
        <v>73</v>
      </c>
      <c r="N85" s="134" t="s">
        <v>73</v>
      </c>
      <c r="O85" s="134" t="s">
        <v>73</v>
      </c>
      <c r="P85" s="134" t="s">
        <v>73</v>
      </c>
      <c r="Q85" s="134" t="s">
        <v>73</v>
      </c>
      <c r="R85" s="134" t="s">
        <v>73</v>
      </c>
      <c r="S85" s="134" t="s">
        <v>73</v>
      </c>
      <c r="T85" s="134" t="s">
        <v>73</v>
      </c>
      <c r="U85" s="137">
        <v>73358</v>
      </c>
      <c r="V85" s="137">
        <v>73358</v>
      </c>
    </row>
    <row r="86" spans="1:22" ht="16.5" customHeight="1" x14ac:dyDescent="0.2">
      <c r="A86" s="7"/>
      <c r="B86" s="7"/>
      <c r="C86" s="7" t="s">
        <v>110</v>
      </c>
      <c r="D86" s="7"/>
      <c r="E86" s="7"/>
      <c r="F86" s="7"/>
      <c r="G86" s="7"/>
      <c r="H86" s="7"/>
      <c r="I86" s="7"/>
      <c r="J86" s="7"/>
      <c r="K86" s="7"/>
      <c r="L86" s="9"/>
      <c r="M86" s="10"/>
      <c r="N86" s="10"/>
      <c r="O86" s="10"/>
      <c r="P86" s="10"/>
      <c r="Q86" s="10"/>
      <c r="R86" s="10"/>
      <c r="S86" s="10"/>
      <c r="T86" s="10"/>
      <c r="U86" s="10"/>
      <c r="V86" s="10"/>
    </row>
    <row r="87" spans="1:22" ht="16.5" customHeight="1" x14ac:dyDescent="0.2">
      <c r="A87" s="7"/>
      <c r="B87" s="7"/>
      <c r="C87" s="7"/>
      <c r="D87" s="7"/>
      <c r="E87" s="7" t="s">
        <v>60</v>
      </c>
      <c r="F87" s="7"/>
      <c r="G87" s="7"/>
      <c r="H87" s="7"/>
      <c r="I87" s="7"/>
      <c r="J87" s="7"/>
      <c r="K87" s="7"/>
      <c r="L87" s="9" t="s">
        <v>244</v>
      </c>
      <c r="M87" s="132">
        <v>7867</v>
      </c>
      <c r="N87" s="137">
        <v>22152</v>
      </c>
      <c r="O87" s="137">
        <v>11770</v>
      </c>
      <c r="P87" s="132">
        <v>7338</v>
      </c>
      <c r="Q87" s="132">
        <v>4711</v>
      </c>
      <c r="R87" s="132">
        <v>1621</v>
      </c>
      <c r="S87" s="132">
        <v>3086</v>
      </c>
      <c r="T87" s="132">
        <v>1203</v>
      </c>
      <c r="U87" s="134" t="s">
        <v>73</v>
      </c>
      <c r="V87" s="137">
        <v>59748</v>
      </c>
    </row>
    <row r="88" spans="1:22" ht="16.5" customHeight="1" x14ac:dyDescent="0.2">
      <c r="A88" s="7"/>
      <c r="B88" s="7"/>
      <c r="C88" s="7"/>
      <c r="D88" s="7"/>
      <c r="E88" s="7" t="s">
        <v>62</v>
      </c>
      <c r="F88" s="7"/>
      <c r="G88" s="7"/>
      <c r="H88" s="7"/>
      <c r="I88" s="7"/>
      <c r="J88" s="7"/>
      <c r="K88" s="7"/>
      <c r="L88" s="9" t="s">
        <v>244</v>
      </c>
      <c r="M88" s="132">
        <v>7005</v>
      </c>
      <c r="N88" s="137">
        <v>21877</v>
      </c>
      <c r="O88" s="137">
        <v>12242</v>
      </c>
      <c r="P88" s="132">
        <v>7519</v>
      </c>
      <c r="Q88" s="132">
        <v>4353</v>
      </c>
      <c r="R88" s="132">
        <v>1610</v>
      </c>
      <c r="S88" s="132">
        <v>1755</v>
      </c>
      <c r="T88" s="132">
        <v>1318</v>
      </c>
      <c r="U88" s="134" t="s">
        <v>73</v>
      </c>
      <c r="V88" s="137">
        <v>57680</v>
      </c>
    </row>
    <row r="89" spans="1:22" ht="16.5" customHeight="1" x14ac:dyDescent="0.2">
      <c r="A89" s="7"/>
      <c r="B89" s="7"/>
      <c r="C89" s="7"/>
      <c r="D89" s="7"/>
      <c r="E89" s="7" t="s">
        <v>63</v>
      </c>
      <c r="F89" s="7"/>
      <c r="G89" s="7"/>
      <c r="H89" s="7"/>
      <c r="I89" s="7"/>
      <c r="J89" s="7"/>
      <c r="K89" s="7"/>
      <c r="L89" s="9" t="s">
        <v>244</v>
      </c>
      <c r="M89" s="132">
        <v>6848</v>
      </c>
      <c r="N89" s="137">
        <v>20811</v>
      </c>
      <c r="O89" s="137">
        <v>11267</v>
      </c>
      <c r="P89" s="132">
        <v>7142</v>
      </c>
      <c r="Q89" s="132">
        <v>5120</v>
      </c>
      <c r="R89" s="132">
        <v>1490</v>
      </c>
      <c r="S89" s="132">
        <v>1737</v>
      </c>
      <c r="T89" s="132">
        <v>1238</v>
      </c>
      <c r="U89" s="134" t="s">
        <v>73</v>
      </c>
      <c r="V89" s="137">
        <v>55652</v>
      </c>
    </row>
    <row r="90" spans="1:22" ht="16.5" customHeight="1" x14ac:dyDescent="0.2">
      <c r="A90" s="7"/>
      <c r="B90" s="7"/>
      <c r="C90" s="7"/>
      <c r="D90" s="7"/>
      <c r="E90" s="7" t="s">
        <v>64</v>
      </c>
      <c r="F90" s="7"/>
      <c r="G90" s="7"/>
      <c r="H90" s="7"/>
      <c r="I90" s="7"/>
      <c r="J90" s="7"/>
      <c r="K90" s="7"/>
      <c r="L90" s="9" t="s">
        <v>244</v>
      </c>
      <c r="M90" s="132">
        <v>6929</v>
      </c>
      <c r="N90" s="137">
        <v>17648</v>
      </c>
      <c r="O90" s="137">
        <v>11058</v>
      </c>
      <c r="P90" s="132">
        <v>7245</v>
      </c>
      <c r="Q90" s="132">
        <v>4518</v>
      </c>
      <c r="R90" s="132">
        <v>1486</v>
      </c>
      <c r="S90" s="132">
        <v>1157</v>
      </c>
      <c r="T90" s="132">
        <v>1025</v>
      </c>
      <c r="U90" s="134" t="s">
        <v>73</v>
      </c>
      <c r="V90" s="137">
        <v>51067</v>
      </c>
    </row>
    <row r="91" spans="1:22" ht="16.5" customHeight="1" x14ac:dyDescent="0.2">
      <c r="A91" s="7"/>
      <c r="B91" s="7"/>
      <c r="C91" s="7"/>
      <c r="D91" s="7"/>
      <c r="E91" s="7" t="s">
        <v>65</v>
      </c>
      <c r="F91" s="7"/>
      <c r="G91" s="7"/>
      <c r="H91" s="7"/>
      <c r="I91" s="7"/>
      <c r="J91" s="7"/>
      <c r="K91" s="7"/>
      <c r="L91" s="9" t="s">
        <v>244</v>
      </c>
      <c r="M91" s="132">
        <v>7219</v>
      </c>
      <c r="N91" s="137">
        <v>14356</v>
      </c>
      <c r="O91" s="137">
        <v>10587</v>
      </c>
      <c r="P91" s="132">
        <v>7200</v>
      </c>
      <c r="Q91" s="132">
        <v>3535</v>
      </c>
      <c r="R91" s="132">
        <v>1347</v>
      </c>
      <c r="S91" s="130">
        <v>977</v>
      </c>
      <c r="T91" s="132">
        <v>1026</v>
      </c>
      <c r="U91" s="134" t="s">
        <v>73</v>
      </c>
      <c r="V91" s="137">
        <v>46246</v>
      </c>
    </row>
    <row r="92" spans="1:22" ht="16.5" customHeight="1" x14ac:dyDescent="0.2">
      <c r="A92" s="7"/>
      <c r="B92" s="7"/>
      <c r="C92" s="7"/>
      <c r="D92" s="7"/>
      <c r="E92" s="7" t="s">
        <v>66</v>
      </c>
      <c r="F92" s="7"/>
      <c r="G92" s="7"/>
      <c r="H92" s="7"/>
      <c r="I92" s="7"/>
      <c r="J92" s="7"/>
      <c r="K92" s="7"/>
      <c r="L92" s="9" t="s">
        <v>244</v>
      </c>
      <c r="M92" s="132">
        <v>6077</v>
      </c>
      <c r="N92" s="137">
        <v>13788</v>
      </c>
      <c r="O92" s="137">
        <v>11119</v>
      </c>
      <c r="P92" s="132">
        <v>6256</v>
      </c>
      <c r="Q92" s="132">
        <v>3691</v>
      </c>
      <c r="R92" s="132">
        <v>1306</v>
      </c>
      <c r="S92" s="132">
        <v>1078</v>
      </c>
      <c r="T92" s="132">
        <v>1014</v>
      </c>
      <c r="U92" s="134" t="s">
        <v>73</v>
      </c>
      <c r="V92" s="137">
        <v>44329</v>
      </c>
    </row>
    <row r="93" spans="1:22" ht="16.5" customHeight="1" x14ac:dyDescent="0.2">
      <c r="A93" s="7"/>
      <c r="B93" s="7"/>
      <c r="C93" s="7"/>
      <c r="D93" s="7"/>
      <c r="E93" s="7" t="s">
        <v>67</v>
      </c>
      <c r="F93" s="7"/>
      <c r="G93" s="7"/>
      <c r="H93" s="7"/>
      <c r="I93" s="7"/>
      <c r="J93" s="7"/>
      <c r="K93" s="7"/>
      <c r="L93" s="9" t="s">
        <v>244</v>
      </c>
      <c r="M93" s="132">
        <v>5830</v>
      </c>
      <c r="N93" s="137">
        <v>13377</v>
      </c>
      <c r="O93" s="137">
        <v>10596</v>
      </c>
      <c r="P93" s="132">
        <v>6206</v>
      </c>
      <c r="Q93" s="132">
        <v>3633</v>
      </c>
      <c r="R93" s="132">
        <v>1050</v>
      </c>
      <c r="S93" s="132">
        <v>2140</v>
      </c>
      <c r="T93" s="132">
        <v>1079</v>
      </c>
      <c r="U93" s="134" t="s">
        <v>73</v>
      </c>
      <c r="V93" s="137">
        <v>43912</v>
      </c>
    </row>
    <row r="94" spans="1:22" ht="16.5" customHeight="1" x14ac:dyDescent="0.2">
      <c r="A94" s="7"/>
      <c r="B94" s="7"/>
      <c r="C94" s="7"/>
      <c r="D94" s="7"/>
      <c r="E94" s="7" t="s">
        <v>68</v>
      </c>
      <c r="F94" s="7"/>
      <c r="G94" s="7"/>
      <c r="H94" s="7"/>
      <c r="I94" s="7"/>
      <c r="J94" s="7"/>
      <c r="K94" s="7"/>
      <c r="L94" s="9" t="s">
        <v>244</v>
      </c>
      <c r="M94" s="132">
        <v>5986</v>
      </c>
      <c r="N94" s="137">
        <v>14072</v>
      </c>
      <c r="O94" s="132">
        <v>9863</v>
      </c>
      <c r="P94" s="132">
        <v>5900</v>
      </c>
      <c r="Q94" s="132">
        <v>3543</v>
      </c>
      <c r="R94" s="130">
        <v>453</v>
      </c>
      <c r="S94" s="132">
        <v>1749</v>
      </c>
      <c r="T94" s="132">
        <v>1102</v>
      </c>
      <c r="U94" s="134" t="s">
        <v>73</v>
      </c>
      <c r="V94" s="137">
        <v>42668</v>
      </c>
    </row>
    <row r="95" spans="1:22" ht="16.5" customHeight="1" x14ac:dyDescent="0.2">
      <c r="A95" s="7"/>
      <c r="B95" s="7"/>
      <c r="C95" s="7"/>
      <c r="D95" s="7"/>
      <c r="E95" s="7" t="s">
        <v>69</v>
      </c>
      <c r="F95" s="7"/>
      <c r="G95" s="7"/>
      <c r="H95" s="7"/>
      <c r="I95" s="7"/>
      <c r="J95" s="7"/>
      <c r="K95" s="7"/>
      <c r="L95" s="9" t="s">
        <v>244</v>
      </c>
      <c r="M95" s="132">
        <v>5648</v>
      </c>
      <c r="N95" s="137">
        <v>16486</v>
      </c>
      <c r="O95" s="137">
        <v>12396</v>
      </c>
      <c r="P95" s="132">
        <v>6909</v>
      </c>
      <c r="Q95" s="132">
        <v>3406</v>
      </c>
      <c r="R95" s="130">
        <v>445</v>
      </c>
      <c r="S95" s="132">
        <v>1143</v>
      </c>
      <c r="T95" s="132">
        <v>1341</v>
      </c>
      <c r="U95" s="134" t="s">
        <v>73</v>
      </c>
      <c r="V95" s="137">
        <v>47774</v>
      </c>
    </row>
    <row r="96" spans="1:22" ht="16.5" customHeight="1" x14ac:dyDescent="0.2">
      <c r="A96" s="7"/>
      <c r="B96" s="7"/>
      <c r="C96" s="7" t="s">
        <v>115</v>
      </c>
      <c r="D96" s="7"/>
      <c r="E96" s="7"/>
      <c r="F96" s="7"/>
      <c r="G96" s="7"/>
      <c r="H96" s="7"/>
      <c r="I96" s="7"/>
      <c r="J96" s="7"/>
      <c r="K96" s="7"/>
      <c r="L96" s="9"/>
      <c r="M96" s="10"/>
      <c r="N96" s="10"/>
      <c r="O96" s="10"/>
      <c r="P96" s="10"/>
      <c r="Q96" s="10"/>
      <c r="R96" s="10"/>
      <c r="S96" s="10"/>
      <c r="T96" s="10"/>
      <c r="U96" s="10"/>
      <c r="V96" s="10"/>
    </row>
    <row r="97" spans="1:22" ht="16.5" customHeight="1" x14ac:dyDescent="0.2">
      <c r="A97" s="7"/>
      <c r="B97" s="7"/>
      <c r="C97" s="7"/>
      <c r="D97" s="7"/>
      <c r="E97" s="7" t="s">
        <v>60</v>
      </c>
      <c r="F97" s="7"/>
      <c r="G97" s="7"/>
      <c r="H97" s="7"/>
      <c r="I97" s="7"/>
      <c r="J97" s="7"/>
      <c r="K97" s="7"/>
      <c r="L97" s="9" t="s">
        <v>244</v>
      </c>
      <c r="M97" s="137">
        <v>-42809</v>
      </c>
      <c r="N97" s="132">
        <v>-8226</v>
      </c>
      <c r="O97" s="132">
        <v>-7961</v>
      </c>
      <c r="P97" s="132">
        <v>-1530</v>
      </c>
      <c r="Q97" s="137">
        <v>-11461</v>
      </c>
      <c r="R97" s="132">
        <v>-2112</v>
      </c>
      <c r="S97" s="132">
        <v>-1742</v>
      </c>
      <c r="T97" s="130">
        <v>-266</v>
      </c>
      <c r="U97" s="134" t="s">
        <v>73</v>
      </c>
      <c r="V97" s="137">
        <v>-76108</v>
      </c>
    </row>
    <row r="98" spans="1:22" ht="16.5" customHeight="1" x14ac:dyDescent="0.2">
      <c r="A98" s="7"/>
      <c r="B98" s="7"/>
      <c r="C98" s="7"/>
      <c r="D98" s="7"/>
      <c r="E98" s="7" t="s">
        <v>62</v>
      </c>
      <c r="F98" s="7"/>
      <c r="G98" s="7"/>
      <c r="H98" s="7"/>
      <c r="I98" s="7"/>
      <c r="J98" s="7"/>
      <c r="K98" s="7"/>
      <c r="L98" s="9" t="s">
        <v>244</v>
      </c>
      <c r="M98" s="137">
        <v>-43103</v>
      </c>
      <c r="N98" s="132">
        <v>-8256</v>
      </c>
      <c r="O98" s="132">
        <v>-8195</v>
      </c>
      <c r="P98" s="132">
        <v>-1669</v>
      </c>
      <c r="Q98" s="137">
        <v>-12108</v>
      </c>
      <c r="R98" s="132">
        <v>-1912</v>
      </c>
      <c r="S98" s="132">
        <v>-1786</v>
      </c>
      <c r="T98" s="130">
        <v>-284</v>
      </c>
      <c r="U98" s="134" t="s">
        <v>73</v>
      </c>
      <c r="V98" s="137">
        <v>-77313</v>
      </c>
    </row>
    <row r="99" spans="1:22" ht="16.5" customHeight="1" x14ac:dyDescent="0.2">
      <c r="A99" s="7"/>
      <c r="B99" s="7"/>
      <c r="C99" s="7"/>
      <c r="D99" s="7"/>
      <c r="E99" s="7" t="s">
        <v>63</v>
      </c>
      <c r="F99" s="7"/>
      <c r="G99" s="7"/>
      <c r="H99" s="7"/>
      <c r="I99" s="7"/>
      <c r="J99" s="7"/>
      <c r="K99" s="7"/>
      <c r="L99" s="9" t="s">
        <v>244</v>
      </c>
      <c r="M99" s="137">
        <v>-42682</v>
      </c>
      <c r="N99" s="132">
        <v>-7475</v>
      </c>
      <c r="O99" s="132">
        <v>-7829</v>
      </c>
      <c r="P99" s="132">
        <v>-1747</v>
      </c>
      <c r="Q99" s="137">
        <v>-11229</v>
      </c>
      <c r="R99" s="132">
        <v>-1792</v>
      </c>
      <c r="S99" s="132">
        <v>-1486</v>
      </c>
      <c r="T99" s="130">
        <v>-257</v>
      </c>
      <c r="U99" s="134" t="s">
        <v>73</v>
      </c>
      <c r="V99" s="137">
        <v>-74497</v>
      </c>
    </row>
    <row r="100" spans="1:22" ht="16.5" customHeight="1" x14ac:dyDescent="0.2">
      <c r="A100" s="7"/>
      <c r="B100" s="7"/>
      <c r="C100" s="7"/>
      <c r="D100" s="7"/>
      <c r="E100" s="7" t="s">
        <v>64</v>
      </c>
      <c r="F100" s="7"/>
      <c r="G100" s="7"/>
      <c r="H100" s="7"/>
      <c r="I100" s="7"/>
      <c r="J100" s="7"/>
      <c r="K100" s="7"/>
      <c r="L100" s="9" t="s">
        <v>244</v>
      </c>
      <c r="M100" s="137">
        <v>-42308</v>
      </c>
      <c r="N100" s="132">
        <v>-7878</v>
      </c>
      <c r="O100" s="132">
        <v>-7730</v>
      </c>
      <c r="P100" s="132">
        <v>-1649</v>
      </c>
      <c r="Q100" s="137">
        <v>-10606</v>
      </c>
      <c r="R100" s="132">
        <v>-1954</v>
      </c>
      <c r="S100" s="132">
        <v>-1621</v>
      </c>
      <c r="T100" s="130">
        <v>-276</v>
      </c>
      <c r="U100" s="134" t="s">
        <v>73</v>
      </c>
      <c r="V100" s="137">
        <v>-74022</v>
      </c>
    </row>
    <row r="101" spans="1:22" ht="16.5" customHeight="1" x14ac:dyDescent="0.2">
      <c r="A101" s="7"/>
      <c r="B101" s="7"/>
      <c r="C101" s="7"/>
      <c r="D101" s="7"/>
      <c r="E101" s="7" t="s">
        <v>65</v>
      </c>
      <c r="F101" s="7"/>
      <c r="G101" s="7"/>
      <c r="H101" s="7"/>
      <c r="I101" s="7"/>
      <c r="J101" s="7"/>
      <c r="K101" s="7"/>
      <c r="L101" s="9" t="s">
        <v>244</v>
      </c>
      <c r="M101" s="137">
        <v>-39971</v>
      </c>
      <c r="N101" s="132">
        <v>-7646</v>
      </c>
      <c r="O101" s="132">
        <v>-7249</v>
      </c>
      <c r="P101" s="132">
        <v>-1649</v>
      </c>
      <c r="Q101" s="137">
        <v>-10314</v>
      </c>
      <c r="R101" s="132">
        <v>-1495</v>
      </c>
      <c r="S101" s="132">
        <v>-1330</v>
      </c>
      <c r="T101" s="130">
        <v>-217</v>
      </c>
      <c r="U101" s="134" t="s">
        <v>73</v>
      </c>
      <c r="V101" s="137">
        <v>-69872</v>
      </c>
    </row>
    <row r="102" spans="1:22" ht="16.5" customHeight="1" x14ac:dyDescent="0.2">
      <c r="A102" s="7"/>
      <c r="B102" s="7"/>
      <c r="C102" s="7"/>
      <c r="D102" s="7"/>
      <c r="E102" s="7" t="s">
        <v>66</v>
      </c>
      <c r="F102" s="7"/>
      <c r="G102" s="7"/>
      <c r="H102" s="7"/>
      <c r="I102" s="7"/>
      <c r="J102" s="7"/>
      <c r="K102" s="7"/>
      <c r="L102" s="9" t="s">
        <v>244</v>
      </c>
      <c r="M102" s="137">
        <v>-38995</v>
      </c>
      <c r="N102" s="132">
        <v>-7529</v>
      </c>
      <c r="O102" s="132">
        <v>-6642</v>
      </c>
      <c r="P102" s="132">
        <v>-1128</v>
      </c>
      <c r="Q102" s="132">
        <v>-7235</v>
      </c>
      <c r="R102" s="132">
        <v>-1298</v>
      </c>
      <c r="S102" s="132">
        <v>-1186</v>
      </c>
      <c r="T102" s="130">
        <v>-203</v>
      </c>
      <c r="U102" s="134" t="s">
        <v>73</v>
      </c>
      <c r="V102" s="137">
        <v>-64216</v>
      </c>
    </row>
    <row r="103" spans="1:22" ht="16.5" customHeight="1" x14ac:dyDescent="0.2">
      <c r="A103" s="7"/>
      <c r="B103" s="7"/>
      <c r="C103" s="7"/>
      <c r="D103" s="7"/>
      <c r="E103" s="7" t="s">
        <v>67</v>
      </c>
      <c r="F103" s="7"/>
      <c r="G103" s="7"/>
      <c r="H103" s="7"/>
      <c r="I103" s="7"/>
      <c r="J103" s="7"/>
      <c r="K103" s="7"/>
      <c r="L103" s="9" t="s">
        <v>244</v>
      </c>
      <c r="M103" s="137">
        <v>-35615</v>
      </c>
      <c r="N103" s="132">
        <v>-6865</v>
      </c>
      <c r="O103" s="132">
        <v>-6260</v>
      </c>
      <c r="P103" s="130">
        <v>-748</v>
      </c>
      <c r="Q103" s="132">
        <v>-6850</v>
      </c>
      <c r="R103" s="132">
        <v>-1181</v>
      </c>
      <c r="S103" s="132">
        <v>-1104</v>
      </c>
      <c r="T103" s="130">
        <v>-232</v>
      </c>
      <c r="U103" s="134" t="s">
        <v>73</v>
      </c>
      <c r="V103" s="137">
        <v>-58856</v>
      </c>
    </row>
    <row r="104" spans="1:22" ht="16.5" customHeight="1" x14ac:dyDescent="0.2">
      <c r="A104" s="7"/>
      <c r="B104" s="7"/>
      <c r="C104" s="7"/>
      <c r="D104" s="7"/>
      <c r="E104" s="7" t="s">
        <v>68</v>
      </c>
      <c r="F104" s="7"/>
      <c r="G104" s="7"/>
      <c r="H104" s="7"/>
      <c r="I104" s="7"/>
      <c r="J104" s="7"/>
      <c r="K104" s="7"/>
      <c r="L104" s="9" t="s">
        <v>244</v>
      </c>
      <c r="M104" s="137">
        <v>-31564</v>
      </c>
      <c r="N104" s="132">
        <v>-6481</v>
      </c>
      <c r="O104" s="132">
        <v>-5933</v>
      </c>
      <c r="P104" s="130">
        <v>-534</v>
      </c>
      <c r="Q104" s="132">
        <v>-5980</v>
      </c>
      <c r="R104" s="132">
        <v>-1298</v>
      </c>
      <c r="S104" s="132">
        <v>-1004</v>
      </c>
      <c r="T104" s="130">
        <v>-236</v>
      </c>
      <c r="U104" s="134" t="s">
        <v>73</v>
      </c>
      <c r="V104" s="137">
        <v>-53032</v>
      </c>
    </row>
    <row r="105" spans="1:22" ht="16.5" customHeight="1" x14ac:dyDescent="0.2">
      <c r="A105" s="7"/>
      <c r="B105" s="7"/>
      <c r="C105" s="7"/>
      <c r="D105" s="7"/>
      <c r="E105" s="7" t="s">
        <v>69</v>
      </c>
      <c r="F105" s="7"/>
      <c r="G105" s="7"/>
      <c r="H105" s="7"/>
      <c r="I105" s="7"/>
      <c r="J105" s="7"/>
      <c r="K105" s="7"/>
      <c r="L105" s="9" t="s">
        <v>244</v>
      </c>
      <c r="M105" s="137">
        <v>-30477</v>
      </c>
      <c r="N105" s="132">
        <v>-6654</v>
      </c>
      <c r="O105" s="132">
        <v>-5883</v>
      </c>
      <c r="P105" s="130">
        <v>-164</v>
      </c>
      <c r="Q105" s="132">
        <v>-6029</v>
      </c>
      <c r="R105" s="132">
        <v>-1277</v>
      </c>
      <c r="S105" s="130">
        <v>-885</v>
      </c>
      <c r="T105" s="130">
        <v>-136</v>
      </c>
      <c r="U105" s="134" t="s">
        <v>73</v>
      </c>
      <c r="V105" s="137">
        <v>-51506</v>
      </c>
    </row>
    <row r="106" spans="1:22" ht="16.5" customHeight="1" x14ac:dyDescent="0.2">
      <c r="A106" s="7"/>
      <c r="B106" s="7" t="s">
        <v>245</v>
      </c>
      <c r="C106" s="7"/>
      <c r="D106" s="7"/>
      <c r="E106" s="7"/>
      <c r="F106" s="7"/>
      <c r="G106" s="7"/>
      <c r="H106" s="7"/>
      <c r="I106" s="7"/>
      <c r="J106" s="7"/>
      <c r="K106" s="7"/>
      <c r="L106" s="9"/>
      <c r="M106" s="10"/>
      <c r="N106" s="10"/>
      <c r="O106" s="10"/>
      <c r="P106" s="10"/>
      <c r="Q106" s="10"/>
      <c r="R106" s="10"/>
      <c r="S106" s="10"/>
      <c r="T106" s="10"/>
      <c r="U106" s="10"/>
      <c r="V106" s="10"/>
    </row>
    <row r="107" spans="1:22" ht="16.5" customHeight="1" x14ac:dyDescent="0.2">
      <c r="A107" s="7"/>
      <c r="B107" s="7"/>
      <c r="C107" s="7" t="s">
        <v>106</v>
      </c>
      <c r="D107" s="7"/>
      <c r="E107" s="7"/>
      <c r="F107" s="7"/>
      <c r="G107" s="7"/>
      <c r="H107" s="7"/>
      <c r="I107" s="7"/>
      <c r="J107" s="7"/>
      <c r="K107" s="7"/>
      <c r="L107" s="9"/>
      <c r="M107" s="10"/>
      <c r="N107" s="10"/>
      <c r="O107" s="10"/>
      <c r="P107" s="10"/>
      <c r="Q107" s="10"/>
      <c r="R107" s="10"/>
      <c r="S107" s="10"/>
      <c r="T107" s="10"/>
      <c r="U107" s="10"/>
      <c r="V107" s="10"/>
    </row>
    <row r="108" spans="1:22" ht="16.5" customHeight="1" x14ac:dyDescent="0.2">
      <c r="A108" s="7"/>
      <c r="B108" s="7"/>
      <c r="C108" s="7"/>
      <c r="D108" s="7"/>
      <c r="E108" s="7" t="s">
        <v>60</v>
      </c>
      <c r="F108" s="7"/>
      <c r="G108" s="7"/>
      <c r="H108" s="7"/>
      <c r="I108" s="7"/>
      <c r="J108" s="7"/>
      <c r="K108" s="7"/>
      <c r="L108" s="9" t="s">
        <v>244</v>
      </c>
      <c r="M108" s="137">
        <v>47897</v>
      </c>
      <c r="N108" s="137">
        <v>66335</v>
      </c>
      <c r="O108" s="137">
        <v>21651</v>
      </c>
      <c r="P108" s="137">
        <v>28135</v>
      </c>
      <c r="Q108" s="132">
        <v>9145</v>
      </c>
      <c r="R108" s="132">
        <v>3837</v>
      </c>
      <c r="S108" s="132">
        <v>9297</v>
      </c>
      <c r="T108" s="132">
        <v>4435</v>
      </c>
      <c r="U108" s="137">
        <v>78118</v>
      </c>
      <c r="V108" s="136">
        <v>268850</v>
      </c>
    </row>
    <row r="109" spans="1:22" ht="16.5" customHeight="1" x14ac:dyDescent="0.2">
      <c r="A109" s="7"/>
      <c r="B109" s="7"/>
      <c r="C109" s="7"/>
      <c r="D109" s="7"/>
      <c r="E109" s="7" t="s">
        <v>62</v>
      </c>
      <c r="F109" s="7"/>
      <c r="G109" s="7"/>
      <c r="H109" s="7"/>
      <c r="I109" s="7"/>
      <c r="J109" s="7"/>
      <c r="K109" s="7"/>
      <c r="L109" s="9" t="s">
        <v>244</v>
      </c>
      <c r="M109" s="137">
        <v>47610</v>
      </c>
      <c r="N109" s="137">
        <v>63493</v>
      </c>
      <c r="O109" s="137">
        <v>22649</v>
      </c>
      <c r="P109" s="137">
        <v>35366</v>
      </c>
      <c r="Q109" s="132">
        <v>7017</v>
      </c>
      <c r="R109" s="132">
        <v>3419</v>
      </c>
      <c r="S109" s="132">
        <v>8805</v>
      </c>
      <c r="T109" s="132">
        <v>4416</v>
      </c>
      <c r="U109" s="137">
        <v>83277</v>
      </c>
      <c r="V109" s="136">
        <v>276054</v>
      </c>
    </row>
    <row r="110" spans="1:22" ht="16.5" customHeight="1" x14ac:dyDescent="0.2">
      <c r="A110" s="7"/>
      <c r="B110" s="7"/>
      <c r="C110" s="7"/>
      <c r="D110" s="7"/>
      <c r="E110" s="7" t="s">
        <v>63</v>
      </c>
      <c r="F110" s="7"/>
      <c r="G110" s="7"/>
      <c r="H110" s="7"/>
      <c r="I110" s="7"/>
      <c r="J110" s="7"/>
      <c r="K110" s="7"/>
      <c r="L110" s="9" t="s">
        <v>244</v>
      </c>
      <c r="M110" s="137">
        <v>42865</v>
      </c>
      <c r="N110" s="137">
        <v>57543</v>
      </c>
      <c r="O110" s="137">
        <v>20304</v>
      </c>
      <c r="P110" s="137">
        <v>30316</v>
      </c>
      <c r="Q110" s="132">
        <v>6317</v>
      </c>
      <c r="R110" s="132">
        <v>4097</v>
      </c>
      <c r="S110" s="132">
        <v>5763</v>
      </c>
      <c r="T110" s="132">
        <v>4827</v>
      </c>
      <c r="U110" s="137">
        <v>87982</v>
      </c>
      <c r="V110" s="136">
        <v>260014</v>
      </c>
    </row>
    <row r="111" spans="1:22" ht="16.5" customHeight="1" x14ac:dyDescent="0.2">
      <c r="A111" s="7"/>
      <c r="B111" s="7"/>
      <c r="C111" s="7"/>
      <c r="D111" s="7"/>
      <c r="E111" s="7" t="s">
        <v>64</v>
      </c>
      <c r="F111" s="7"/>
      <c r="G111" s="7"/>
      <c r="H111" s="7"/>
      <c r="I111" s="7"/>
      <c r="J111" s="7"/>
      <c r="K111" s="7"/>
      <c r="L111" s="9" t="s">
        <v>244</v>
      </c>
      <c r="M111" s="137">
        <v>41795</v>
      </c>
      <c r="N111" s="137">
        <v>52653</v>
      </c>
      <c r="O111" s="137">
        <v>19901</v>
      </c>
      <c r="P111" s="137">
        <v>28785</v>
      </c>
      <c r="Q111" s="132">
        <v>6635</v>
      </c>
      <c r="R111" s="132">
        <v>4586</v>
      </c>
      <c r="S111" s="132">
        <v>4563</v>
      </c>
      <c r="T111" s="132">
        <v>5022</v>
      </c>
      <c r="U111" s="137">
        <v>86993</v>
      </c>
      <c r="V111" s="136">
        <v>250934</v>
      </c>
    </row>
    <row r="112" spans="1:22" ht="16.5" customHeight="1" x14ac:dyDescent="0.2">
      <c r="A112" s="7"/>
      <c r="B112" s="7"/>
      <c r="C112" s="7"/>
      <c r="D112" s="7"/>
      <c r="E112" s="7" t="s">
        <v>65</v>
      </c>
      <c r="F112" s="7"/>
      <c r="G112" s="7"/>
      <c r="H112" s="7"/>
      <c r="I112" s="7"/>
      <c r="J112" s="7"/>
      <c r="K112" s="7"/>
      <c r="L112" s="9" t="s">
        <v>244</v>
      </c>
      <c r="M112" s="137">
        <v>37963</v>
      </c>
      <c r="N112" s="137">
        <v>51634</v>
      </c>
      <c r="O112" s="137">
        <v>19323</v>
      </c>
      <c r="P112" s="137">
        <v>32404</v>
      </c>
      <c r="Q112" s="132">
        <v>5956</v>
      </c>
      <c r="R112" s="132">
        <v>4126</v>
      </c>
      <c r="S112" s="132">
        <v>4204</v>
      </c>
      <c r="T112" s="132">
        <v>4181</v>
      </c>
      <c r="U112" s="137">
        <v>85373</v>
      </c>
      <c r="V112" s="136">
        <v>245165</v>
      </c>
    </row>
    <row r="113" spans="1:22" ht="16.5" customHeight="1" x14ac:dyDescent="0.2">
      <c r="A113" s="7"/>
      <c r="B113" s="7"/>
      <c r="C113" s="7"/>
      <c r="D113" s="7"/>
      <c r="E113" s="7" t="s">
        <v>66</v>
      </c>
      <c r="F113" s="7"/>
      <c r="G113" s="7"/>
      <c r="H113" s="7"/>
      <c r="I113" s="7"/>
      <c r="J113" s="7"/>
      <c r="K113" s="7"/>
      <c r="L113" s="9" t="s">
        <v>244</v>
      </c>
      <c r="M113" s="137">
        <v>40941</v>
      </c>
      <c r="N113" s="137">
        <v>47591</v>
      </c>
      <c r="O113" s="137">
        <v>13266</v>
      </c>
      <c r="P113" s="137">
        <v>19750</v>
      </c>
      <c r="Q113" s="132">
        <v>7606</v>
      </c>
      <c r="R113" s="132">
        <v>4197</v>
      </c>
      <c r="S113" s="132">
        <v>4132</v>
      </c>
      <c r="T113" s="132">
        <v>4211</v>
      </c>
      <c r="U113" s="137">
        <v>92931</v>
      </c>
      <c r="V113" s="136">
        <v>234624</v>
      </c>
    </row>
    <row r="114" spans="1:22" ht="16.5" customHeight="1" x14ac:dyDescent="0.2">
      <c r="A114" s="7"/>
      <c r="B114" s="7"/>
      <c r="C114" s="7"/>
      <c r="D114" s="7"/>
      <c r="E114" s="7" t="s">
        <v>67</v>
      </c>
      <c r="F114" s="7"/>
      <c r="G114" s="7"/>
      <c r="H114" s="7"/>
      <c r="I114" s="7"/>
      <c r="J114" s="7"/>
      <c r="K114" s="7"/>
      <c r="L114" s="9" t="s">
        <v>244</v>
      </c>
      <c r="M114" s="137">
        <v>50302</v>
      </c>
      <c r="N114" s="137">
        <v>44366</v>
      </c>
      <c r="O114" s="137">
        <v>16123</v>
      </c>
      <c r="P114" s="137">
        <v>20669</v>
      </c>
      <c r="Q114" s="132">
        <v>6810</v>
      </c>
      <c r="R114" s="132">
        <v>3569</v>
      </c>
      <c r="S114" s="132">
        <v>4223</v>
      </c>
      <c r="T114" s="132">
        <v>4781</v>
      </c>
      <c r="U114" s="137">
        <v>89973</v>
      </c>
      <c r="V114" s="136">
        <v>240815</v>
      </c>
    </row>
    <row r="115" spans="1:22" ht="16.5" customHeight="1" x14ac:dyDescent="0.2">
      <c r="A115" s="7"/>
      <c r="B115" s="7"/>
      <c r="C115" s="7"/>
      <c r="D115" s="7"/>
      <c r="E115" s="7" t="s">
        <v>68</v>
      </c>
      <c r="F115" s="7"/>
      <c r="G115" s="7"/>
      <c r="H115" s="7"/>
      <c r="I115" s="7"/>
      <c r="J115" s="7"/>
      <c r="K115" s="7"/>
      <c r="L115" s="9" t="s">
        <v>244</v>
      </c>
      <c r="M115" s="137">
        <v>53200</v>
      </c>
      <c r="N115" s="137">
        <v>41607</v>
      </c>
      <c r="O115" s="137">
        <v>16524</v>
      </c>
      <c r="P115" s="137">
        <v>22926</v>
      </c>
      <c r="Q115" s="132">
        <v>6610</v>
      </c>
      <c r="R115" s="132">
        <v>3907</v>
      </c>
      <c r="S115" s="132">
        <v>3659</v>
      </c>
      <c r="T115" s="132">
        <v>5348</v>
      </c>
      <c r="U115" s="137">
        <v>88171</v>
      </c>
      <c r="V115" s="136">
        <v>241952</v>
      </c>
    </row>
    <row r="116" spans="1:22" ht="16.5" customHeight="1" x14ac:dyDescent="0.2">
      <c r="A116" s="7"/>
      <c r="B116" s="7"/>
      <c r="C116" s="7"/>
      <c r="D116" s="7"/>
      <c r="E116" s="7" t="s">
        <v>69</v>
      </c>
      <c r="F116" s="7"/>
      <c r="G116" s="7"/>
      <c r="H116" s="7"/>
      <c r="I116" s="7"/>
      <c r="J116" s="7"/>
      <c r="K116" s="7"/>
      <c r="L116" s="9" t="s">
        <v>244</v>
      </c>
      <c r="M116" s="137">
        <v>48112</v>
      </c>
      <c r="N116" s="137">
        <v>43554</v>
      </c>
      <c r="O116" s="137">
        <v>15958</v>
      </c>
      <c r="P116" s="137">
        <v>22664</v>
      </c>
      <c r="Q116" s="132">
        <v>6039</v>
      </c>
      <c r="R116" s="132">
        <v>4541</v>
      </c>
      <c r="S116" s="132">
        <v>4947</v>
      </c>
      <c r="T116" s="132">
        <v>5689</v>
      </c>
      <c r="U116" s="137">
        <v>84366</v>
      </c>
      <c r="V116" s="136">
        <v>235868</v>
      </c>
    </row>
    <row r="117" spans="1:22" ht="16.5" customHeight="1" x14ac:dyDescent="0.2">
      <c r="A117" s="7"/>
      <c r="B117" s="7"/>
      <c r="C117" s="7" t="s">
        <v>72</v>
      </c>
      <c r="D117" s="7"/>
      <c r="E117" s="7"/>
      <c r="F117" s="7"/>
      <c r="G117" s="7"/>
      <c r="H117" s="7"/>
      <c r="I117" s="7"/>
      <c r="J117" s="7"/>
      <c r="K117" s="7"/>
      <c r="L117" s="9"/>
      <c r="M117" s="10"/>
      <c r="N117" s="10"/>
      <c r="O117" s="10"/>
      <c r="P117" s="10"/>
      <c r="Q117" s="10"/>
      <c r="R117" s="10"/>
      <c r="S117" s="10"/>
      <c r="T117" s="10"/>
      <c r="U117" s="10"/>
      <c r="V117" s="10"/>
    </row>
    <row r="118" spans="1:22" ht="16.5" customHeight="1" x14ac:dyDescent="0.2">
      <c r="A118" s="7"/>
      <c r="B118" s="7"/>
      <c r="C118" s="7"/>
      <c r="D118" s="7"/>
      <c r="E118" s="7" t="s">
        <v>60</v>
      </c>
      <c r="F118" s="7"/>
      <c r="G118" s="7"/>
      <c r="H118" s="7"/>
      <c r="I118" s="7"/>
      <c r="J118" s="7"/>
      <c r="K118" s="7"/>
      <c r="L118" s="9" t="s">
        <v>244</v>
      </c>
      <c r="M118" s="137">
        <v>14563</v>
      </c>
      <c r="N118" s="137">
        <v>37942</v>
      </c>
      <c r="O118" s="137">
        <v>11611</v>
      </c>
      <c r="P118" s="132">
        <v>7693</v>
      </c>
      <c r="Q118" s="132">
        <v>8946</v>
      </c>
      <c r="R118" s="134" t="s">
        <v>73</v>
      </c>
      <c r="S118" s="134" t="s">
        <v>73</v>
      </c>
      <c r="T118" s="134" t="s">
        <v>73</v>
      </c>
      <c r="U118" s="134" t="s">
        <v>73</v>
      </c>
      <c r="V118" s="137">
        <v>80756</v>
      </c>
    </row>
    <row r="119" spans="1:22" ht="16.5" customHeight="1" x14ac:dyDescent="0.2">
      <c r="A119" s="7"/>
      <c r="B119" s="7"/>
      <c r="C119" s="7"/>
      <c r="D119" s="7"/>
      <c r="E119" s="7" t="s">
        <v>62</v>
      </c>
      <c r="F119" s="7"/>
      <c r="G119" s="7"/>
      <c r="H119" s="7"/>
      <c r="I119" s="7"/>
      <c r="J119" s="7"/>
      <c r="K119" s="7"/>
      <c r="L119" s="9" t="s">
        <v>244</v>
      </c>
      <c r="M119" s="137">
        <v>13166</v>
      </c>
      <c r="N119" s="137">
        <v>32090</v>
      </c>
      <c r="O119" s="137">
        <v>10241</v>
      </c>
      <c r="P119" s="132">
        <v>9644</v>
      </c>
      <c r="Q119" s="132">
        <v>8170</v>
      </c>
      <c r="R119" s="134" t="s">
        <v>73</v>
      </c>
      <c r="S119" s="134" t="s">
        <v>73</v>
      </c>
      <c r="T119" s="134" t="s">
        <v>73</v>
      </c>
      <c r="U119" s="134" t="s">
        <v>73</v>
      </c>
      <c r="V119" s="137">
        <v>73311</v>
      </c>
    </row>
    <row r="120" spans="1:22" ht="16.5" customHeight="1" x14ac:dyDescent="0.2">
      <c r="A120" s="7"/>
      <c r="B120" s="7"/>
      <c r="C120" s="7"/>
      <c r="D120" s="7"/>
      <c r="E120" s="7" t="s">
        <v>63</v>
      </c>
      <c r="F120" s="7"/>
      <c r="G120" s="7"/>
      <c r="H120" s="7"/>
      <c r="I120" s="7"/>
      <c r="J120" s="7"/>
      <c r="K120" s="7"/>
      <c r="L120" s="9" t="s">
        <v>244</v>
      </c>
      <c r="M120" s="137">
        <v>15084</v>
      </c>
      <c r="N120" s="137">
        <v>30246</v>
      </c>
      <c r="O120" s="132">
        <v>8625</v>
      </c>
      <c r="P120" s="132">
        <v>9008</v>
      </c>
      <c r="Q120" s="132">
        <v>6819</v>
      </c>
      <c r="R120" s="134" t="s">
        <v>73</v>
      </c>
      <c r="S120" s="134" t="s">
        <v>73</v>
      </c>
      <c r="T120" s="134" t="s">
        <v>73</v>
      </c>
      <c r="U120" s="134" t="s">
        <v>73</v>
      </c>
      <c r="V120" s="137">
        <v>69782</v>
      </c>
    </row>
    <row r="121" spans="1:22" ht="16.5" customHeight="1" x14ac:dyDescent="0.2">
      <c r="A121" s="7"/>
      <c r="B121" s="7"/>
      <c r="C121" s="7"/>
      <c r="D121" s="7"/>
      <c r="E121" s="7" t="s">
        <v>64</v>
      </c>
      <c r="F121" s="7"/>
      <c r="G121" s="7"/>
      <c r="H121" s="7"/>
      <c r="I121" s="7"/>
      <c r="J121" s="7"/>
      <c r="K121" s="7"/>
      <c r="L121" s="9" t="s">
        <v>244</v>
      </c>
      <c r="M121" s="137">
        <v>16509</v>
      </c>
      <c r="N121" s="137">
        <v>27569</v>
      </c>
      <c r="O121" s="132">
        <v>9097</v>
      </c>
      <c r="P121" s="132">
        <v>5990</v>
      </c>
      <c r="Q121" s="132">
        <v>6747</v>
      </c>
      <c r="R121" s="134" t="s">
        <v>73</v>
      </c>
      <c r="S121" s="134" t="s">
        <v>73</v>
      </c>
      <c r="T121" s="134" t="s">
        <v>73</v>
      </c>
      <c r="U121" s="134" t="s">
        <v>73</v>
      </c>
      <c r="V121" s="137">
        <v>65912</v>
      </c>
    </row>
    <row r="122" spans="1:22" ht="16.5" customHeight="1" x14ac:dyDescent="0.2">
      <c r="A122" s="7"/>
      <c r="B122" s="7"/>
      <c r="C122" s="7"/>
      <c r="D122" s="7"/>
      <c r="E122" s="7" t="s">
        <v>65</v>
      </c>
      <c r="F122" s="7"/>
      <c r="G122" s="7"/>
      <c r="H122" s="7"/>
      <c r="I122" s="7"/>
      <c r="J122" s="7"/>
      <c r="K122" s="7"/>
      <c r="L122" s="9" t="s">
        <v>244</v>
      </c>
      <c r="M122" s="137">
        <v>23143</v>
      </c>
      <c r="N122" s="137">
        <v>24392</v>
      </c>
      <c r="O122" s="132">
        <v>9773</v>
      </c>
      <c r="P122" s="137">
        <v>12081</v>
      </c>
      <c r="Q122" s="132">
        <v>6623</v>
      </c>
      <c r="R122" s="134" t="s">
        <v>73</v>
      </c>
      <c r="S122" s="134" t="s">
        <v>73</v>
      </c>
      <c r="T122" s="134" t="s">
        <v>73</v>
      </c>
      <c r="U122" s="134" t="s">
        <v>73</v>
      </c>
      <c r="V122" s="137">
        <v>76012</v>
      </c>
    </row>
    <row r="123" spans="1:22" ht="16.5" customHeight="1" x14ac:dyDescent="0.2">
      <c r="A123" s="7"/>
      <c r="B123" s="7"/>
      <c r="C123" s="7"/>
      <c r="D123" s="7"/>
      <c r="E123" s="7" t="s">
        <v>66</v>
      </c>
      <c r="F123" s="7"/>
      <c r="G123" s="7"/>
      <c r="H123" s="7"/>
      <c r="I123" s="7"/>
      <c r="J123" s="7"/>
      <c r="K123" s="7"/>
      <c r="L123" s="9" t="s">
        <v>244</v>
      </c>
      <c r="M123" s="137">
        <v>25368</v>
      </c>
      <c r="N123" s="137">
        <v>23889</v>
      </c>
      <c r="O123" s="132">
        <v>6331</v>
      </c>
      <c r="P123" s="137">
        <v>12275</v>
      </c>
      <c r="Q123" s="132">
        <v>6716</v>
      </c>
      <c r="R123" s="134" t="s">
        <v>73</v>
      </c>
      <c r="S123" s="134" t="s">
        <v>73</v>
      </c>
      <c r="T123" s="134" t="s">
        <v>73</v>
      </c>
      <c r="U123" s="134" t="s">
        <v>73</v>
      </c>
      <c r="V123" s="137">
        <v>74578</v>
      </c>
    </row>
    <row r="124" spans="1:22" ht="16.5" customHeight="1" x14ac:dyDescent="0.2">
      <c r="A124" s="7"/>
      <c r="B124" s="7"/>
      <c r="C124" s="7"/>
      <c r="D124" s="7"/>
      <c r="E124" s="7" t="s">
        <v>67</v>
      </c>
      <c r="F124" s="7"/>
      <c r="G124" s="7"/>
      <c r="H124" s="7"/>
      <c r="I124" s="7"/>
      <c r="J124" s="7"/>
      <c r="K124" s="7"/>
      <c r="L124" s="9" t="s">
        <v>244</v>
      </c>
      <c r="M124" s="137">
        <v>26749</v>
      </c>
      <c r="N124" s="137">
        <v>23975</v>
      </c>
      <c r="O124" s="132">
        <v>6113</v>
      </c>
      <c r="P124" s="137">
        <v>12182</v>
      </c>
      <c r="Q124" s="132">
        <v>6855</v>
      </c>
      <c r="R124" s="134" t="s">
        <v>73</v>
      </c>
      <c r="S124" s="134" t="s">
        <v>73</v>
      </c>
      <c r="T124" s="134" t="s">
        <v>73</v>
      </c>
      <c r="U124" s="134" t="s">
        <v>73</v>
      </c>
      <c r="V124" s="137">
        <v>75874</v>
      </c>
    </row>
    <row r="125" spans="1:22" ht="16.5" customHeight="1" x14ac:dyDescent="0.2">
      <c r="A125" s="7"/>
      <c r="B125" s="7"/>
      <c r="C125" s="7"/>
      <c r="D125" s="7"/>
      <c r="E125" s="7" t="s">
        <v>68</v>
      </c>
      <c r="F125" s="7"/>
      <c r="G125" s="7"/>
      <c r="H125" s="7"/>
      <c r="I125" s="7"/>
      <c r="J125" s="7"/>
      <c r="K125" s="7"/>
      <c r="L125" s="9" t="s">
        <v>244</v>
      </c>
      <c r="M125" s="137">
        <v>25045</v>
      </c>
      <c r="N125" s="137">
        <v>22109</v>
      </c>
      <c r="O125" s="132">
        <v>5637</v>
      </c>
      <c r="P125" s="137">
        <v>11943</v>
      </c>
      <c r="Q125" s="132">
        <v>5341</v>
      </c>
      <c r="R125" s="134" t="s">
        <v>73</v>
      </c>
      <c r="S125" s="134" t="s">
        <v>73</v>
      </c>
      <c r="T125" s="134" t="s">
        <v>73</v>
      </c>
      <c r="U125" s="134" t="s">
        <v>73</v>
      </c>
      <c r="V125" s="137">
        <v>70076</v>
      </c>
    </row>
    <row r="126" spans="1:22" ht="16.5" customHeight="1" x14ac:dyDescent="0.2">
      <c r="A126" s="7"/>
      <c r="B126" s="7"/>
      <c r="C126" s="7"/>
      <c r="D126" s="7"/>
      <c r="E126" s="7" t="s">
        <v>69</v>
      </c>
      <c r="F126" s="7"/>
      <c r="G126" s="7"/>
      <c r="H126" s="7"/>
      <c r="I126" s="7"/>
      <c r="J126" s="7"/>
      <c r="K126" s="7"/>
      <c r="L126" s="9" t="s">
        <v>244</v>
      </c>
      <c r="M126" s="137">
        <v>26659</v>
      </c>
      <c r="N126" s="137">
        <v>23424</v>
      </c>
      <c r="O126" s="132">
        <v>6306</v>
      </c>
      <c r="P126" s="137">
        <v>12987</v>
      </c>
      <c r="Q126" s="132">
        <v>4364</v>
      </c>
      <c r="R126" s="134" t="s">
        <v>73</v>
      </c>
      <c r="S126" s="134" t="s">
        <v>73</v>
      </c>
      <c r="T126" s="134" t="s">
        <v>73</v>
      </c>
      <c r="U126" s="134" t="s">
        <v>73</v>
      </c>
      <c r="V126" s="137">
        <v>73740</v>
      </c>
    </row>
    <row r="127" spans="1:22" ht="16.5" customHeight="1" x14ac:dyDescent="0.2">
      <c r="A127" s="7"/>
      <c r="B127" s="7"/>
      <c r="C127" s="7" t="s">
        <v>74</v>
      </c>
      <c r="D127" s="7"/>
      <c r="E127" s="7"/>
      <c r="F127" s="7"/>
      <c r="G127" s="7"/>
      <c r="H127" s="7"/>
      <c r="I127" s="7"/>
      <c r="J127" s="7"/>
      <c r="K127" s="7"/>
      <c r="L127" s="9"/>
      <c r="M127" s="10"/>
      <c r="N127" s="10"/>
      <c r="O127" s="10"/>
      <c r="P127" s="10"/>
      <c r="Q127" s="10"/>
      <c r="R127" s="10"/>
      <c r="S127" s="10"/>
      <c r="T127" s="10"/>
      <c r="U127" s="10"/>
      <c r="V127" s="10"/>
    </row>
    <row r="128" spans="1:22" ht="16.5" customHeight="1" x14ac:dyDescent="0.2">
      <c r="A128" s="7"/>
      <c r="B128" s="7"/>
      <c r="C128" s="7"/>
      <c r="D128" s="7" t="s">
        <v>75</v>
      </c>
      <c r="E128" s="7"/>
      <c r="F128" s="7"/>
      <c r="G128" s="7"/>
      <c r="H128" s="7"/>
      <c r="I128" s="7"/>
      <c r="J128" s="7"/>
      <c r="K128" s="7"/>
      <c r="L128" s="9"/>
      <c r="M128" s="10"/>
      <c r="N128" s="10"/>
      <c r="O128" s="10"/>
      <c r="P128" s="10"/>
      <c r="Q128" s="10"/>
      <c r="R128" s="10"/>
      <c r="S128" s="10"/>
      <c r="T128" s="10"/>
      <c r="U128" s="10"/>
      <c r="V128" s="10"/>
    </row>
    <row r="129" spans="1:22" ht="16.5" customHeight="1" x14ac:dyDescent="0.2">
      <c r="A129" s="7"/>
      <c r="B129" s="7"/>
      <c r="C129" s="7"/>
      <c r="D129" s="7"/>
      <c r="E129" s="7" t="s">
        <v>60</v>
      </c>
      <c r="F129" s="7"/>
      <c r="G129" s="7"/>
      <c r="H129" s="7"/>
      <c r="I129" s="7"/>
      <c r="J129" s="7"/>
      <c r="K129" s="7"/>
      <c r="L129" s="9" t="s">
        <v>244</v>
      </c>
      <c r="M129" s="137">
        <v>54350</v>
      </c>
      <c r="N129" s="137">
        <v>67789</v>
      </c>
      <c r="O129" s="137">
        <v>22568</v>
      </c>
      <c r="P129" s="137">
        <v>25695</v>
      </c>
      <c r="Q129" s="132">
        <v>9162</v>
      </c>
      <c r="R129" s="132">
        <v>3119</v>
      </c>
      <c r="S129" s="132">
        <v>9842</v>
      </c>
      <c r="T129" s="132">
        <v>5951</v>
      </c>
      <c r="U129" s="134" t="s">
        <v>73</v>
      </c>
      <c r="V129" s="136">
        <v>198475</v>
      </c>
    </row>
    <row r="130" spans="1:22" ht="16.5" customHeight="1" x14ac:dyDescent="0.2">
      <c r="A130" s="7"/>
      <c r="B130" s="7"/>
      <c r="C130" s="7"/>
      <c r="D130" s="7"/>
      <c r="E130" s="7" t="s">
        <v>62</v>
      </c>
      <c r="F130" s="7"/>
      <c r="G130" s="7"/>
      <c r="H130" s="7"/>
      <c r="I130" s="7"/>
      <c r="J130" s="7"/>
      <c r="K130" s="7"/>
      <c r="L130" s="9" t="s">
        <v>244</v>
      </c>
      <c r="M130" s="137">
        <v>38780</v>
      </c>
      <c r="N130" s="137">
        <v>63278</v>
      </c>
      <c r="O130" s="137">
        <v>21455</v>
      </c>
      <c r="P130" s="137">
        <v>24270</v>
      </c>
      <c r="Q130" s="132">
        <v>7413</v>
      </c>
      <c r="R130" s="132">
        <v>2895</v>
      </c>
      <c r="S130" s="132">
        <v>8891</v>
      </c>
      <c r="T130" s="132">
        <v>6045</v>
      </c>
      <c r="U130" s="134" t="s">
        <v>73</v>
      </c>
      <c r="V130" s="136">
        <v>173027</v>
      </c>
    </row>
    <row r="131" spans="1:22" ht="16.5" customHeight="1" x14ac:dyDescent="0.2">
      <c r="A131" s="7"/>
      <c r="B131" s="7"/>
      <c r="C131" s="7"/>
      <c r="D131" s="7"/>
      <c r="E131" s="7" t="s">
        <v>63</v>
      </c>
      <c r="F131" s="7"/>
      <c r="G131" s="7"/>
      <c r="H131" s="7"/>
      <c r="I131" s="7"/>
      <c r="J131" s="7"/>
      <c r="K131" s="7"/>
      <c r="L131" s="9" t="s">
        <v>244</v>
      </c>
      <c r="M131" s="137">
        <v>23957</v>
      </c>
      <c r="N131" s="137">
        <v>48479</v>
      </c>
      <c r="O131" s="137">
        <v>19134</v>
      </c>
      <c r="P131" s="137">
        <v>23865</v>
      </c>
      <c r="Q131" s="132">
        <v>5354</v>
      </c>
      <c r="R131" s="132">
        <v>2227</v>
      </c>
      <c r="S131" s="132">
        <v>7644</v>
      </c>
      <c r="T131" s="132">
        <v>6800</v>
      </c>
      <c r="U131" s="134" t="s">
        <v>73</v>
      </c>
      <c r="V131" s="136">
        <v>137459</v>
      </c>
    </row>
    <row r="132" spans="1:22" ht="16.5" customHeight="1" x14ac:dyDescent="0.2">
      <c r="A132" s="7"/>
      <c r="B132" s="7"/>
      <c r="C132" s="7"/>
      <c r="D132" s="7"/>
      <c r="E132" s="7" t="s">
        <v>64</v>
      </c>
      <c r="F132" s="7"/>
      <c r="G132" s="7"/>
      <c r="H132" s="7"/>
      <c r="I132" s="7"/>
      <c r="J132" s="7"/>
      <c r="K132" s="7"/>
      <c r="L132" s="9" t="s">
        <v>244</v>
      </c>
      <c r="M132" s="137">
        <v>26499</v>
      </c>
      <c r="N132" s="137">
        <v>41770</v>
      </c>
      <c r="O132" s="137">
        <v>19138</v>
      </c>
      <c r="P132" s="137">
        <v>24636</v>
      </c>
      <c r="Q132" s="132">
        <v>5094</v>
      </c>
      <c r="R132" s="132">
        <v>1911</v>
      </c>
      <c r="S132" s="132">
        <v>4998</v>
      </c>
      <c r="T132" s="132">
        <v>7110</v>
      </c>
      <c r="U132" s="134" t="s">
        <v>73</v>
      </c>
      <c r="V132" s="136">
        <v>131156</v>
      </c>
    </row>
    <row r="133" spans="1:22" ht="16.5" customHeight="1" x14ac:dyDescent="0.2">
      <c r="A133" s="7"/>
      <c r="B133" s="7"/>
      <c r="C133" s="7"/>
      <c r="D133" s="7"/>
      <c r="E133" s="7" t="s">
        <v>65</v>
      </c>
      <c r="F133" s="7"/>
      <c r="G133" s="7"/>
      <c r="H133" s="7"/>
      <c r="I133" s="7"/>
      <c r="J133" s="7"/>
      <c r="K133" s="7"/>
      <c r="L133" s="9" t="s">
        <v>244</v>
      </c>
      <c r="M133" s="137">
        <v>32639</v>
      </c>
      <c r="N133" s="137">
        <v>32094</v>
      </c>
      <c r="O133" s="137">
        <v>16504</v>
      </c>
      <c r="P133" s="137">
        <v>24682</v>
      </c>
      <c r="Q133" s="132">
        <v>5783</v>
      </c>
      <c r="R133" s="132">
        <v>1721</v>
      </c>
      <c r="S133" s="132">
        <v>4808</v>
      </c>
      <c r="T133" s="132">
        <v>6242</v>
      </c>
      <c r="U133" s="134" t="s">
        <v>73</v>
      </c>
      <c r="V133" s="136">
        <v>124473</v>
      </c>
    </row>
    <row r="134" spans="1:22" ht="16.5" customHeight="1" x14ac:dyDescent="0.2">
      <c r="A134" s="7"/>
      <c r="B134" s="7"/>
      <c r="C134" s="7"/>
      <c r="D134" s="7"/>
      <c r="E134" s="7" t="s">
        <v>66</v>
      </c>
      <c r="F134" s="7"/>
      <c r="G134" s="7"/>
      <c r="H134" s="7"/>
      <c r="I134" s="7"/>
      <c r="J134" s="7"/>
      <c r="K134" s="7"/>
      <c r="L134" s="9" t="s">
        <v>244</v>
      </c>
      <c r="M134" s="137">
        <v>26351</v>
      </c>
      <c r="N134" s="137">
        <v>26806</v>
      </c>
      <c r="O134" s="137">
        <v>18418</v>
      </c>
      <c r="P134" s="137">
        <v>24374</v>
      </c>
      <c r="Q134" s="132">
        <v>5958</v>
      </c>
      <c r="R134" s="132">
        <v>1768</v>
      </c>
      <c r="S134" s="132">
        <v>5369</v>
      </c>
      <c r="T134" s="132">
        <v>6189</v>
      </c>
      <c r="U134" s="134" t="s">
        <v>73</v>
      </c>
      <c r="V134" s="136">
        <v>115233</v>
      </c>
    </row>
    <row r="135" spans="1:22" ht="16.5" customHeight="1" x14ac:dyDescent="0.2">
      <c r="A135" s="7"/>
      <c r="B135" s="7"/>
      <c r="C135" s="7"/>
      <c r="D135" s="7"/>
      <c r="E135" s="7" t="s">
        <v>67</v>
      </c>
      <c r="F135" s="7"/>
      <c r="G135" s="7"/>
      <c r="H135" s="7"/>
      <c r="I135" s="7"/>
      <c r="J135" s="7"/>
      <c r="K135" s="7"/>
      <c r="L135" s="9" t="s">
        <v>244</v>
      </c>
      <c r="M135" s="137">
        <v>39275</v>
      </c>
      <c r="N135" s="137">
        <v>21598</v>
      </c>
      <c r="O135" s="137">
        <v>16566</v>
      </c>
      <c r="P135" s="137">
        <v>13532</v>
      </c>
      <c r="Q135" s="132">
        <v>5715</v>
      </c>
      <c r="R135" s="132">
        <v>1665</v>
      </c>
      <c r="S135" s="132">
        <v>5529</v>
      </c>
      <c r="T135" s="132">
        <v>6000</v>
      </c>
      <c r="U135" s="134" t="s">
        <v>73</v>
      </c>
      <c r="V135" s="136">
        <v>109880</v>
      </c>
    </row>
    <row r="136" spans="1:22" ht="16.5" customHeight="1" x14ac:dyDescent="0.2">
      <c r="A136" s="7"/>
      <c r="B136" s="7"/>
      <c r="C136" s="7"/>
      <c r="D136" s="7"/>
      <c r="E136" s="7" t="s">
        <v>68</v>
      </c>
      <c r="F136" s="7"/>
      <c r="G136" s="7"/>
      <c r="H136" s="7"/>
      <c r="I136" s="7"/>
      <c r="J136" s="7"/>
      <c r="K136" s="7"/>
      <c r="L136" s="9" t="s">
        <v>244</v>
      </c>
      <c r="M136" s="137">
        <v>44803</v>
      </c>
      <c r="N136" s="137">
        <v>19086</v>
      </c>
      <c r="O136" s="137">
        <v>15809</v>
      </c>
      <c r="P136" s="137">
        <v>11663</v>
      </c>
      <c r="Q136" s="132">
        <v>8162</v>
      </c>
      <c r="R136" s="132">
        <v>1203</v>
      </c>
      <c r="S136" s="132">
        <v>5516</v>
      </c>
      <c r="T136" s="132">
        <v>5432</v>
      </c>
      <c r="U136" s="134" t="s">
        <v>73</v>
      </c>
      <c r="V136" s="136">
        <v>111675</v>
      </c>
    </row>
    <row r="137" spans="1:22" ht="16.5" customHeight="1" x14ac:dyDescent="0.2">
      <c r="A137" s="7"/>
      <c r="B137" s="7"/>
      <c r="C137" s="7"/>
      <c r="D137" s="7"/>
      <c r="E137" s="7" t="s">
        <v>69</v>
      </c>
      <c r="F137" s="7"/>
      <c r="G137" s="7"/>
      <c r="H137" s="7"/>
      <c r="I137" s="7"/>
      <c r="J137" s="7"/>
      <c r="K137" s="7"/>
      <c r="L137" s="9" t="s">
        <v>244</v>
      </c>
      <c r="M137" s="137">
        <v>50136</v>
      </c>
      <c r="N137" s="137">
        <v>20146</v>
      </c>
      <c r="O137" s="137">
        <v>16743</v>
      </c>
      <c r="P137" s="137">
        <v>11183</v>
      </c>
      <c r="Q137" s="132">
        <v>7218</v>
      </c>
      <c r="R137" s="130">
        <v>864</v>
      </c>
      <c r="S137" s="132">
        <v>5773</v>
      </c>
      <c r="T137" s="132">
        <v>5644</v>
      </c>
      <c r="U137" s="134" t="s">
        <v>73</v>
      </c>
      <c r="V137" s="136">
        <v>117707</v>
      </c>
    </row>
    <row r="138" spans="1:22" ht="16.5" customHeight="1" x14ac:dyDescent="0.2">
      <c r="A138" s="7"/>
      <c r="B138" s="7"/>
      <c r="C138" s="7"/>
      <c r="D138" s="7" t="s">
        <v>76</v>
      </c>
      <c r="E138" s="7"/>
      <c r="F138" s="7"/>
      <c r="G138" s="7"/>
      <c r="H138" s="7"/>
      <c r="I138" s="7"/>
      <c r="J138" s="7"/>
      <c r="K138" s="7"/>
      <c r="L138" s="9"/>
      <c r="M138" s="10"/>
      <c r="N138" s="10"/>
      <c r="O138" s="10"/>
      <c r="P138" s="10"/>
      <c r="Q138" s="10"/>
      <c r="R138" s="10"/>
      <c r="S138" s="10"/>
      <c r="T138" s="10"/>
      <c r="U138" s="10"/>
      <c r="V138" s="10"/>
    </row>
    <row r="139" spans="1:22" ht="16.5" customHeight="1" x14ac:dyDescent="0.2">
      <c r="A139" s="7"/>
      <c r="B139" s="7"/>
      <c r="C139" s="7"/>
      <c r="D139" s="7"/>
      <c r="E139" s="7" t="s">
        <v>60</v>
      </c>
      <c r="F139" s="7"/>
      <c r="G139" s="7"/>
      <c r="H139" s="7"/>
      <c r="I139" s="7"/>
      <c r="J139" s="7"/>
      <c r="K139" s="7"/>
      <c r="L139" s="9" t="s">
        <v>244</v>
      </c>
      <c r="M139" s="137">
        <v>10619</v>
      </c>
      <c r="N139" s="137">
        <v>29004</v>
      </c>
      <c r="O139" s="132">
        <v>4123</v>
      </c>
      <c r="P139" s="132">
        <v>3013</v>
      </c>
      <c r="Q139" s="132">
        <v>3525</v>
      </c>
      <c r="R139" s="130">
        <v>285</v>
      </c>
      <c r="S139" s="132">
        <v>1046</v>
      </c>
      <c r="T139" s="130">
        <v>660</v>
      </c>
      <c r="U139" s="134" t="s">
        <v>73</v>
      </c>
      <c r="V139" s="137">
        <v>52275</v>
      </c>
    </row>
    <row r="140" spans="1:22" ht="16.5" customHeight="1" x14ac:dyDescent="0.2">
      <c r="A140" s="7"/>
      <c r="B140" s="7"/>
      <c r="C140" s="7"/>
      <c r="D140" s="7"/>
      <c r="E140" s="7" t="s">
        <v>62</v>
      </c>
      <c r="F140" s="7"/>
      <c r="G140" s="7"/>
      <c r="H140" s="7"/>
      <c r="I140" s="7"/>
      <c r="J140" s="7"/>
      <c r="K140" s="7"/>
      <c r="L140" s="9" t="s">
        <v>244</v>
      </c>
      <c r="M140" s="137">
        <v>10754</v>
      </c>
      <c r="N140" s="137">
        <v>30177</v>
      </c>
      <c r="O140" s="132">
        <v>4295</v>
      </c>
      <c r="P140" s="132">
        <v>2893</v>
      </c>
      <c r="Q140" s="132">
        <v>3407</v>
      </c>
      <c r="R140" s="130">
        <v>286</v>
      </c>
      <c r="S140" s="130">
        <v>986</v>
      </c>
      <c r="T140" s="130">
        <v>656</v>
      </c>
      <c r="U140" s="134" t="s">
        <v>73</v>
      </c>
      <c r="V140" s="137">
        <v>53453</v>
      </c>
    </row>
    <row r="141" spans="1:22" ht="16.5" customHeight="1" x14ac:dyDescent="0.2">
      <c r="A141" s="7"/>
      <c r="B141" s="7"/>
      <c r="C141" s="7"/>
      <c r="D141" s="7"/>
      <c r="E141" s="7" t="s">
        <v>63</v>
      </c>
      <c r="F141" s="7"/>
      <c r="G141" s="7"/>
      <c r="H141" s="7"/>
      <c r="I141" s="7"/>
      <c r="J141" s="7"/>
      <c r="K141" s="7"/>
      <c r="L141" s="9" t="s">
        <v>244</v>
      </c>
      <c r="M141" s="132">
        <v>8929</v>
      </c>
      <c r="N141" s="137">
        <v>27267</v>
      </c>
      <c r="O141" s="132">
        <v>3421</v>
      </c>
      <c r="P141" s="132">
        <v>2661</v>
      </c>
      <c r="Q141" s="132">
        <v>3456</v>
      </c>
      <c r="R141" s="130">
        <v>283</v>
      </c>
      <c r="S141" s="130">
        <v>941</v>
      </c>
      <c r="T141" s="130">
        <v>694</v>
      </c>
      <c r="U141" s="134" t="s">
        <v>73</v>
      </c>
      <c r="V141" s="137">
        <v>47653</v>
      </c>
    </row>
    <row r="142" spans="1:22" ht="16.5" customHeight="1" x14ac:dyDescent="0.2">
      <c r="A142" s="7"/>
      <c r="B142" s="7"/>
      <c r="C142" s="7"/>
      <c r="D142" s="7"/>
      <c r="E142" s="7" t="s">
        <v>64</v>
      </c>
      <c r="F142" s="7"/>
      <c r="G142" s="7"/>
      <c r="H142" s="7"/>
      <c r="I142" s="7"/>
      <c r="J142" s="7"/>
      <c r="K142" s="7"/>
      <c r="L142" s="9" t="s">
        <v>244</v>
      </c>
      <c r="M142" s="132">
        <v>8458</v>
      </c>
      <c r="N142" s="137">
        <v>22793</v>
      </c>
      <c r="O142" s="132">
        <v>2912</v>
      </c>
      <c r="P142" s="132">
        <v>3116</v>
      </c>
      <c r="Q142" s="132">
        <v>3306</v>
      </c>
      <c r="R142" s="130">
        <v>257</v>
      </c>
      <c r="S142" s="130">
        <v>895</v>
      </c>
      <c r="T142" s="130">
        <v>692</v>
      </c>
      <c r="U142" s="134" t="s">
        <v>73</v>
      </c>
      <c r="V142" s="137">
        <v>42428</v>
      </c>
    </row>
    <row r="143" spans="1:22" ht="16.5" customHeight="1" x14ac:dyDescent="0.2">
      <c r="A143" s="7"/>
      <c r="B143" s="7"/>
      <c r="C143" s="7"/>
      <c r="D143" s="7"/>
      <c r="E143" s="7" t="s">
        <v>65</v>
      </c>
      <c r="F143" s="7"/>
      <c r="G143" s="7"/>
      <c r="H143" s="7"/>
      <c r="I143" s="7"/>
      <c r="J143" s="7"/>
      <c r="K143" s="7"/>
      <c r="L143" s="9" t="s">
        <v>244</v>
      </c>
      <c r="M143" s="132">
        <v>9115</v>
      </c>
      <c r="N143" s="137">
        <v>21043</v>
      </c>
      <c r="O143" s="132">
        <v>2997</v>
      </c>
      <c r="P143" s="132">
        <v>3206</v>
      </c>
      <c r="Q143" s="132">
        <v>3155</v>
      </c>
      <c r="R143" s="130">
        <v>224</v>
      </c>
      <c r="S143" s="132">
        <v>1026</v>
      </c>
      <c r="T143" s="130">
        <v>635</v>
      </c>
      <c r="U143" s="134" t="s">
        <v>73</v>
      </c>
      <c r="V143" s="137">
        <v>41401</v>
      </c>
    </row>
    <row r="144" spans="1:22" ht="16.5" customHeight="1" x14ac:dyDescent="0.2">
      <c r="A144" s="7"/>
      <c r="B144" s="7"/>
      <c r="C144" s="7"/>
      <c r="D144" s="7"/>
      <c r="E144" s="7" t="s">
        <v>66</v>
      </c>
      <c r="F144" s="7"/>
      <c r="G144" s="7"/>
      <c r="H144" s="7"/>
      <c r="I144" s="7"/>
      <c r="J144" s="7"/>
      <c r="K144" s="7"/>
      <c r="L144" s="9" t="s">
        <v>244</v>
      </c>
      <c r="M144" s="132">
        <v>7889</v>
      </c>
      <c r="N144" s="137">
        <v>19843</v>
      </c>
      <c r="O144" s="132">
        <v>5078</v>
      </c>
      <c r="P144" s="132">
        <v>2555</v>
      </c>
      <c r="Q144" s="132">
        <v>3080</v>
      </c>
      <c r="R144" s="130">
        <v>225</v>
      </c>
      <c r="S144" s="132">
        <v>1085</v>
      </c>
      <c r="T144" s="130">
        <v>407</v>
      </c>
      <c r="U144" s="134" t="s">
        <v>73</v>
      </c>
      <c r="V144" s="137">
        <v>40162</v>
      </c>
    </row>
    <row r="145" spans="1:22" ht="16.5" customHeight="1" x14ac:dyDescent="0.2">
      <c r="A145" s="7"/>
      <c r="B145" s="7"/>
      <c r="C145" s="7"/>
      <c r="D145" s="7"/>
      <c r="E145" s="7" t="s">
        <v>67</v>
      </c>
      <c r="F145" s="7"/>
      <c r="G145" s="7"/>
      <c r="H145" s="7"/>
      <c r="I145" s="7"/>
      <c r="J145" s="7"/>
      <c r="K145" s="7"/>
      <c r="L145" s="9" t="s">
        <v>244</v>
      </c>
      <c r="M145" s="132">
        <v>7405</v>
      </c>
      <c r="N145" s="137">
        <v>17132</v>
      </c>
      <c r="O145" s="132">
        <v>5011</v>
      </c>
      <c r="P145" s="132">
        <v>1540</v>
      </c>
      <c r="Q145" s="132">
        <v>2189</v>
      </c>
      <c r="R145" s="130">
        <v>269</v>
      </c>
      <c r="S145" s="130">
        <v>424</v>
      </c>
      <c r="T145" s="130">
        <v>407</v>
      </c>
      <c r="U145" s="134" t="s">
        <v>73</v>
      </c>
      <c r="V145" s="137">
        <v>34377</v>
      </c>
    </row>
    <row r="146" spans="1:22" ht="16.5" customHeight="1" x14ac:dyDescent="0.2">
      <c r="A146" s="7"/>
      <c r="B146" s="7"/>
      <c r="C146" s="7"/>
      <c r="D146" s="7"/>
      <c r="E146" s="7" t="s">
        <v>68</v>
      </c>
      <c r="F146" s="7"/>
      <c r="G146" s="7"/>
      <c r="H146" s="7"/>
      <c r="I146" s="7"/>
      <c r="J146" s="7"/>
      <c r="K146" s="7"/>
      <c r="L146" s="9" t="s">
        <v>244</v>
      </c>
      <c r="M146" s="132">
        <v>7307</v>
      </c>
      <c r="N146" s="137">
        <v>16072</v>
      </c>
      <c r="O146" s="132">
        <v>5126</v>
      </c>
      <c r="P146" s="132">
        <v>1737</v>
      </c>
      <c r="Q146" s="130">
        <v>905</v>
      </c>
      <c r="R146" s="130">
        <v>611</v>
      </c>
      <c r="S146" s="130">
        <v>439</v>
      </c>
      <c r="T146" s="130">
        <v>429</v>
      </c>
      <c r="U146" s="134" t="s">
        <v>73</v>
      </c>
      <c r="V146" s="137">
        <v>32627</v>
      </c>
    </row>
    <row r="147" spans="1:22" ht="16.5" customHeight="1" x14ac:dyDescent="0.2">
      <c r="A147" s="7"/>
      <c r="B147" s="7"/>
      <c r="C147" s="7"/>
      <c r="D147" s="7"/>
      <c r="E147" s="7" t="s">
        <v>69</v>
      </c>
      <c r="F147" s="7"/>
      <c r="G147" s="7"/>
      <c r="H147" s="7"/>
      <c r="I147" s="7"/>
      <c r="J147" s="7"/>
      <c r="K147" s="7"/>
      <c r="L147" s="9" t="s">
        <v>244</v>
      </c>
      <c r="M147" s="132">
        <v>8225</v>
      </c>
      <c r="N147" s="137">
        <v>13559</v>
      </c>
      <c r="O147" s="132">
        <v>6275</v>
      </c>
      <c r="P147" s="132">
        <v>1716</v>
      </c>
      <c r="Q147" s="130">
        <v>885</v>
      </c>
      <c r="R147" s="130">
        <v>554</v>
      </c>
      <c r="S147" s="130">
        <v>448</v>
      </c>
      <c r="T147" s="130">
        <v>329</v>
      </c>
      <c r="U147" s="134" t="s">
        <v>73</v>
      </c>
      <c r="V147" s="137">
        <v>31991</v>
      </c>
    </row>
    <row r="148" spans="1:22" ht="16.5" customHeight="1" x14ac:dyDescent="0.2">
      <c r="A148" s="7"/>
      <c r="B148" s="7"/>
      <c r="C148" s="7"/>
      <c r="D148" s="7" t="s">
        <v>77</v>
      </c>
      <c r="E148" s="7"/>
      <c r="F148" s="7"/>
      <c r="G148" s="7"/>
      <c r="H148" s="7"/>
      <c r="I148" s="7"/>
      <c r="J148" s="7"/>
      <c r="K148" s="7"/>
      <c r="L148" s="9"/>
      <c r="M148" s="10"/>
      <c r="N148" s="10"/>
      <c r="O148" s="10"/>
      <c r="P148" s="10"/>
      <c r="Q148" s="10"/>
      <c r="R148" s="10"/>
      <c r="S148" s="10"/>
      <c r="T148" s="10"/>
      <c r="U148" s="10"/>
      <c r="V148" s="10"/>
    </row>
    <row r="149" spans="1:22" ht="16.5" customHeight="1" x14ac:dyDescent="0.2">
      <c r="A149" s="7"/>
      <c r="B149" s="7"/>
      <c r="C149" s="7"/>
      <c r="D149" s="7"/>
      <c r="E149" s="7" t="s">
        <v>60</v>
      </c>
      <c r="F149" s="7"/>
      <c r="G149" s="7"/>
      <c r="H149" s="7"/>
      <c r="I149" s="7"/>
      <c r="J149" s="7"/>
      <c r="K149" s="7"/>
      <c r="L149" s="9" t="s">
        <v>244</v>
      </c>
      <c r="M149" s="137">
        <v>64969</v>
      </c>
      <c r="N149" s="137">
        <v>96793</v>
      </c>
      <c r="O149" s="137">
        <v>26690</v>
      </c>
      <c r="P149" s="137">
        <v>28708</v>
      </c>
      <c r="Q149" s="137">
        <v>12687</v>
      </c>
      <c r="R149" s="132">
        <v>3404</v>
      </c>
      <c r="S149" s="137">
        <v>10888</v>
      </c>
      <c r="T149" s="132">
        <v>6611</v>
      </c>
      <c r="U149" s="134" t="s">
        <v>73</v>
      </c>
      <c r="V149" s="136">
        <v>250750</v>
      </c>
    </row>
    <row r="150" spans="1:22" ht="16.5" customHeight="1" x14ac:dyDescent="0.2">
      <c r="A150" s="7"/>
      <c r="B150" s="7"/>
      <c r="C150" s="7"/>
      <c r="D150" s="7"/>
      <c r="E150" s="7" t="s">
        <v>62</v>
      </c>
      <c r="F150" s="7"/>
      <c r="G150" s="7"/>
      <c r="H150" s="7"/>
      <c r="I150" s="7"/>
      <c r="J150" s="7"/>
      <c r="K150" s="7"/>
      <c r="L150" s="9" t="s">
        <v>244</v>
      </c>
      <c r="M150" s="137">
        <v>49534</v>
      </c>
      <c r="N150" s="137">
        <v>93455</v>
      </c>
      <c r="O150" s="137">
        <v>25750</v>
      </c>
      <c r="P150" s="137">
        <v>27164</v>
      </c>
      <c r="Q150" s="137">
        <v>10819</v>
      </c>
      <c r="R150" s="132">
        <v>3180</v>
      </c>
      <c r="S150" s="132">
        <v>9877</v>
      </c>
      <c r="T150" s="132">
        <v>6701</v>
      </c>
      <c r="U150" s="134" t="s">
        <v>73</v>
      </c>
      <c r="V150" s="136">
        <v>226480</v>
      </c>
    </row>
    <row r="151" spans="1:22" ht="16.5" customHeight="1" x14ac:dyDescent="0.2">
      <c r="A151" s="7"/>
      <c r="B151" s="7"/>
      <c r="C151" s="7"/>
      <c r="D151" s="7"/>
      <c r="E151" s="7" t="s">
        <v>63</v>
      </c>
      <c r="F151" s="7"/>
      <c r="G151" s="7"/>
      <c r="H151" s="7"/>
      <c r="I151" s="7"/>
      <c r="J151" s="7"/>
      <c r="K151" s="7"/>
      <c r="L151" s="9" t="s">
        <v>244</v>
      </c>
      <c r="M151" s="137">
        <v>32885</v>
      </c>
      <c r="N151" s="137">
        <v>75746</v>
      </c>
      <c r="O151" s="137">
        <v>22555</v>
      </c>
      <c r="P151" s="137">
        <v>26526</v>
      </c>
      <c r="Q151" s="132">
        <v>8810</v>
      </c>
      <c r="R151" s="132">
        <v>2510</v>
      </c>
      <c r="S151" s="132">
        <v>8585</v>
      </c>
      <c r="T151" s="132">
        <v>7494</v>
      </c>
      <c r="U151" s="134" t="s">
        <v>73</v>
      </c>
      <c r="V151" s="136">
        <v>185112</v>
      </c>
    </row>
    <row r="152" spans="1:22" ht="16.5" customHeight="1" x14ac:dyDescent="0.2">
      <c r="A152" s="7"/>
      <c r="B152" s="7"/>
      <c r="C152" s="7"/>
      <c r="D152" s="7"/>
      <c r="E152" s="7" t="s">
        <v>64</v>
      </c>
      <c r="F152" s="7"/>
      <c r="G152" s="7"/>
      <c r="H152" s="7"/>
      <c r="I152" s="7"/>
      <c r="J152" s="7"/>
      <c r="K152" s="7"/>
      <c r="L152" s="9" t="s">
        <v>244</v>
      </c>
      <c r="M152" s="137">
        <v>34957</v>
      </c>
      <c r="N152" s="137">
        <v>64562</v>
      </c>
      <c r="O152" s="137">
        <v>22051</v>
      </c>
      <c r="P152" s="137">
        <v>27751</v>
      </c>
      <c r="Q152" s="132">
        <v>8400</v>
      </c>
      <c r="R152" s="132">
        <v>2168</v>
      </c>
      <c r="S152" s="132">
        <v>5893</v>
      </c>
      <c r="T152" s="132">
        <v>7801</v>
      </c>
      <c r="U152" s="134" t="s">
        <v>73</v>
      </c>
      <c r="V152" s="136">
        <v>173584</v>
      </c>
    </row>
    <row r="153" spans="1:22" ht="16.5" customHeight="1" x14ac:dyDescent="0.2">
      <c r="A153" s="7"/>
      <c r="B153" s="7"/>
      <c r="C153" s="7"/>
      <c r="D153" s="7"/>
      <c r="E153" s="7" t="s">
        <v>65</v>
      </c>
      <c r="F153" s="7"/>
      <c r="G153" s="7"/>
      <c r="H153" s="7"/>
      <c r="I153" s="7"/>
      <c r="J153" s="7"/>
      <c r="K153" s="7"/>
      <c r="L153" s="9" t="s">
        <v>244</v>
      </c>
      <c r="M153" s="137">
        <v>41754</v>
      </c>
      <c r="N153" s="137">
        <v>53137</v>
      </c>
      <c r="O153" s="137">
        <v>19501</v>
      </c>
      <c r="P153" s="137">
        <v>27888</v>
      </c>
      <c r="Q153" s="132">
        <v>8938</v>
      </c>
      <c r="R153" s="132">
        <v>1945</v>
      </c>
      <c r="S153" s="132">
        <v>5834</v>
      </c>
      <c r="T153" s="132">
        <v>6877</v>
      </c>
      <c r="U153" s="134" t="s">
        <v>73</v>
      </c>
      <c r="V153" s="136">
        <v>165875</v>
      </c>
    </row>
    <row r="154" spans="1:22" ht="16.5" customHeight="1" x14ac:dyDescent="0.2">
      <c r="A154" s="7"/>
      <c r="B154" s="7"/>
      <c r="C154" s="7"/>
      <c r="D154" s="7"/>
      <c r="E154" s="7" t="s">
        <v>66</v>
      </c>
      <c r="F154" s="7"/>
      <c r="G154" s="7"/>
      <c r="H154" s="7"/>
      <c r="I154" s="7"/>
      <c r="J154" s="7"/>
      <c r="K154" s="7"/>
      <c r="L154" s="9" t="s">
        <v>244</v>
      </c>
      <c r="M154" s="137">
        <v>34240</v>
      </c>
      <c r="N154" s="137">
        <v>46650</v>
      </c>
      <c r="O154" s="137">
        <v>23496</v>
      </c>
      <c r="P154" s="137">
        <v>26929</v>
      </c>
      <c r="Q154" s="132">
        <v>9038</v>
      </c>
      <c r="R154" s="132">
        <v>1992</v>
      </c>
      <c r="S154" s="132">
        <v>6454</v>
      </c>
      <c r="T154" s="132">
        <v>6596</v>
      </c>
      <c r="U154" s="134" t="s">
        <v>73</v>
      </c>
      <c r="V154" s="136">
        <v>155395</v>
      </c>
    </row>
    <row r="155" spans="1:22" ht="16.5" customHeight="1" x14ac:dyDescent="0.2">
      <c r="A155" s="7"/>
      <c r="B155" s="7"/>
      <c r="C155" s="7"/>
      <c r="D155" s="7"/>
      <c r="E155" s="7" t="s">
        <v>67</v>
      </c>
      <c r="F155" s="7"/>
      <c r="G155" s="7"/>
      <c r="H155" s="7"/>
      <c r="I155" s="7"/>
      <c r="J155" s="7"/>
      <c r="K155" s="7"/>
      <c r="L155" s="9" t="s">
        <v>244</v>
      </c>
      <c r="M155" s="137">
        <v>46679</v>
      </c>
      <c r="N155" s="137">
        <v>38731</v>
      </c>
      <c r="O155" s="137">
        <v>21577</v>
      </c>
      <c r="P155" s="137">
        <v>15072</v>
      </c>
      <c r="Q155" s="132">
        <v>7904</v>
      </c>
      <c r="R155" s="132">
        <v>1935</v>
      </c>
      <c r="S155" s="132">
        <v>5953</v>
      </c>
      <c r="T155" s="132">
        <v>6407</v>
      </c>
      <c r="U155" s="134" t="s">
        <v>73</v>
      </c>
      <c r="V155" s="136">
        <v>144257</v>
      </c>
    </row>
    <row r="156" spans="1:22" ht="16.5" customHeight="1" x14ac:dyDescent="0.2">
      <c r="A156" s="7"/>
      <c r="B156" s="7"/>
      <c r="C156" s="7"/>
      <c r="D156" s="7"/>
      <c r="E156" s="7" t="s">
        <v>68</v>
      </c>
      <c r="F156" s="7"/>
      <c r="G156" s="7"/>
      <c r="H156" s="7"/>
      <c r="I156" s="7"/>
      <c r="J156" s="7"/>
      <c r="K156" s="7"/>
      <c r="L156" s="9" t="s">
        <v>244</v>
      </c>
      <c r="M156" s="137">
        <v>52110</v>
      </c>
      <c r="N156" s="137">
        <v>35158</v>
      </c>
      <c r="O156" s="137">
        <v>20936</v>
      </c>
      <c r="P156" s="137">
        <v>13400</v>
      </c>
      <c r="Q156" s="132">
        <v>9068</v>
      </c>
      <c r="R156" s="132">
        <v>1814</v>
      </c>
      <c r="S156" s="132">
        <v>5955</v>
      </c>
      <c r="T156" s="132">
        <v>5861</v>
      </c>
      <c r="U156" s="134" t="s">
        <v>73</v>
      </c>
      <c r="V156" s="136">
        <v>144301</v>
      </c>
    </row>
    <row r="157" spans="1:22" ht="16.5" customHeight="1" x14ac:dyDescent="0.2">
      <c r="A157" s="7"/>
      <c r="B157" s="7"/>
      <c r="C157" s="7"/>
      <c r="D157" s="7"/>
      <c r="E157" s="7" t="s">
        <v>69</v>
      </c>
      <c r="F157" s="7"/>
      <c r="G157" s="7"/>
      <c r="H157" s="7"/>
      <c r="I157" s="7"/>
      <c r="J157" s="7"/>
      <c r="K157" s="7"/>
      <c r="L157" s="9" t="s">
        <v>244</v>
      </c>
      <c r="M157" s="137">
        <v>58361</v>
      </c>
      <c r="N157" s="137">
        <v>33706</v>
      </c>
      <c r="O157" s="137">
        <v>23018</v>
      </c>
      <c r="P157" s="137">
        <v>12899</v>
      </c>
      <c r="Q157" s="132">
        <v>8103</v>
      </c>
      <c r="R157" s="132">
        <v>1418</v>
      </c>
      <c r="S157" s="132">
        <v>6221</v>
      </c>
      <c r="T157" s="132">
        <v>5972</v>
      </c>
      <c r="U157" s="134" t="s">
        <v>73</v>
      </c>
      <c r="V157" s="136">
        <v>149698</v>
      </c>
    </row>
    <row r="158" spans="1:22" ht="16.5" customHeight="1" x14ac:dyDescent="0.2">
      <c r="A158" s="7"/>
      <c r="B158" s="7"/>
      <c r="C158" s="7" t="s">
        <v>107</v>
      </c>
      <c r="D158" s="7"/>
      <c r="E158" s="7"/>
      <c r="F158" s="7"/>
      <c r="G158" s="7"/>
      <c r="H158" s="7"/>
      <c r="I158" s="7"/>
      <c r="J158" s="7"/>
      <c r="K158" s="7"/>
      <c r="L158" s="9"/>
      <c r="M158" s="10"/>
      <c r="N158" s="10"/>
      <c r="O158" s="10"/>
      <c r="P158" s="10"/>
      <c r="Q158" s="10"/>
      <c r="R158" s="10"/>
      <c r="S158" s="10"/>
      <c r="T158" s="10"/>
      <c r="U158" s="10"/>
      <c r="V158" s="10"/>
    </row>
    <row r="159" spans="1:22" ht="16.5" customHeight="1" x14ac:dyDescent="0.2">
      <c r="A159" s="7"/>
      <c r="B159" s="7"/>
      <c r="C159" s="7"/>
      <c r="D159" s="7"/>
      <c r="E159" s="7" t="s">
        <v>60</v>
      </c>
      <c r="F159" s="7"/>
      <c r="G159" s="7"/>
      <c r="H159" s="7"/>
      <c r="I159" s="7"/>
      <c r="J159" s="7"/>
      <c r="K159" s="7"/>
      <c r="L159" s="9" t="s">
        <v>244</v>
      </c>
      <c r="M159" s="136">
        <v>127428</v>
      </c>
      <c r="N159" s="136">
        <v>201070</v>
      </c>
      <c r="O159" s="137">
        <v>59953</v>
      </c>
      <c r="P159" s="137">
        <v>64536</v>
      </c>
      <c r="Q159" s="137">
        <v>30778</v>
      </c>
      <c r="R159" s="132">
        <v>7241</v>
      </c>
      <c r="S159" s="137">
        <v>20185</v>
      </c>
      <c r="T159" s="137">
        <v>11047</v>
      </c>
      <c r="U159" s="137">
        <v>78118</v>
      </c>
      <c r="V159" s="136">
        <v>600356</v>
      </c>
    </row>
    <row r="160" spans="1:22" ht="16.5" customHeight="1" x14ac:dyDescent="0.2">
      <c r="A160" s="7"/>
      <c r="B160" s="7"/>
      <c r="C160" s="7"/>
      <c r="D160" s="7"/>
      <c r="E160" s="7" t="s">
        <v>62</v>
      </c>
      <c r="F160" s="7"/>
      <c r="G160" s="7"/>
      <c r="H160" s="7"/>
      <c r="I160" s="7"/>
      <c r="J160" s="7"/>
      <c r="K160" s="7"/>
      <c r="L160" s="9" t="s">
        <v>244</v>
      </c>
      <c r="M160" s="136">
        <v>110310</v>
      </c>
      <c r="N160" s="136">
        <v>189039</v>
      </c>
      <c r="O160" s="137">
        <v>58640</v>
      </c>
      <c r="P160" s="137">
        <v>72173</v>
      </c>
      <c r="Q160" s="137">
        <v>26007</v>
      </c>
      <c r="R160" s="132">
        <v>6600</v>
      </c>
      <c r="S160" s="137">
        <v>18683</v>
      </c>
      <c r="T160" s="137">
        <v>11117</v>
      </c>
      <c r="U160" s="137">
        <v>83277</v>
      </c>
      <c r="V160" s="136">
        <v>575845</v>
      </c>
    </row>
    <row r="161" spans="1:22" ht="16.5" customHeight="1" x14ac:dyDescent="0.2">
      <c r="A161" s="7"/>
      <c r="B161" s="7"/>
      <c r="C161" s="7"/>
      <c r="D161" s="7"/>
      <c r="E161" s="7" t="s">
        <v>63</v>
      </c>
      <c r="F161" s="7"/>
      <c r="G161" s="7"/>
      <c r="H161" s="7"/>
      <c r="I161" s="7"/>
      <c r="J161" s="7"/>
      <c r="K161" s="7"/>
      <c r="L161" s="9" t="s">
        <v>244</v>
      </c>
      <c r="M161" s="137">
        <v>90834</v>
      </c>
      <c r="N161" s="136">
        <v>163535</v>
      </c>
      <c r="O161" s="137">
        <v>51484</v>
      </c>
      <c r="P161" s="137">
        <v>65850</v>
      </c>
      <c r="Q161" s="137">
        <v>21946</v>
      </c>
      <c r="R161" s="132">
        <v>6607</v>
      </c>
      <c r="S161" s="137">
        <v>14348</v>
      </c>
      <c r="T161" s="137">
        <v>12322</v>
      </c>
      <c r="U161" s="137">
        <v>87982</v>
      </c>
      <c r="V161" s="136">
        <v>514908</v>
      </c>
    </row>
    <row r="162" spans="1:22" ht="16.5" customHeight="1" x14ac:dyDescent="0.2">
      <c r="A162" s="7"/>
      <c r="B162" s="7"/>
      <c r="C162" s="7"/>
      <c r="D162" s="7"/>
      <c r="E162" s="7" t="s">
        <v>64</v>
      </c>
      <c r="F162" s="7"/>
      <c r="G162" s="7"/>
      <c r="H162" s="7"/>
      <c r="I162" s="7"/>
      <c r="J162" s="7"/>
      <c r="K162" s="7"/>
      <c r="L162" s="9" t="s">
        <v>244</v>
      </c>
      <c r="M162" s="137">
        <v>93261</v>
      </c>
      <c r="N162" s="136">
        <v>144785</v>
      </c>
      <c r="O162" s="137">
        <v>51049</v>
      </c>
      <c r="P162" s="137">
        <v>62527</v>
      </c>
      <c r="Q162" s="137">
        <v>21782</v>
      </c>
      <c r="R162" s="132">
        <v>6754</v>
      </c>
      <c r="S162" s="137">
        <v>10456</v>
      </c>
      <c r="T162" s="137">
        <v>12824</v>
      </c>
      <c r="U162" s="137">
        <v>86993</v>
      </c>
      <c r="V162" s="136">
        <v>490429</v>
      </c>
    </row>
    <row r="163" spans="1:22" ht="16.5" customHeight="1" x14ac:dyDescent="0.2">
      <c r="A163" s="7"/>
      <c r="B163" s="7"/>
      <c r="C163" s="7"/>
      <c r="D163" s="7"/>
      <c r="E163" s="7" t="s">
        <v>65</v>
      </c>
      <c r="F163" s="7"/>
      <c r="G163" s="7"/>
      <c r="H163" s="7"/>
      <c r="I163" s="7"/>
      <c r="J163" s="7"/>
      <c r="K163" s="7"/>
      <c r="L163" s="9" t="s">
        <v>244</v>
      </c>
      <c r="M163" s="136">
        <v>102861</v>
      </c>
      <c r="N163" s="136">
        <v>129163</v>
      </c>
      <c r="O163" s="137">
        <v>48597</v>
      </c>
      <c r="P163" s="137">
        <v>72373</v>
      </c>
      <c r="Q163" s="137">
        <v>21517</v>
      </c>
      <c r="R163" s="132">
        <v>6071</v>
      </c>
      <c r="S163" s="137">
        <v>10038</v>
      </c>
      <c r="T163" s="137">
        <v>11058</v>
      </c>
      <c r="U163" s="137">
        <v>85373</v>
      </c>
      <c r="V163" s="136">
        <v>487052</v>
      </c>
    </row>
    <row r="164" spans="1:22" ht="16.5" customHeight="1" x14ac:dyDescent="0.2">
      <c r="A164" s="7"/>
      <c r="B164" s="7"/>
      <c r="C164" s="7"/>
      <c r="D164" s="7"/>
      <c r="E164" s="7" t="s">
        <v>66</v>
      </c>
      <c r="F164" s="7"/>
      <c r="G164" s="7"/>
      <c r="H164" s="7"/>
      <c r="I164" s="7"/>
      <c r="J164" s="7"/>
      <c r="K164" s="7"/>
      <c r="L164" s="9" t="s">
        <v>244</v>
      </c>
      <c r="M164" s="136">
        <v>100548</v>
      </c>
      <c r="N164" s="136">
        <v>118129</v>
      </c>
      <c r="O164" s="137">
        <v>43093</v>
      </c>
      <c r="P164" s="137">
        <v>58954</v>
      </c>
      <c r="Q164" s="137">
        <v>23360</v>
      </c>
      <c r="R164" s="132">
        <v>6189</v>
      </c>
      <c r="S164" s="137">
        <v>10586</v>
      </c>
      <c r="T164" s="137">
        <v>10807</v>
      </c>
      <c r="U164" s="137">
        <v>92931</v>
      </c>
      <c r="V164" s="136">
        <v>464596</v>
      </c>
    </row>
    <row r="165" spans="1:22" ht="16.5" customHeight="1" x14ac:dyDescent="0.2">
      <c r="A165" s="7"/>
      <c r="B165" s="7"/>
      <c r="C165" s="7"/>
      <c r="D165" s="7"/>
      <c r="E165" s="7" t="s">
        <v>67</v>
      </c>
      <c r="F165" s="7"/>
      <c r="G165" s="7"/>
      <c r="H165" s="7"/>
      <c r="I165" s="7"/>
      <c r="J165" s="7"/>
      <c r="K165" s="7"/>
      <c r="L165" s="9" t="s">
        <v>244</v>
      </c>
      <c r="M165" s="136">
        <v>123731</v>
      </c>
      <c r="N165" s="136">
        <v>107072</v>
      </c>
      <c r="O165" s="137">
        <v>43812</v>
      </c>
      <c r="P165" s="137">
        <v>47923</v>
      </c>
      <c r="Q165" s="137">
        <v>21569</v>
      </c>
      <c r="R165" s="132">
        <v>5504</v>
      </c>
      <c r="S165" s="137">
        <v>10176</v>
      </c>
      <c r="T165" s="137">
        <v>11188</v>
      </c>
      <c r="U165" s="137">
        <v>89973</v>
      </c>
      <c r="V165" s="136">
        <v>460947</v>
      </c>
    </row>
    <row r="166" spans="1:22" ht="16.5" customHeight="1" x14ac:dyDescent="0.2">
      <c r="A166" s="7"/>
      <c r="B166" s="7"/>
      <c r="C166" s="7"/>
      <c r="D166" s="7"/>
      <c r="E166" s="7" t="s">
        <v>68</v>
      </c>
      <c r="F166" s="7"/>
      <c r="G166" s="7"/>
      <c r="H166" s="7"/>
      <c r="I166" s="7"/>
      <c r="J166" s="7"/>
      <c r="K166" s="7"/>
      <c r="L166" s="9" t="s">
        <v>244</v>
      </c>
      <c r="M166" s="136">
        <v>130355</v>
      </c>
      <c r="N166" s="137">
        <v>98874</v>
      </c>
      <c r="O166" s="137">
        <v>43098</v>
      </c>
      <c r="P166" s="137">
        <v>48270</v>
      </c>
      <c r="Q166" s="137">
        <v>21019</v>
      </c>
      <c r="R166" s="132">
        <v>5721</v>
      </c>
      <c r="S166" s="132">
        <v>9614</v>
      </c>
      <c r="T166" s="137">
        <v>11210</v>
      </c>
      <c r="U166" s="137">
        <v>88171</v>
      </c>
      <c r="V166" s="136">
        <v>456329</v>
      </c>
    </row>
    <row r="167" spans="1:22" ht="16.5" customHeight="1" x14ac:dyDescent="0.2">
      <c r="A167" s="7"/>
      <c r="B167" s="7"/>
      <c r="C167" s="7"/>
      <c r="D167" s="7"/>
      <c r="E167" s="7" t="s">
        <v>69</v>
      </c>
      <c r="F167" s="7"/>
      <c r="G167" s="7"/>
      <c r="H167" s="7"/>
      <c r="I167" s="7"/>
      <c r="J167" s="7"/>
      <c r="K167" s="7"/>
      <c r="L167" s="9" t="s">
        <v>244</v>
      </c>
      <c r="M167" s="136">
        <v>133132</v>
      </c>
      <c r="N167" s="136">
        <v>100683</v>
      </c>
      <c r="O167" s="137">
        <v>45283</v>
      </c>
      <c r="P167" s="137">
        <v>48550</v>
      </c>
      <c r="Q167" s="137">
        <v>18505</v>
      </c>
      <c r="R167" s="132">
        <v>5958</v>
      </c>
      <c r="S167" s="137">
        <v>11167</v>
      </c>
      <c r="T167" s="137">
        <v>11661</v>
      </c>
      <c r="U167" s="137">
        <v>84366</v>
      </c>
      <c r="V167" s="136">
        <v>459306</v>
      </c>
    </row>
    <row r="168" spans="1:22" ht="16.5" customHeight="1" x14ac:dyDescent="0.2">
      <c r="A168" s="7"/>
      <c r="B168" s="7"/>
      <c r="C168" s="7" t="s">
        <v>108</v>
      </c>
      <c r="D168" s="7"/>
      <c r="E168" s="7"/>
      <c r="F168" s="7"/>
      <c r="G168" s="7"/>
      <c r="H168" s="7"/>
      <c r="I168" s="7"/>
      <c r="J168" s="7"/>
      <c r="K168" s="7"/>
      <c r="L168" s="9"/>
      <c r="M168" s="10"/>
      <c r="N168" s="10"/>
      <c r="O168" s="10"/>
      <c r="P168" s="10"/>
      <c r="Q168" s="10"/>
      <c r="R168" s="10"/>
      <c r="S168" s="10"/>
      <c r="T168" s="10"/>
      <c r="U168" s="10"/>
      <c r="V168" s="10"/>
    </row>
    <row r="169" spans="1:22" ht="16.5" customHeight="1" x14ac:dyDescent="0.2">
      <c r="A169" s="7"/>
      <c r="B169" s="7"/>
      <c r="C169" s="7"/>
      <c r="D169" s="7"/>
      <c r="E169" s="7" t="s">
        <v>60</v>
      </c>
      <c r="F169" s="7"/>
      <c r="G169" s="7"/>
      <c r="H169" s="7"/>
      <c r="I169" s="7"/>
      <c r="J169" s="7"/>
      <c r="K169" s="7"/>
      <c r="L169" s="9" t="s">
        <v>244</v>
      </c>
      <c r="M169" s="134" t="s">
        <v>73</v>
      </c>
      <c r="N169" s="134" t="s">
        <v>73</v>
      </c>
      <c r="O169" s="134" t="s">
        <v>73</v>
      </c>
      <c r="P169" s="137">
        <v>24132</v>
      </c>
      <c r="Q169" s="134" t="s">
        <v>73</v>
      </c>
      <c r="R169" s="134" t="s">
        <v>73</v>
      </c>
      <c r="S169" s="134" t="s">
        <v>73</v>
      </c>
      <c r="T169" s="134" t="s">
        <v>73</v>
      </c>
      <c r="U169" s="137">
        <v>53365</v>
      </c>
      <c r="V169" s="137">
        <v>77497</v>
      </c>
    </row>
    <row r="170" spans="1:22" ht="16.5" customHeight="1" x14ac:dyDescent="0.2">
      <c r="A170" s="7"/>
      <c r="B170" s="7"/>
      <c r="C170" s="7"/>
      <c r="D170" s="7"/>
      <c r="E170" s="7" t="s">
        <v>62</v>
      </c>
      <c r="F170" s="7"/>
      <c r="G170" s="7"/>
      <c r="H170" s="7"/>
      <c r="I170" s="7"/>
      <c r="J170" s="7"/>
      <c r="K170" s="7"/>
      <c r="L170" s="9" t="s">
        <v>244</v>
      </c>
      <c r="M170" s="134" t="s">
        <v>73</v>
      </c>
      <c r="N170" s="134" t="s">
        <v>73</v>
      </c>
      <c r="O170" s="134" t="s">
        <v>73</v>
      </c>
      <c r="P170" s="137">
        <v>24359</v>
      </c>
      <c r="Q170" s="134" t="s">
        <v>73</v>
      </c>
      <c r="R170" s="134" t="s">
        <v>73</v>
      </c>
      <c r="S170" s="134" t="s">
        <v>73</v>
      </c>
      <c r="T170" s="134" t="s">
        <v>73</v>
      </c>
      <c r="U170" s="137">
        <v>56924</v>
      </c>
      <c r="V170" s="137">
        <v>81283</v>
      </c>
    </row>
    <row r="171" spans="1:22" ht="16.5" customHeight="1" x14ac:dyDescent="0.2">
      <c r="A171" s="7"/>
      <c r="B171" s="7"/>
      <c r="C171" s="7"/>
      <c r="D171" s="7"/>
      <c r="E171" s="7" t="s">
        <v>63</v>
      </c>
      <c r="F171" s="7"/>
      <c r="G171" s="7"/>
      <c r="H171" s="7"/>
      <c r="I171" s="7"/>
      <c r="J171" s="7"/>
      <c r="K171" s="7"/>
      <c r="L171" s="9" t="s">
        <v>244</v>
      </c>
      <c r="M171" s="134" t="s">
        <v>73</v>
      </c>
      <c r="N171" s="134" t="s">
        <v>73</v>
      </c>
      <c r="O171" s="134" t="s">
        <v>73</v>
      </c>
      <c r="P171" s="137">
        <v>25403</v>
      </c>
      <c r="Q171" s="134" t="s">
        <v>73</v>
      </c>
      <c r="R171" s="134" t="s">
        <v>73</v>
      </c>
      <c r="S171" s="134" t="s">
        <v>73</v>
      </c>
      <c r="T171" s="134" t="s">
        <v>73</v>
      </c>
      <c r="U171" s="137">
        <v>54255</v>
      </c>
      <c r="V171" s="137">
        <v>79658</v>
      </c>
    </row>
    <row r="172" spans="1:22" ht="16.5" customHeight="1" x14ac:dyDescent="0.2">
      <c r="A172" s="7"/>
      <c r="B172" s="7"/>
      <c r="C172" s="7"/>
      <c r="D172" s="7"/>
      <c r="E172" s="7" t="s">
        <v>64</v>
      </c>
      <c r="F172" s="7"/>
      <c r="G172" s="7"/>
      <c r="H172" s="7"/>
      <c r="I172" s="7"/>
      <c r="J172" s="7"/>
      <c r="K172" s="7"/>
      <c r="L172" s="9" t="s">
        <v>244</v>
      </c>
      <c r="M172" s="134" t="s">
        <v>73</v>
      </c>
      <c r="N172" s="134" t="s">
        <v>73</v>
      </c>
      <c r="O172" s="134" t="s">
        <v>73</v>
      </c>
      <c r="P172" s="137">
        <v>27491</v>
      </c>
      <c r="Q172" s="134" t="s">
        <v>73</v>
      </c>
      <c r="R172" s="134" t="s">
        <v>73</v>
      </c>
      <c r="S172" s="134" t="s">
        <v>73</v>
      </c>
      <c r="T172" s="134" t="s">
        <v>73</v>
      </c>
      <c r="U172" s="137">
        <v>50486</v>
      </c>
      <c r="V172" s="137">
        <v>77977</v>
      </c>
    </row>
    <row r="173" spans="1:22" ht="16.5" customHeight="1" x14ac:dyDescent="0.2">
      <c r="A173" s="7"/>
      <c r="B173" s="7"/>
      <c r="C173" s="7"/>
      <c r="D173" s="7"/>
      <c r="E173" s="7" t="s">
        <v>65</v>
      </c>
      <c r="F173" s="7"/>
      <c r="G173" s="7"/>
      <c r="H173" s="7"/>
      <c r="I173" s="7"/>
      <c r="J173" s="7"/>
      <c r="K173" s="7"/>
      <c r="L173" s="9" t="s">
        <v>244</v>
      </c>
      <c r="M173" s="134" t="s">
        <v>73</v>
      </c>
      <c r="N173" s="134" t="s">
        <v>73</v>
      </c>
      <c r="O173" s="134" t="s">
        <v>73</v>
      </c>
      <c r="P173" s="137">
        <v>26596</v>
      </c>
      <c r="Q173" s="134" t="s">
        <v>73</v>
      </c>
      <c r="R173" s="134" t="s">
        <v>73</v>
      </c>
      <c r="S173" s="134" t="s">
        <v>73</v>
      </c>
      <c r="T173" s="134" t="s">
        <v>73</v>
      </c>
      <c r="U173" s="137">
        <v>50291</v>
      </c>
      <c r="V173" s="137">
        <v>76887</v>
      </c>
    </row>
    <row r="174" spans="1:22" ht="16.5" customHeight="1" x14ac:dyDescent="0.2">
      <c r="A174" s="7"/>
      <c r="B174" s="7"/>
      <c r="C174" s="7"/>
      <c r="D174" s="7"/>
      <c r="E174" s="7" t="s">
        <v>66</v>
      </c>
      <c r="F174" s="7"/>
      <c r="G174" s="7"/>
      <c r="H174" s="7"/>
      <c r="I174" s="7"/>
      <c r="J174" s="7"/>
      <c r="K174" s="7"/>
      <c r="L174" s="9" t="s">
        <v>244</v>
      </c>
      <c r="M174" s="134" t="s">
        <v>73</v>
      </c>
      <c r="N174" s="134" t="s">
        <v>73</v>
      </c>
      <c r="O174" s="134" t="s">
        <v>73</v>
      </c>
      <c r="P174" s="137">
        <v>24930</v>
      </c>
      <c r="Q174" s="134" t="s">
        <v>73</v>
      </c>
      <c r="R174" s="134" t="s">
        <v>73</v>
      </c>
      <c r="S174" s="134" t="s">
        <v>73</v>
      </c>
      <c r="T174" s="134" t="s">
        <v>73</v>
      </c>
      <c r="U174" s="137">
        <v>68354</v>
      </c>
      <c r="V174" s="137">
        <v>93284</v>
      </c>
    </row>
    <row r="175" spans="1:22" ht="16.5" customHeight="1" x14ac:dyDescent="0.2">
      <c r="A175" s="7"/>
      <c r="B175" s="7"/>
      <c r="C175" s="7"/>
      <c r="D175" s="7"/>
      <c r="E175" s="7" t="s">
        <v>67</v>
      </c>
      <c r="F175" s="7"/>
      <c r="G175" s="7"/>
      <c r="H175" s="7"/>
      <c r="I175" s="7"/>
      <c r="J175" s="7"/>
      <c r="K175" s="7"/>
      <c r="L175" s="9" t="s">
        <v>244</v>
      </c>
      <c r="M175" s="134" t="s">
        <v>73</v>
      </c>
      <c r="N175" s="134" t="s">
        <v>73</v>
      </c>
      <c r="O175" s="134" t="s">
        <v>73</v>
      </c>
      <c r="P175" s="137">
        <v>24918</v>
      </c>
      <c r="Q175" s="134" t="s">
        <v>73</v>
      </c>
      <c r="R175" s="134" t="s">
        <v>73</v>
      </c>
      <c r="S175" s="134" t="s">
        <v>73</v>
      </c>
      <c r="T175" s="134" t="s">
        <v>73</v>
      </c>
      <c r="U175" s="137">
        <v>69918</v>
      </c>
      <c r="V175" s="137">
        <v>94836</v>
      </c>
    </row>
    <row r="176" spans="1:22" ht="16.5" customHeight="1" x14ac:dyDescent="0.2">
      <c r="A176" s="7"/>
      <c r="B176" s="7"/>
      <c r="C176" s="7"/>
      <c r="D176" s="7"/>
      <c r="E176" s="7" t="s">
        <v>68</v>
      </c>
      <c r="F176" s="7"/>
      <c r="G176" s="7"/>
      <c r="H176" s="7"/>
      <c r="I176" s="7"/>
      <c r="J176" s="7"/>
      <c r="K176" s="7"/>
      <c r="L176" s="9" t="s">
        <v>244</v>
      </c>
      <c r="M176" s="134" t="s">
        <v>73</v>
      </c>
      <c r="N176" s="134" t="s">
        <v>73</v>
      </c>
      <c r="O176" s="134" t="s">
        <v>73</v>
      </c>
      <c r="P176" s="137">
        <v>24343</v>
      </c>
      <c r="Q176" s="134" t="s">
        <v>73</v>
      </c>
      <c r="R176" s="134" t="s">
        <v>73</v>
      </c>
      <c r="S176" s="134" t="s">
        <v>73</v>
      </c>
      <c r="T176" s="134" t="s">
        <v>73</v>
      </c>
      <c r="U176" s="137">
        <v>69573</v>
      </c>
      <c r="V176" s="137">
        <v>93916</v>
      </c>
    </row>
    <row r="177" spans="1:22" ht="16.5" customHeight="1" x14ac:dyDescent="0.2">
      <c r="A177" s="7"/>
      <c r="B177" s="7"/>
      <c r="C177" s="7"/>
      <c r="D177" s="7"/>
      <c r="E177" s="7" t="s">
        <v>69</v>
      </c>
      <c r="F177" s="7"/>
      <c r="G177" s="7"/>
      <c r="H177" s="7"/>
      <c r="I177" s="7"/>
      <c r="J177" s="7"/>
      <c r="K177" s="7"/>
      <c r="L177" s="9" t="s">
        <v>244</v>
      </c>
      <c r="M177" s="134" t="s">
        <v>73</v>
      </c>
      <c r="N177" s="134" t="s">
        <v>73</v>
      </c>
      <c r="O177" s="134" t="s">
        <v>73</v>
      </c>
      <c r="P177" s="137">
        <v>26975</v>
      </c>
      <c r="Q177" s="134" t="s">
        <v>73</v>
      </c>
      <c r="R177" s="134" t="s">
        <v>73</v>
      </c>
      <c r="S177" s="134" t="s">
        <v>73</v>
      </c>
      <c r="T177" s="134" t="s">
        <v>73</v>
      </c>
      <c r="U177" s="137">
        <v>98913</v>
      </c>
      <c r="V177" s="136">
        <v>125888</v>
      </c>
    </row>
    <row r="178" spans="1:22" ht="16.5" customHeight="1" x14ac:dyDescent="0.2">
      <c r="A178" s="7"/>
      <c r="B178" s="7"/>
      <c r="C178" s="7" t="s">
        <v>109</v>
      </c>
      <c r="D178" s="7"/>
      <c r="E178" s="7"/>
      <c r="F178" s="7"/>
      <c r="G178" s="7"/>
      <c r="H178" s="7"/>
      <c r="I178" s="7"/>
      <c r="J178" s="7"/>
      <c r="K178" s="7"/>
      <c r="L178" s="9"/>
      <c r="M178" s="10"/>
      <c r="N178" s="10"/>
      <c r="O178" s="10"/>
      <c r="P178" s="10"/>
      <c r="Q178" s="10"/>
      <c r="R178" s="10"/>
      <c r="S178" s="10"/>
      <c r="T178" s="10"/>
      <c r="U178" s="10"/>
      <c r="V178" s="10"/>
    </row>
    <row r="179" spans="1:22" ht="16.5" customHeight="1" x14ac:dyDescent="0.2">
      <c r="A179" s="7"/>
      <c r="B179" s="7"/>
      <c r="C179" s="7"/>
      <c r="D179" s="7"/>
      <c r="E179" s="7" t="s">
        <v>60</v>
      </c>
      <c r="F179" s="7"/>
      <c r="G179" s="7"/>
      <c r="H179" s="7"/>
      <c r="I179" s="7"/>
      <c r="J179" s="7"/>
      <c r="K179" s="7"/>
      <c r="L179" s="9" t="s">
        <v>244</v>
      </c>
      <c r="M179" s="134" t="s">
        <v>73</v>
      </c>
      <c r="N179" s="134" t="s">
        <v>73</v>
      </c>
      <c r="O179" s="134" t="s">
        <v>73</v>
      </c>
      <c r="P179" s="134" t="s">
        <v>73</v>
      </c>
      <c r="Q179" s="134" t="s">
        <v>73</v>
      </c>
      <c r="R179" s="134" t="s">
        <v>73</v>
      </c>
      <c r="S179" s="134" t="s">
        <v>73</v>
      </c>
      <c r="T179" s="134" t="s">
        <v>73</v>
      </c>
      <c r="U179" s="136">
        <v>101472</v>
      </c>
      <c r="V179" s="136">
        <v>101472</v>
      </c>
    </row>
    <row r="180" spans="1:22" ht="16.5" customHeight="1" x14ac:dyDescent="0.2">
      <c r="A180" s="7"/>
      <c r="B180" s="7"/>
      <c r="C180" s="7"/>
      <c r="D180" s="7"/>
      <c r="E180" s="7" t="s">
        <v>62</v>
      </c>
      <c r="F180" s="7"/>
      <c r="G180" s="7"/>
      <c r="H180" s="7"/>
      <c r="I180" s="7"/>
      <c r="J180" s="7"/>
      <c r="K180" s="7"/>
      <c r="L180" s="9" t="s">
        <v>244</v>
      </c>
      <c r="M180" s="134" t="s">
        <v>73</v>
      </c>
      <c r="N180" s="134" t="s">
        <v>73</v>
      </c>
      <c r="O180" s="134" t="s">
        <v>73</v>
      </c>
      <c r="P180" s="134" t="s">
        <v>73</v>
      </c>
      <c r="Q180" s="134" t="s">
        <v>73</v>
      </c>
      <c r="R180" s="134" t="s">
        <v>73</v>
      </c>
      <c r="S180" s="134" t="s">
        <v>73</v>
      </c>
      <c r="T180" s="134" t="s">
        <v>73</v>
      </c>
      <c r="U180" s="137">
        <v>94434</v>
      </c>
      <c r="V180" s="137">
        <v>94434</v>
      </c>
    </row>
    <row r="181" spans="1:22" ht="16.5" customHeight="1" x14ac:dyDescent="0.2">
      <c r="A181" s="7"/>
      <c r="B181" s="7"/>
      <c r="C181" s="7"/>
      <c r="D181" s="7"/>
      <c r="E181" s="7" t="s">
        <v>63</v>
      </c>
      <c r="F181" s="7"/>
      <c r="G181" s="7"/>
      <c r="H181" s="7"/>
      <c r="I181" s="7"/>
      <c r="J181" s="7"/>
      <c r="K181" s="7"/>
      <c r="L181" s="9" t="s">
        <v>244</v>
      </c>
      <c r="M181" s="134" t="s">
        <v>73</v>
      </c>
      <c r="N181" s="134" t="s">
        <v>73</v>
      </c>
      <c r="O181" s="134" t="s">
        <v>73</v>
      </c>
      <c r="P181" s="134" t="s">
        <v>73</v>
      </c>
      <c r="Q181" s="134" t="s">
        <v>73</v>
      </c>
      <c r="R181" s="134" t="s">
        <v>73</v>
      </c>
      <c r="S181" s="134" t="s">
        <v>73</v>
      </c>
      <c r="T181" s="134" t="s">
        <v>73</v>
      </c>
      <c r="U181" s="137">
        <v>96516</v>
      </c>
      <c r="V181" s="137">
        <v>96516</v>
      </c>
    </row>
    <row r="182" spans="1:22" ht="16.5" customHeight="1" x14ac:dyDescent="0.2">
      <c r="A182" s="7"/>
      <c r="B182" s="7"/>
      <c r="C182" s="7"/>
      <c r="D182" s="7"/>
      <c r="E182" s="7" t="s">
        <v>64</v>
      </c>
      <c r="F182" s="7"/>
      <c r="G182" s="7"/>
      <c r="H182" s="7"/>
      <c r="I182" s="7"/>
      <c r="J182" s="7"/>
      <c r="K182" s="7"/>
      <c r="L182" s="9" t="s">
        <v>244</v>
      </c>
      <c r="M182" s="134" t="s">
        <v>73</v>
      </c>
      <c r="N182" s="134" t="s">
        <v>73</v>
      </c>
      <c r="O182" s="134" t="s">
        <v>73</v>
      </c>
      <c r="P182" s="134" t="s">
        <v>73</v>
      </c>
      <c r="Q182" s="134" t="s">
        <v>73</v>
      </c>
      <c r="R182" s="134" t="s">
        <v>73</v>
      </c>
      <c r="S182" s="134" t="s">
        <v>73</v>
      </c>
      <c r="T182" s="134" t="s">
        <v>73</v>
      </c>
      <c r="U182" s="137">
        <v>97378</v>
      </c>
      <c r="V182" s="137">
        <v>97378</v>
      </c>
    </row>
    <row r="183" spans="1:22" ht="16.5" customHeight="1" x14ac:dyDescent="0.2">
      <c r="A183" s="7"/>
      <c r="B183" s="7"/>
      <c r="C183" s="7"/>
      <c r="D183" s="7"/>
      <c r="E183" s="7" t="s">
        <v>65</v>
      </c>
      <c r="F183" s="7"/>
      <c r="G183" s="7"/>
      <c r="H183" s="7"/>
      <c r="I183" s="7"/>
      <c r="J183" s="7"/>
      <c r="K183" s="7"/>
      <c r="L183" s="9" t="s">
        <v>244</v>
      </c>
      <c r="M183" s="134" t="s">
        <v>73</v>
      </c>
      <c r="N183" s="134" t="s">
        <v>73</v>
      </c>
      <c r="O183" s="134" t="s">
        <v>73</v>
      </c>
      <c r="P183" s="134" t="s">
        <v>73</v>
      </c>
      <c r="Q183" s="134" t="s">
        <v>73</v>
      </c>
      <c r="R183" s="134" t="s">
        <v>73</v>
      </c>
      <c r="S183" s="134" t="s">
        <v>73</v>
      </c>
      <c r="T183" s="134" t="s">
        <v>73</v>
      </c>
      <c r="U183" s="137">
        <v>94571</v>
      </c>
      <c r="V183" s="137">
        <v>94571</v>
      </c>
    </row>
    <row r="184" spans="1:22" ht="16.5" customHeight="1" x14ac:dyDescent="0.2">
      <c r="A184" s="7"/>
      <c r="B184" s="7"/>
      <c r="C184" s="7"/>
      <c r="D184" s="7"/>
      <c r="E184" s="7" t="s">
        <v>66</v>
      </c>
      <c r="F184" s="7"/>
      <c r="G184" s="7"/>
      <c r="H184" s="7"/>
      <c r="I184" s="7"/>
      <c r="J184" s="7"/>
      <c r="K184" s="7"/>
      <c r="L184" s="9" t="s">
        <v>244</v>
      </c>
      <c r="M184" s="134" t="s">
        <v>73</v>
      </c>
      <c r="N184" s="134" t="s">
        <v>73</v>
      </c>
      <c r="O184" s="134" t="s">
        <v>73</v>
      </c>
      <c r="P184" s="134" t="s">
        <v>73</v>
      </c>
      <c r="Q184" s="134" t="s">
        <v>73</v>
      </c>
      <c r="R184" s="134" t="s">
        <v>73</v>
      </c>
      <c r="S184" s="134" t="s">
        <v>73</v>
      </c>
      <c r="T184" s="134" t="s">
        <v>73</v>
      </c>
      <c r="U184" s="137">
        <v>72642</v>
      </c>
      <c r="V184" s="137">
        <v>72642</v>
      </c>
    </row>
    <row r="185" spans="1:22" ht="16.5" customHeight="1" x14ac:dyDescent="0.2">
      <c r="A185" s="7"/>
      <c r="B185" s="7"/>
      <c r="C185" s="7"/>
      <c r="D185" s="7"/>
      <c r="E185" s="7" t="s">
        <v>67</v>
      </c>
      <c r="F185" s="7"/>
      <c r="G185" s="7"/>
      <c r="H185" s="7"/>
      <c r="I185" s="7"/>
      <c r="J185" s="7"/>
      <c r="K185" s="7"/>
      <c r="L185" s="9" t="s">
        <v>244</v>
      </c>
      <c r="M185" s="134" t="s">
        <v>73</v>
      </c>
      <c r="N185" s="134" t="s">
        <v>73</v>
      </c>
      <c r="O185" s="134" t="s">
        <v>73</v>
      </c>
      <c r="P185" s="134" t="s">
        <v>73</v>
      </c>
      <c r="Q185" s="134" t="s">
        <v>73</v>
      </c>
      <c r="R185" s="134" t="s">
        <v>73</v>
      </c>
      <c r="S185" s="134" t="s">
        <v>73</v>
      </c>
      <c r="T185" s="134" t="s">
        <v>73</v>
      </c>
      <c r="U185" s="137">
        <v>89821</v>
      </c>
      <c r="V185" s="137">
        <v>89821</v>
      </c>
    </row>
    <row r="186" spans="1:22" ht="16.5" customHeight="1" x14ac:dyDescent="0.2">
      <c r="A186" s="7"/>
      <c r="B186" s="7"/>
      <c r="C186" s="7"/>
      <c r="D186" s="7"/>
      <c r="E186" s="7" t="s">
        <v>68</v>
      </c>
      <c r="F186" s="7"/>
      <c r="G186" s="7"/>
      <c r="H186" s="7"/>
      <c r="I186" s="7"/>
      <c r="J186" s="7"/>
      <c r="K186" s="7"/>
      <c r="L186" s="9" t="s">
        <v>244</v>
      </c>
      <c r="M186" s="134" t="s">
        <v>73</v>
      </c>
      <c r="N186" s="134" t="s">
        <v>73</v>
      </c>
      <c r="O186" s="134" t="s">
        <v>73</v>
      </c>
      <c r="P186" s="134" t="s">
        <v>73</v>
      </c>
      <c r="Q186" s="134" t="s">
        <v>73</v>
      </c>
      <c r="R186" s="134" t="s">
        <v>73</v>
      </c>
      <c r="S186" s="134" t="s">
        <v>73</v>
      </c>
      <c r="T186" s="134" t="s">
        <v>73</v>
      </c>
      <c r="U186" s="137">
        <v>95282</v>
      </c>
      <c r="V186" s="137">
        <v>95282</v>
      </c>
    </row>
    <row r="187" spans="1:22" ht="16.5" customHeight="1" x14ac:dyDescent="0.2">
      <c r="A187" s="7"/>
      <c r="B187" s="7"/>
      <c r="C187" s="7"/>
      <c r="D187" s="7"/>
      <c r="E187" s="7" t="s">
        <v>69</v>
      </c>
      <c r="F187" s="7"/>
      <c r="G187" s="7"/>
      <c r="H187" s="7"/>
      <c r="I187" s="7"/>
      <c r="J187" s="7"/>
      <c r="K187" s="7"/>
      <c r="L187" s="9" t="s">
        <v>244</v>
      </c>
      <c r="M187" s="134" t="s">
        <v>73</v>
      </c>
      <c r="N187" s="134" t="s">
        <v>73</v>
      </c>
      <c r="O187" s="134" t="s">
        <v>73</v>
      </c>
      <c r="P187" s="134" t="s">
        <v>73</v>
      </c>
      <c r="Q187" s="134" t="s">
        <v>73</v>
      </c>
      <c r="R187" s="134" t="s">
        <v>73</v>
      </c>
      <c r="S187" s="134" t="s">
        <v>73</v>
      </c>
      <c r="T187" s="134" t="s">
        <v>73</v>
      </c>
      <c r="U187" s="137">
        <v>73358</v>
      </c>
      <c r="V187" s="137">
        <v>73358</v>
      </c>
    </row>
    <row r="188" spans="1:22" ht="16.5" customHeight="1" x14ac:dyDescent="0.2">
      <c r="A188" s="7"/>
      <c r="B188" s="7"/>
      <c r="C188" s="7" t="s">
        <v>110</v>
      </c>
      <c r="D188" s="7"/>
      <c r="E188" s="7"/>
      <c r="F188" s="7"/>
      <c r="G188" s="7"/>
      <c r="H188" s="7"/>
      <c r="I188" s="7"/>
      <c r="J188" s="7"/>
      <c r="K188" s="7"/>
      <c r="L188" s="9"/>
      <c r="M188" s="10"/>
      <c r="N188" s="10"/>
      <c r="O188" s="10"/>
      <c r="P188" s="10"/>
      <c r="Q188" s="10"/>
      <c r="R188" s="10"/>
      <c r="S188" s="10"/>
      <c r="T188" s="10"/>
      <c r="U188" s="10"/>
      <c r="V188" s="10"/>
    </row>
    <row r="189" spans="1:22" ht="16.5" customHeight="1" x14ac:dyDescent="0.2">
      <c r="A189" s="7"/>
      <c r="B189" s="7"/>
      <c r="C189" s="7"/>
      <c r="D189" s="7"/>
      <c r="E189" s="7" t="s">
        <v>60</v>
      </c>
      <c r="F189" s="7"/>
      <c r="G189" s="7"/>
      <c r="H189" s="7"/>
      <c r="I189" s="7"/>
      <c r="J189" s="7"/>
      <c r="K189" s="7"/>
      <c r="L189" s="9" t="s">
        <v>244</v>
      </c>
      <c r="M189" s="132">
        <v>8139</v>
      </c>
      <c r="N189" s="137">
        <v>22809</v>
      </c>
      <c r="O189" s="137">
        <v>11770</v>
      </c>
      <c r="P189" s="132">
        <v>7338</v>
      </c>
      <c r="Q189" s="132">
        <v>4883</v>
      </c>
      <c r="R189" s="132">
        <v>1621</v>
      </c>
      <c r="S189" s="132">
        <v>3086</v>
      </c>
      <c r="T189" s="132">
        <v>1249</v>
      </c>
      <c r="U189" s="134" t="s">
        <v>73</v>
      </c>
      <c r="V189" s="137">
        <v>60894</v>
      </c>
    </row>
    <row r="190" spans="1:22" ht="16.5" customHeight="1" x14ac:dyDescent="0.2">
      <c r="A190" s="7"/>
      <c r="B190" s="7"/>
      <c r="C190" s="7"/>
      <c r="D190" s="7"/>
      <c r="E190" s="7" t="s">
        <v>62</v>
      </c>
      <c r="F190" s="7"/>
      <c r="G190" s="7"/>
      <c r="H190" s="7"/>
      <c r="I190" s="7"/>
      <c r="J190" s="7"/>
      <c r="K190" s="7"/>
      <c r="L190" s="9" t="s">
        <v>244</v>
      </c>
      <c r="M190" s="132">
        <v>7270</v>
      </c>
      <c r="N190" s="137">
        <v>22501</v>
      </c>
      <c r="O190" s="137">
        <v>12242</v>
      </c>
      <c r="P190" s="132">
        <v>7519</v>
      </c>
      <c r="Q190" s="132">
        <v>4512</v>
      </c>
      <c r="R190" s="132">
        <v>1610</v>
      </c>
      <c r="S190" s="132">
        <v>1755</v>
      </c>
      <c r="T190" s="132">
        <v>1366</v>
      </c>
      <c r="U190" s="134" t="s">
        <v>73</v>
      </c>
      <c r="V190" s="137">
        <v>58775</v>
      </c>
    </row>
    <row r="191" spans="1:22" ht="16.5" customHeight="1" x14ac:dyDescent="0.2">
      <c r="A191" s="7"/>
      <c r="B191" s="7"/>
      <c r="C191" s="7"/>
      <c r="D191" s="7"/>
      <c r="E191" s="7" t="s">
        <v>63</v>
      </c>
      <c r="F191" s="7"/>
      <c r="G191" s="7"/>
      <c r="H191" s="7"/>
      <c r="I191" s="7"/>
      <c r="J191" s="7"/>
      <c r="K191" s="7"/>
      <c r="L191" s="9" t="s">
        <v>244</v>
      </c>
      <c r="M191" s="132">
        <v>7096</v>
      </c>
      <c r="N191" s="137">
        <v>21383</v>
      </c>
      <c r="O191" s="137">
        <v>11267</v>
      </c>
      <c r="P191" s="132">
        <v>7142</v>
      </c>
      <c r="Q191" s="132">
        <v>5304</v>
      </c>
      <c r="R191" s="132">
        <v>1490</v>
      </c>
      <c r="S191" s="132">
        <v>1737</v>
      </c>
      <c r="T191" s="132">
        <v>1282</v>
      </c>
      <c r="U191" s="134" t="s">
        <v>73</v>
      </c>
      <c r="V191" s="137">
        <v>56700</v>
      </c>
    </row>
    <row r="192" spans="1:22" ht="16.5" customHeight="1" x14ac:dyDescent="0.2">
      <c r="A192" s="7"/>
      <c r="B192" s="7"/>
      <c r="C192" s="7"/>
      <c r="D192" s="7"/>
      <c r="E192" s="7" t="s">
        <v>64</v>
      </c>
      <c r="F192" s="7"/>
      <c r="G192" s="7"/>
      <c r="H192" s="7"/>
      <c r="I192" s="7"/>
      <c r="J192" s="7"/>
      <c r="K192" s="7"/>
      <c r="L192" s="9" t="s">
        <v>244</v>
      </c>
      <c r="M192" s="132">
        <v>7182</v>
      </c>
      <c r="N192" s="137">
        <v>18127</v>
      </c>
      <c r="O192" s="137">
        <v>11058</v>
      </c>
      <c r="P192" s="132">
        <v>7245</v>
      </c>
      <c r="Q192" s="132">
        <v>4689</v>
      </c>
      <c r="R192" s="132">
        <v>1486</v>
      </c>
      <c r="S192" s="132">
        <v>1157</v>
      </c>
      <c r="T192" s="132">
        <v>1059</v>
      </c>
      <c r="U192" s="134" t="s">
        <v>73</v>
      </c>
      <c r="V192" s="137">
        <v>52003</v>
      </c>
    </row>
    <row r="193" spans="1:22" ht="16.5" customHeight="1" x14ac:dyDescent="0.2">
      <c r="A193" s="7"/>
      <c r="B193" s="7"/>
      <c r="C193" s="7"/>
      <c r="D193" s="7"/>
      <c r="E193" s="7" t="s">
        <v>65</v>
      </c>
      <c r="F193" s="7"/>
      <c r="G193" s="7"/>
      <c r="H193" s="7"/>
      <c r="I193" s="7"/>
      <c r="J193" s="7"/>
      <c r="K193" s="7"/>
      <c r="L193" s="9" t="s">
        <v>244</v>
      </c>
      <c r="M193" s="132">
        <v>7452</v>
      </c>
      <c r="N193" s="137">
        <v>14702</v>
      </c>
      <c r="O193" s="137">
        <v>10587</v>
      </c>
      <c r="P193" s="132">
        <v>7200</v>
      </c>
      <c r="Q193" s="132">
        <v>3669</v>
      </c>
      <c r="R193" s="132">
        <v>1347</v>
      </c>
      <c r="S193" s="130">
        <v>977</v>
      </c>
      <c r="T193" s="132">
        <v>1055</v>
      </c>
      <c r="U193" s="134" t="s">
        <v>73</v>
      </c>
      <c r="V193" s="137">
        <v>46988</v>
      </c>
    </row>
    <row r="194" spans="1:22" ht="16.5" customHeight="1" x14ac:dyDescent="0.2">
      <c r="A194" s="7"/>
      <c r="B194" s="7"/>
      <c r="C194" s="7"/>
      <c r="D194" s="7"/>
      <c r="E194" s="7" t="s">
        <v>66</v>
      </c>
      <c r="F194" s="7"/>
      <c r="G194" s="7"/>
      <c r="H194" s="7"/>
      <c r="I194" s="7"/>
      <c r="J194" s="7"/>
      <c r="K194" s="7"/>
      <c r="L194" s="9" t="s">
        <v>244</v>
      </c>
      <c r="M194" s="132">
        <v>6323</v>
      </c>
      <c r="N194" s="137">
        <v>14188</v>
      </c>
      <c r="O194" s="137">
        <v>11128</v>
      </c>
      <c r="P194" s="132">
        <v>6256</v>
      </c>
      <c r="Q194" s="132">
        <v>3825</v>
      </c>
      <c r="R194" s="132">
        <v>1306</v>
      </c>
      <c r="S194" s="132">
        <v>1078</v>
      </c>
      <c r="T194" s="132">
        <v>1042</v>
      </c>
      <c r="U194" s="134" t="s">
        <v>73</v>
      </c>
      <c r="V194" s="137">
        <v>45145</v>
      </c>
    </row>
    <row r="195" spans="1:22" ht="16.5" customHeight="1" x14ac:dyDescent="0.2">
      <c r="A195" s="7"/>
      <c r="B195" s="7"/>
      <c r="C195" s="7"/>
      <c r="D195" s="7"/>
      <c r="E195" s="7" t="s">
        <v>67</v>
      </c>
      <c r="F195" s="7"/>
      <c r="G195" s="7"/>
      <c r="H195" s="7"/>
      <c r="I195" s="7"/>
      <c r="J195" s="7"/>
      <c r="K195" s="7"/>
      <c r="L195" s="9" t="s">
        <v>244</v>
      </c>
      <c r="M195" s="132">
        <v>6074</v>
      </c>
      <c r="N195" s="137">
        <v>13766</v>
      </c>
      <c r="O195" s="137">
        <v>10608</v>
      </c>
      <c r="P195" s="132">
        <v>6206</v>
      </c>
      <c r="Q195" s="132">
        <v>3764</v>
      </c>
      <c r="R195" s="132">
        <v>1050</v>
      </c>
      <c r="S195" s="132">
        <v>2140</v>
      </c>
      <c r="T195" s="132">
        <v>1101</v>
      </c>
      <c r="U195" s="134" t="s">
        <v>73</v>
      </c>
      <c r="V195" s="137">
        <v>44709</v>
      </c>
    </row>
    <row r="196" spans="1:22" ht="16.5" customHeight="1" x14ac:dyDescent="0.2">
      <c r="A196" s="7"/>
      <c r="B196" s="7"/>
      <c r="C196" s="7"/>
      <c r="D196" s="7"/>
      <c r="E196" s="7" t="s">
        <v>68</v>
      </c>
      <c r="F196" s="7"/>
      <c r="G196" s="7"/>
      <c r="H196" s="7"/>
      <c r="I196" s="7"/>
      <c r="J196" s="7"/>
      <c r="K196" s="7"/>
      <c r="L196" s="9" t="s">
        <v>244</v>
      </c>
      <c r="M196" s="132">
        <v>6239</v>
      </c>
      <c r="N196" s="137">
        <v>14490</v>
      </c>
      <c r="O196" s="137">
        <v>10054</v>
      </c>
      <c r="P196" s="132">
        <v>5900</v>
      </c>
      <c r="Q196" s="132">
        <v>3665</v>
      </c>
      <c r="R196" s="130">
        <v>453</v>
      </c>
      <c r="S196" s="132">
        <v>1749</v>
      </c>
      <c r="T196" s="132">
        <v>1133</v>
      </c>
      <c r="U196" s="134" t="s">
        <v>73</v>
      </c>
      <c r="V196" s="137">
        <v>43684</v>
      </c>
    </row>
    <row r="197" spans="1:22" ht="16.5" customHeight="1" x14ac:dyDescent="0.2">
      <c r="A197" s="14"/>
      <c r="B197" s="14"/>
      <c r="C197" s="14"/>
      <c r="D197" s="14"/>
      <c r="E197" s="14" t="s">
        <v>69</v>
      </c>
      <c r="F197" s="14"/>
      <c r="G197" s="14"/>
      <c r="H197" s="14"/>
      <c r="I197" s="14"/>
      <c r="J197" s="14"/>
      <c r="K197" s="14"/>
      <c r="L197" s="15" t="s">
        <v>244</v>
      </c>
      <c r="M197" s="133">
        <v>5909</v>
      </c>
      <c r="N197" s="138">
        <v>16903</v>
      </c>
      <c r="O197" s="138">
        <v>12804</v>
      </c>
      <c r="P197" s="133">
        <v>6909</v>
      </c>
      <c r="Q197" s="133">
        <v>3534</v>
      </c>
      <c r="R197" s="131">
        <v>445</v>
      </c>
      <c r="S197" s="133">
        <v>1143</v>
      </c>
      <c r="T197" s="133">
        <v>1374</v>
      </c>
      <c r="U197" s="135" t="s">
        <v>73</v>
      </c>
      <c r="V197" s="138">
        <v>49020</v>
      </c>
    </row>
    <row r="198" spans="1:22" ht="4.5" customHeight="1" x14ac:dyDescent="0.2">
      <c r="A198" s="25"/>
      <c r="B198" s="25"/>
      <c r="C198" s="2"/>
      <c r="D198" s="2"/>
      <c r="E198" s="2"/>
      <c r="F198" s="2"/>
      <c r="G198" s="2"/>
      <c r="H198" s="2"/>
      <c r="I198" s="2"/>
      <c r="J198" s="2"/>
      <c r="K198" s="2"/>
      <c r="L198" s="2"/>
      <c r="M198" s="2"/>
      <c r="N198" s="2"/>
      <c r="O198" s="2"/>
      <c r="P198" s="2"/>
      <c r="Q198" s="2"/>
      <c r="R198" s="2"/>
      <c r="S198" s="2"/>
      <c r="T198" s="2"/>
      <c r="U198" s="2"/>
      <c r="V198" s="2"/>
    </row>
    <row r="199" spans="1:22" ht="16.5" customHeight="1" x14ac:dyDescent="0.2">
      <c r="A199" s="25"/>
      <c r="B199" s="25"/>
      <c r="C199" s="311" t="s">
        <v>329</v>
      </c>
      <c r="D199" s="311"/>
      <c r="E199" s="311"/>
      <c r="F199" s="311"/>
      <c r="G199" s="311"/>
      <c r="H199" s="311"/>
      <c r="I199" s="311"/>
      <c r="J199" s="311"/>
      <c r="K199" s="311"/>
      <c r="L199" s="311"/>
      <c r="M199" s="311"/>
      <c r="N199" s="311"/>
      <c r="O199" s="311"/>
      <c r="P199" s="311"/>
      <c r="Q199" s="311"/>
      <c r="R199" s="311"/>
      <c r="S199" s="311"/>
      <c r="T199" s="311"/>
      <c r="U199" s="311"/>
      <c r="V199" s="311"/>
    </row>
    <row r="200" spans="1:22" ht="4.5" customHeight="1" x14ac:dyDescent="0.2">
      <c r="A200" s="25"/>
      <c r="B200" s="25"/>
      <c r="C200" s="2"/>
      <c r="D200" s="2"/>
      <c r="E200" s="2"/>
      <c r="F200" s="2"/>
      <c r="G200" s="2"/>
      <c r="H200" s="2"/>
      <c r="I200" s="2"/>
      <c r="J200" s="2"/>
      <c r="K200" s="2"/>
      <c r="L200" s="2"/>
      <c r="M200" s="2"/>
      <c r="N200" s="2"/>
      <c r="O200" s="2"/>
      <c r="P200" s="2"/>
      <c r="Q200" s="2"/>
      <c r="R200" s="2"/>
      <c r="S200" s="2"/>
      <c r="T200" s="2"/>
      <c r="U200" s="2"/>
      <c r="V200" s="2"/>
    </row>
    <row r="201" spans="1:22" ht="29.45" customHeight="1" x14ac:dyDescent="0.2">
      <c r="A201" s="25" t="s">
        <v>79</v>
      </c>
      <c r="B201" s="25"/>
      <c r="C201" s="311" t="s">
        <v>247</v>
      </c>
      <c r="D201" s="311"/>
      <c r="E201" s="311"/>
      <c r="F201" s="311"/>
      <c r="G201" s="311"/>
      <c r="H201" s="311"/>
      <c r="I201" s="311"/>
      <c r="J201" s="311"/>
      <c r="K201" s="311"/>
      <c r="L201" s="311"/>
      <c r="M201" s="311"/>
      <c r="N201" s="311"/>
      <c r="O201" s="311"/>
      <c r="P201" s="311"/>
      <c r="Q201" s="311"/>
      <c r="R201" s="311"/>
      <c r="S201" s="311"/>
      <c r="T201" s="311"/>
      <c r="U201" s="311"/>
      <c r="V201" s="311"/>
    </row>
    <row r="202" spans="1:22" ht="29.45" customHeight="1" x14ac:dyDescent="0.2">
      <c r="A202" s="25" t="s">
        <v>80</v>
      </c>
      <c r="B202" s="25"/>
      <c r="C202" s="311" t="s">
        <v>330</v>
      </c>
      <c r="D202" s="311"/>
      <c r="E202" s="311"/>
      <c r="F202" s="311"/>
      <c r="G202" s="311"/>
      <c r="H202" s="311"/>
      <c r="I202" s="311"/>
      <c r="J202" s="311"/>
      <c r="K202" s="311"/>
      <c r="L202" s="311"/>
      <c r="M202" s="311"/>
      <c r="N202" s="311"/>
      <c r="O202" s="311"/>
      <c r="P202" s="311"/>
      <c r="Q202" s="311"/>
      <c r="R202" s="311"/>
      <c r="S202" s="311"/>
      <c r="T202" s="311"/>
      <c r="U202" s="311"/>
      <c r="V202" s="311"/>
    </row>
    <row r="203" spans="1:22" ht="16.5" customHeight="1" x14ac:dyDescent="0.2">
      <c r="A203" s="25" t="s">
        <v>81</v>
      </c>
      <c r="B203" s="25"/>
      <c r="C203" s="311" t="s">
        <v>211</v>
      </c>
      <c r="D203" s="311"/>
      <c r="E203" s="311"/>
      <c r="F203" s="311"/>
      <c r="G203" s="311"/>
      <c r="H203" s="311"/>
      <c r="I203" s="311"/>
      <c r="J203" s="311"/>
      <c r="K203" s="311"/>
      <c r="L203" s="311"/>
      <c r="M203" s="311"/>
      <c r="N203" s="311"/>
      <c r="O203" s="311"/>
      <c r="P203" s="311"/>
      <c r="Q203" s="311"/>
      <c r="R203" s="311"/>
      <c r="S203" s="311"/>
      <c r="T203" s="311"/>
      <c r="U203" s="311"/>
      <c r="V203" s="311"/>
    </row>
    <row r="204" spans="1:22" ht="4.5" customHeight="1" x14ac:dyDescent="0.2"/>
    <row r="205" spans="1:22" ht="68.099999999999994" customHeight="1" x14ac:dyDescent="0.2">
      <c r="A205" s="26" t="s">
        <v>92</v>
      </c>
      <c r="B205" s="25"/>
      <c r="C205" s="25"/>
      <c r="D205" s="25"/>
      <c r="E205" s="311" t="s">
        <v>331</v>
      </c>
      <c r="F205" s="311"/>
      <c r="G205" s="311"/>
      <c r="H205" s="311"/>
      <c r="I205" s="311"/>
      <c r="J205" s="311"/>
      <c r="K205" s="311"/>
      <c r="L205" s="311"/>
      <c r="M205" s="311"/>
      <c r="N205" s="311"/>
      <c r="O205" s="311"/>
      <c r="P205" s="311"/>
      <c r="Q205" s="311"/>
      <c r="R205" s="311"/>
      <c r="S205" s="311"/>
      <c r="T205" s="311"/>
      <c r="U205" s="311"/>
      <c r="V205" s="311"/>
    </row>
  </sheetData>
  <mergeCells count="6">
    <mergeCell ref="E205:V205"/>
    <mergeCell ref="K1:V1"/>
    <mergeCell ref="C199:V199"/>
    <mergeCell ref="C201:V201"/>
    <mergeCell ref="C202:V202"/>
    <mergeCell ref="C203:V203"/>
  </mergeCells>
  <pageMargins left="0.7" right="0.7" top="0.75" bottom="0.75" header="0.3" footer="0.3"/>
  <pageSetup paperSize="9" fitToHeight="0" orientation="landscape" horizontalDpi="300" verticalDpi="300"/>
  <headerFooter scaleWithDoc="0" alignWithMargins="0">
    <oddHeader>&amp;C&amp;"Arial"&amp;8TABLE 7A.15</oddHeader>
    <oddFooter>&amp;L&amp;"Arial"&amp;8REPORT ON
GOVERNMENT
SERVICES 2022&amp;R&amp;"Arial"&amp;8COURTS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87"/>
  <sheetViews>
    <sheetView showGridLines="0" workbookViewId="0"/>
  </sheetViews>
  <sheetFormatPr defaultColWidth="11.42578125" defaultRowHeight="12.75" x14ac:dyDescent="0.2"/>
  <cols>
    <col min="1" max="11" width="1.85546875" customWidth="1"/>
    <col min="12" max="12" width="5.42578125" customWidth="1"/>
    <col min="13" max="22" width="11.140625" customWidth="1"/>
  </cols>
  <sheetData>
    <row r="1" spans="1:22" ht="33.950000000000003" customHeight="1" x14ac:dyDescent="0.2">
      <c r="A1" s="8" t="s">
        <v>332</v>
      </c>
      <c r="B1" s="8"/>
      <c r="C1" s="8"/>
      <c r="D1" s="8"/>
      <c r="E1" s="8"/>
      <c r="F1" s="8"/>
      <c r="G1" s="8"/>
      <c r="H1" s="8"/>
      <c r="I1" s="8"/>
      <c r="J1" s="8"/>
      <c r="K1" s="316" t="s">
        <v>333</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334</v>
      </c>
      <c r="N2" s="13" t="s">
        <v>335</v>
      </c>
      <c r="O2" s="13" t="s">
        <v>336</v>
      </c>
      <c r="P2" s="13" t="s">
        <v>337</v>
      </c>
      <c r="Q2" s="13" t="s">
        <v>338</v>
      </c>
      <c r="R2" s="13" t="s">
        <v>339</v>
      </c>
      <c r="S2" s="13" t="s">
        <v>340</v>
      </c>
      <c r="T2" s="13" t="s">
        <v>341</v>
      </c>
      <c r="U2" s="13" t="s">
        <v>342</v>
      </c>
      <c r="V2" s="13" t="s">
        <v>343</v>
      </c>
    </row>
    <row r="3" spans="1:22" ht="16.5" customHeight="1" x14ac:dyDescent="0.2">
      <c r="A3" s="7" t="s">
        <v>344</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345</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106</v>
      </c>
      <c r="D5" s="7"/>
      <c r="E5" s="7"/>
      <c r="F5" s="7"/>
      <c r="G5" s="7"/>
      <c r="H5" s="7"/>
      <c r="I5" s="7"/>
      <c r="J5" s="7"/>
      <c r="K5" s="7"/>
      <c r="L5" s="9"/>
      <c r="M5" s="10"/>
      <c r="N5" s="10"/>
      <c r="O5" s="10"/>
      <c r="P5" s="10"/>
      <c r="Q5" s="10"/>
      <c r="R5" s="10"/>
      <c r="S5" s="10"/>
      <c r="T5" s="10"/>
      <c r="U5" s="10"/>
      <c r="V5" s="10"/>
    </row>
    <row r="6" spans="1:22" ht="16.5" customHeight="1" x14ac:dyDescent="0.2">
      <c r="A6" s="7"/>
      <c r="B6" s="7"/>
      <c r="C6" s="7"/>
      <c r="D6" s="7"/>
      <c r="E6" s="7" t="s">
        <v>60</v>
      </c>
      <c r="F6" s="7"/>
      <c r="G6" s="7"/>
      <c r="H6" s="7"/>
      <c r="I6" s="7"/>
      <c r="J6" s="7"/>
      <c r="K6" s="7"/>
      <c r="L6" s="9" t="s">
        <v>206</v>
      </c>
      <c r="M6" s="142">
        <v>40.200000000000003</v>
      </c>
      <c r="N6" s="142">
        <v>15.7</v>
      </c>
      <c r="O6" s="142">
        <v>21.8</v>
      </c>
      <c r="P6" s="142">
        <v>15.6</v>
      </c>
      <c r="Q6" s="142">
        <v>19.3</v>
      </c>
      <c r="R6" s="142">
        <v>14.7</v>
      </c>
      <c r="S6" s="142">
        <v>18.899999999999999</v>
      </c>
      <c r="T6" s="142">
        <v>11.3</v>
      </c>
      <c r="U6" s="142">
        <v>14.9</v>
      </c>
      <c r="V6" s="142">
        <v>21.7</v>
      </c>
    </row>
    <row r="7" spans="1:22" ht="16.5" customHeight="1" x14ac:dyDescent="0.2">
      <c r="A7" s="7"/>
      <c r="B7" s="7"/>
      <c r="C7" s="7"/>
      <c r="D7" s="7"/>
      <c r="E7" s="7" t="s">
        <v>62</v>
      </c>
      <c r="F7" s="7"/>
      <c r="G7" s="7"/>
      <c r="H7" s="7"/>
      <c r="I7" s="7"/>
      <c r="J7" s="7"/>
      <c r="K7" s="7"/>
      <c r="L7" s="9" t="s">
        <v>206</v>
      </c>
      <c r="M7" s="142">
        <v>42.6</v>
      </c>
      <c r="N7" s="142">
        <v>19.899999999999999</v>
      </c>
      <c r="O7" s="142">
        <v>23.7</v>
      </c>
      <c r="P7" s="142">
        <v>16.2</v>
      </c>
      <c r="Q7" s="142">
        <v>28.4</v>
      </c>
      <c r="R7" s="142">
        <v>20.100000000000001</v>
      </c>
      <c r="S7" s="142">
        <v>18.8</v>
      </c>
      <c r="T7" s="142">
        <v>11.6</v>
      </c>
      <c r="U7" s="142">
        <v>15.3</v>
      </c>
      <c r="V7" s="142">
        <v>23.7</v>
      </c>
    </row>
    <row r="8" spans="1:22" ht="16.5" customHeight="1" x14ac:dyDescent="0.2">
      <c r="A8" s="7"/>
      <c r="B8" s="7"/>
      <c r="C8" s="7"/>
      <c r="D8" s="7"/>
      <c r="E8" s="7" t="s">
        <v>63</v>
      </c>
      <c r="F8" s="7"/>
      <c r="G8" s="7"/>
      <c r="H8" s="7"/>
      <c r="I8" s="7"/>
      <c r="J8" s="7"/>
      <c r="K8" s="7"/>
      <c r="L8" s="9" t="s">
        <v>206</v>
      </c>
      <c r="M8" s="142">
        <v>43</v>
      </c>
      <c r="N8" s="142">
        <v>20.8</v>
      </c>
      <c r="O8" s="142">
        <v>27.1</v>
      </c>
      <c r="P8" s="142">
        <v>20.2</v>
      </c>
      <c r="Q8" s="142">
        <v>33.700000000000003</v>
      </c>
      <c r="R8" s="142">
        <v>19.399999999999999</v>
      </c>
      <c r="S8" s="142">
        <v>28.6</v>
      </c>
      <c r="T8" s="142">
        <v>12.3</v>
      </c>
      <c r="U8" s="142">
        <v>16.5</v>
      </c>
      <c r="V8" s="142">
        <v>24.9</v>
      </c>
    </row>
    <row r="9" spans="1:22" ht="16.5" customHeight="1" x14ac:dyDescent="0.2">
      <c r="A9" s="7"/>
      <c r="B9" s="7"/>
      <c r="C9" s="7"/>
      <c r="D9" s="7"/>
      <c r="E9" s="7" t="s">
        <v>64</v>
      </c>
      <c r="F9" s="7"/>
      <c r="G9" s="7"/>
      <c r="H9" s="7"/>
      <c r="I9" s="7"/>
      <c r="J9" s="7"/>
      <c r="K9" s="7"/>
      <c r="L9" s="9" t="s">
        <v>206</v>
      </c>
      <c r="M9" s="142">
        <v>44.4</v>
      </c>
      <c r="N9" s="142">
        <v>20.399999999999999</v>
      </c>
      <c r="O9" s="142">
        <v>27.7</v>
      </c>
      <c r="P9" s="142">
        <v>19.899999999999999</v>
      </c>
      <c r="Q9" s="142">
        <v>33.5</v>
      </c>
      <c r="R9" s="142">
        <v>13.9</v>
      </c>
      <c r="S9" s="142">
        <v>30.8</v>
      </c>
      <c r="T9" s="142">
        <v>10.7</v>
      </c>
      <c r="U9" s="142">
        <v>16.3</v>
      </c>
      <c r="V9" s="142">
        <v>25.2</v>
      </c>
    </row>
    <row r="10" spans="1:22" ht="16.5" customHeight="1" x14ac:dyDescent="0.2">
      <c r="A10" s="7"/>
      <c r="B10" s="7"/>
      <c r="C10" s="7"/>
      <c r="D10" s="7"/>
      <c r="E10" s="7" t="s">
        <v>65</v>
      </c>
      <c r="F10" s="7"/>
      <c r="G10" s="7"/>
      <c r="H10" s="7"/>
      <c r="I10" s="7"/>
      <c r="J10" s="7"/>
      <c r="K10" s="7"/>
      <c r="L10" s="9" t="s">
        <v>206</v>
      </c>
      <c r="M10" s="142">
        <v>45.9</v>
      </c>
      <c r="N10" s="142">
        <v>20.5</v>
      </c>
      <c r="O10" s="142">
        <v>29</v>
      </c>
      <c r="P10" s="142">
        <v>19</v>
      </c>
      <c r="Q10" s="142">
        <v>35.700000000000003</v>
      </c>
      <c r="R10" s="142">
        <v>12.8</v>
      </c>
      <c r="S10" s="142">
        <v>31.6</v>
      </c>
      <c r="T10" s="142">
        <v>14.3</v>
      </c>
      <c r="U10" s="142">
        <v>15.5</v>
      </c>
      <c r="V10" s="142">
        <v>25.1</v>
      </c>
    </row>
    <row r="11" spans="1:22" ht="16.5" customHeight="1" x14ac:dyDescent="0.2">
      <c r="A11" s="7"/>
      <c r="B11" s="7"/>
      <c r="C11" s="7"/>
      <c r="D11" s="7"/>
      <c r="E11" s="7" t="s">
        <v>66</v>
      </c>
      <c r="F11" s="7"/>
      <c r="G11" s="7"/>
      <c r="H11" s="7"/>
      <c r="I11" s="7"/>
      <c r="J11" s="7"/>
      <c r="K11" s="7"/>
      <c r="L11" s="9" t="s">
        <v>206</v>
      </c>
      <c r="M11" s="142">
        <v>42.1</v>
      </c>
      <c r="N11" s="142">
        <v>22.1</v>
      </c>
      <c r="O11" s="142">
        <v>37.299999999999997</v>
      </c>
      <c r="P11" s="142">
        <v>25.3</v>
      </c>
      <c r="Q11" s="142">
        <v>32.799999999999997</v>
      </c>
      <c r="R11" s="142">
        <v>12.2</v>
      </c>
      <c r="S11" s="142">
        <v>31.1</v>
      </c>
      <c r="T11" s="141">
        <v>8.6</v>
      </c>
      <c r="U11" s="142">
        <v>15.2</v>
      </c>
      <c r="V11" s="142">
        <v>25.5</v>
      </c>
    </row>
    <row r="12" spans="1:22" ht="16.5" customHeight="1" x14ac:dyDescent="0.2">
      <c r="A12" s="7"/>
      <c r="B12" s="7"/>
      <c r="C12" s="7"/>
      <c r="D12" s="7"/>
      <c r="E12" s="7" t="s">
        <v>67</v>
      </c>
      <c r="F12" s="7"/>
      <c r="G12" s="7"/>
      <c r="H12" s="7"/>
      <c r="I12" s="7"/>
      <c r="J12" s="7"/>
      <c r="K12" s="7"/>
      <c r="L12" s="9" t="s">
        <v>206</v>
      </c>
      <c r="M12" s="142">
        <v>35.799999999999997</v>
      </c>
      <c r="N12" s="142">
        <v>25.7</v>
      </c>
      <c r="O12" s="142">
        <v>30.6</v>
      </c>
      <c r="P12" s="142">
        <v>22.1</v>
      </c>
      <c r="Q12" s="142">
        <v>34.6</v>
      </c>
      <c r="R12" s="142">
        <v>14.4</v>
      </c>
      <c r="S12" s="142">
        <v>26.1</v>
      </c>
      <c r="T12" s="141">
        <v>8.6999999999999993</v>
      </c>
      <c r="U12" s="142">
        <v>16</v>
      </c>
      <c r="V12" s="142">
        <v>24.7</v>
      </c>
    </row>
    <row r="13" spans="1:22" ht="16.5" customHeight="1" x14ac:dyDescent="0.2">
      <c r="A13" s="7"/>
      <c r="B13" s="7"/>
      <c r="C13" s="7"/>
      <c r="D13" s="7"/>
      <c r="E13" s="7" t="s">
        <v>68</v>
      </c>
      <c r="F13" s="7"/>
      <c r="G13" s="7"/>
      <c r="H13" s="7"/>
      <c r="I13" s="7"/>
      <c r="J13" s="7"/>
      <c r="K13" s="7"/>
      <c r="L13" s="9" t="s">
        <v>206</v>
      </c>
      <c r="M13" s="142">
        <v>35</v>
      </c>
      <c r="N13" s="142">
        <v>23.2</v>
      </c>
      <c r="O13" s="142">
        <v>31.4</v>
      </c>
      <c r="P13" s="142">
        <v>19.899999999999999</v>
      </c>
      <c r="Q13" s="142">
        <v>36</v>
      </c>
      <c r="R13" s="142">
        <v>15.4</v>
      </c>
      <c r="S13" s="142">
        <v>31.8</v>
      </c>
      <c r="T13" s="141">
        <v>8</v>
      </c>
      <c r="U13" s="142">
        <v>18.3</v>
      </c>
      <c r="V13" s="142">
        <v>25</v>
      </c>
    </row>
    <row r="14" spans="1:22" ht="16.5" customHeight="1" x14ac:dyDescent="0.2">
      <c r="A14" s="7"/>
      <c r="B14" s="7"/>
      <c r="C14" s="7"/>
      <c r="D14" s="7"/>
      <c r="E14" s="7" t="s">
        <v>69</v>
      </c>
      <c r="F14" s="7"/>
      <c r="G14" s="7"/>
      <c r="H14" s="7"/>
      <c r="I14" s="7"/>
      <c r="J14" s="7"/>
      <c r="K14" s="7"/>
      <c r="L14" s="9" t="s">
        <v>206</v>
      </c>
      <c r="M14" s="142">
        <v>39.5</v>
      </c>
      <c r="N14" s="142">
        <v>21</v>
      </c>
      <c r="O14" s="142">
        <v>32.5</v>
      </c>
      <c r="P14" s="142">
        <v>19.399999999999999</v>
      </c>
      <c r="Q14" s="142">
        <v>40.299999999999997</v>
      </c>
      <c r="R14" s="142">
        <v>13</v>
      </c>
      <c r="S14" s="142">
        <v>20.6</v>
      </c>
      <c r="T14" s="141">
        <v>4.2</v>
      </c>
      <c r="U14" s="142">
        <v>17.7</v>
      </c>
      <c r="V14" s="142">
        <v>25.3</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c r="E16" s="7" t="s">
        <v>60</v>
      </c>
      <c r="F16" s="7"/>
      <c r="G16" s="7"/>
      <c r="H16" s="7"/>
      <c r="I16" s="7"/>
      <c r="J16" s="7"/>
      <c r="K16" s="7"/>
      <c r="L16" s="9" t="s">
        <v>206</v>
      </c>
      <c r="M16" s="142">
        <v>44.1</v>
      </c>
      <c r="N16" s="142">
        <v>19.899999999999999</v>
      </c>
      <c r="O16" s="142">
        <v>20</v>
      </c>
      <c r="P16" s="142">
        <v>48.4</v>
      </c>
      <c r="Q16" s="142">
        <v>13.5</v>
      </c>
      <c r="R16" s="139" t="s">
        <v>73</v>
      </c>
      <c r="S16" s="139" t="s">
        <v>73</v>
      </c>
      <c r="T16" s="139" t="s">
        <v>73</v>
      </c>
      <c r="U16" s="139" t="s">
        <v>73</v>
      </c>
      <c r="V16" s="142">
        <v>29.1</v>
      </c>
    </row>
    <row r="17" spans="1:22" ht="16.5" customHeight="1" x14ac:dyDescent="0.2">
      <c r="A17" s="7"/>
      <c r="B17" s="7"/>
      <c r="C17" s="7"/>
      <c r="D17" s="7"/>
      <c r="E17" s="7" t="s">
        <v>62</v>
      </c>
      <c r="F17" s="7"/>
      <c r="G17" s="7"/>
      <c r="H17" s="7"/>
      <c r="I17" s="7"/>
      <c r="J17" s="7"/>
      <c r="K17" s="7"/>
      <c r="L17" s="9" t="s">
        <v>206</v>
      </c>
      <c r="M17" s="142">
        <v>48.5</v>
      </c>
      <c r="N17" s="142">
        <v>24.8</v>
      </c>
      <c r="O17" s="142">
        <v>28.3</v>
      </c>
      <c r="P17" s="142">
        <v>43.4</v>
      </c>
      <c r="Q17" s="142">
        <v>17.100000000000001</v>
      </c>
      <c r="R17" s="139" t="s">
        <v>73</v>
      </c>
      <c r="S17" s="139" t="s">
        <v>73</v>
      </c>
      <c r="T17" s="139" t="s">
        <v>73</v>
      </c>
      <c r="U17" s="139" t="s">
        <v>73</v>
      </c>
      <c r="V17" s="142">
        <v>33.299999999999997</v>
      </c>
    </row>
    <row r="18" spans="1:22" ht="16.5" customHeight="1" x14ac:dyDescent="0.2">
      <c r="A18" s="7"/>
      <c r="B18" s="7"/>
      <c r="C18" s="7"/>
      <c r="D18" s="7"/>
      <c r="E18" s="7" t="s">
        <v>63</v>
      </c>
      <c r="F18" s="7"/>
      <c r="G18" s="7"/>
      <c r="H18" s="7"/>
      <c r="I18" s="7"/>
      <c r="J18" s="7"/>
      <c r="K18" s="7"/>
      <c r="L18" s="9" t="s">
        <v>206</v>
      </c>
      <c r="M18" s="142">
        <v>45.4</v>
      </c>
      <c r="N18" s="142">
        <v>26.8</v>
      </c>
      <c r="O18" s="142">
        <v>36.4</v>
      </c>
      <c r="P18" s="142">
        <v>43.1</v>
      </c>
      <c r="Q18" s="142">
        <v>21.9</v>
      </c>
      <c r="R18" s="139" t="s">
        <v>73</v>
      </c>
      <c r="S18" s="139" t="s">
        <v>73</v>
      </c>
      <c r="T18" s="139" t="s">
        <v>73</v>
      </c>
      <c r="U18" s="139" t="s">
        <v>73</v>
      </c>
      <c r="V18" s="142">
        <v>35.1</v>
      </c>
    </row>
    <row r="19" spans="1:22" ht="16.5" customHeight="1" x14ac:dyDescent="0.2">
      <c r="A19" s="7"/>
      <c r="B19" s="7"/>
      <c r="C19" s="7"/>
      <c r="D19" s="7"/>
      <c r="E19" s="7" t="s">
        <v>64</v>
      </c>
      <c r="F19" s="7"/>
      <c r="G19" s="7"/>
      <c r="H19" s="7"/>
      <c r="I19" s="7"/>
      <c r="J19" s="7"/>
      <c r="K19" s="7"/>
      <c r="L19" s="9" t="s">
        <v>206</v>
      </c>
      <c r="M19" s="142">
        <v>44.5</v>
      </c>
      <c r="N19" s="142">
        <v>29.2</v>
      </c>
      <c r="O19" s="142">
        <v>36</v>
      </c>
      <c r="P19" s="142">
        <v>51.1</v>
      </c>
      <c r="Q19" s="142">
        <v>20</v>
      </c>
      <c r="R19" s="139" t="s">
        <v>73</v>
      </c>
      <c r="S19" s="139" t="s">
        <v>73</v>
      </c>
      <c r="T19" s="139" t="s">
        <v>73</v>
      </c>
      <c r="U19" s="139" t="s">
        <v>73</v>
      </c>
      <c r="V19" s="142">
        <v>36.6</v>
      </c>
    </row>
    <row r="20" spans="1:22" ht="16.5" customHeight="1" x14ac:dyDescent="0.2">
      <c r="A20" s="7"/>
      <c r="B20" s="7"/>
      <c r="C20" s="7"/>
      <c r="D20" s="7"/>
      <c r="E20" s="7" t="s">
        <v>65</v>
      </c>
      <c r="F20" s="7"/>
      <c r="G20" s="7"/>
      <c r="H20" s="7"/>
      <c r="I20" s="7"/>
      <c r="J20" s="7"/>
      <c r="K20" s="7"/>
      <c r="L20" s="9" t="s">
        <v>206</v>
      </c>
      <c r="M20" s="142">
        <v>38.6</v>
      </c>
      <c r="N20" s="142">
        <v>35.1</v>
      </c>
      <c r="O20" s="142">
        <v>36.200000000000003</v>
      </c>
      <c r="P20" s="142">
        <v>35.799999999999997</v>
      </c>
      <c r="Q20" s="142">
        <v>23.8</v>
      </c>
      <c r="R20" s="139" t="s">
        <v>73</v>
      </c>
      <c r="S20" s="139" t="s">
        <v>73</v>
      </c>
      <c r="T20" s="139" t="s">
        <v>73</v>
      </c>
      <c r="U20" s="139" t="s">
        <v>73</v>
      </c>
      <c r="V20" s="142">
        <v>35.700000000000003</v>
      </c>
    </row>
    <row r="21" spans="1:22" ht="16.5" customHeight="1" x14ac:dyDescent="0.2">
      <c r="A21" s="7"/>
      <c r="B21" s="7"/>
      <c r="C21" s="7"/>
      <c r="D21" s="7"/>
      <c r="E21" s="7" t="s">
        <v>66</v>
      </c>
      <c r="F21" s="7"/>
      <c r="G21" s="7"/>
      <c r="H21" s="7"/>
      <c r="I21" s="7"/>
      <c r="J21" s="7"/>
      <c r="K21" s="7"/>
      <c r="L21" s="9" t="s">
        <v>206</v>
      </c>
      <c r="M21" s="142">
        <v>34.4</v>
      </c>
      <c r="N21" s="142">
        <v>33.6</v>
      </c>
      <c r="O21" s="142">
        <v>47.4</v>
      </c>
      <c r="P21" s="142">
        <v>31.8</v>
      </c>
      <c r="Q21" s="142">
        <v>23</v>
      </c>
      <c r="R21" s="139" t="s">
        <v>73</v>
      </c>
      <c r="S21" s="139" t="s">
        <v>73</v>
      </c>
      <c r="T21" s="139" t="s">
        <v>73</v>
      </c>
      <c r="U21" s="139" t="s">
        <v>73</v>
      </c>
      <c r="V21" s="142">
        <v>34.200000000000003</v>
      </c>
    </row>
    <row r="22" spans="1:22" ht="16.5" customHeight="1" x14ac:dyDescent="0.2">
      <c r="A22" s="7"/>
      <c r="B22" s="7"/>
      <c r="C22" s="7"/>
      <c r="D22" s="7"/>
      <c r="E22" s="7" t="s">
        <v>67</v>
      </c>
      <c r="F22" s="7"/>
      <c r="G22" s="7"/>
      <c r="H22" s="7"/>
      <c r="I22" s="7"/>
      <c r="J22" s="7"/>
      <c r="K22" s="7"/>
      <c r="L22" s="9" t="s">
        <v>206</v>
      </c>
      <c r="M22" s="142">
        <v>32.1</v>
      </c>
      <c r="N22" s="142">
        <v>33.6</v>
      </c>
      <c r="O22" s="142">
        <v>48.1</v>
      </c>
      <c r="P22" s="142">
        <v>30.2</v>
      </c>
      <c r="Q22" s="142">
        <v>21.5</v>
      </c>
      <c r="R22" s="139" t="s">
        <v>73</v>
      </c>
      <c r="S22" s="139" t="s">
        <v>73</v>
      </c>
      <c r="T22" s="139" t="s">
        <v>73</v>
      </c>
      <c r="U22" s="139" t="s">
        <v>73</v>
      </c>
      <c r="V22" s="142">
        <v>33.1</v>
      </c>
    </row>
    <row r="23" spans="1:22" ht="16.5" customHeight="1" x14ac:dyDescent="0.2">
      <c r="A23" s="7"/>
      <c r="B23" s="7"/>
      <c r="C23" s="7"/>
      <c r="D23" s="7"/>
      <c r="E23" s="7" t="s">
        <v>68</v>
      </c>
      <c r="F23" s="7"/>
      <c r="G23" s="7"/>
      <c r="H23" s="7"/>
      <c r="I23" s="7"/>
      <c r="J23" s="7"/>
      <c r="K23" s="7"/>
      <c r="L23" s="9" t="s">
        <v>206</v>
      </c>
      <c r="M23" s="142">
        <v>34.700000000000003</v>
      </c>
      <c r="N23" s="142">
        <v>38.299999999999997</v>
      </c>
      <c r="O23" s="142">
        <v>52</v>
      </c>
      <c r="P23" s="142">
        <v>29.3</v>
      </c>
      <c r="Q23" s="142">
        <v>29.3</v>
      </c>
      <c r="R23" s="139" t="s">
        <v>73</v>
      </c>
      <c r="S23" s="139" t="s">
        <v>73</v>
      </c>
      <c r="T23" s="139" t="s">
        <v>73</v>
      </c>
      <c r="U23" s="139" t="s">
        <v>73</v>
      </c>
      <c r="V23" s="142">
        <v>36.4</v>
      </c>
    </row>
    <row r="24" spans="1:22" ht="16.5" customHeight="1" x14ac:dyDescent="0.2">
      <c r="A24" s="7"/>
      <c r="B24" s="7"/>
      <c r="C24" s="7"/>
      <c r="D24" s="7"/>
      <c r="E24" s="7" t="s">
        <v>69</v>
      </c>
      <c r="F24" s="7"/>
      <c r="G24" s="7"/>
      <c r="H24" s="7"/>
      <c r="I24" s="7"/>
      <c r="J24" s="7"/>
      <c r="K24" s="7"/>
      <c r="L24" s="9" t="s">
        <v>206</v>
      </c>
      <c r="M24" s="142">
        <v>31.6</v>
      </c>
      <c r="N24" s="142">
        <v>31.9</v>
      </c>
      <c r="O24" s="142">
        <v>49</v>
      </c>
      <c r="P24" s="142">
        <v>27.2</v>
      </c>
      <c r="Q24" s="142">
        <v>44.4</v>
      </c>
      <c r="R24" s="139" t="s">
        <v>73</v>
      </c>
      <c r="S24" s="139" t="s">
        <v>73</v>
      </c>
      <c r="T24" s="139" t="s">
        <v>73</v>
      </c>
      <c r="U24" s="139" t="s">
        <v>73</v>
      </c>
      <c r="V24" s="142">
        <v>33.799999999999997</v>
      </c>
    </row>
    <row r="25" spans="1:22" ht="16.5" customHeight="1" x14ac:dyDescent="0.2">
      <c r="A25" s="7"/>
      <c r="B25" s="7"/>
      <c r="C25" s="7" t="s">
        <v>74</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75</v>
      </c>
      <c r="E26" s="7"/>
      <c r="F26" s="7"/>
      <c r="G26" s="7"/>
      <c r="H26" s="7"/>
      <c r="I26" s="7"/>
      <c r="J26" s="7"/>
      <c r="K26" s="7"/>
      <c r="L26" s="9"/>
      <c r="M26" s="10"/>
      <c r="N26" s="10"/>
      <c r="O26" s="10"/>
      <c r="P26" s="10"/>
      <c r="Q26" s="10"/>
      <c r="R26" s="10"/>
      <c r="S26" s="10"/>
      <c r="T26" s="10"/>
      <c r="U26" s="10"/>
      <c r="V26" s="10"/>
    </row>
    <row r="27" spans="1:22" ht="16.5" customHeight="1" x14ac:dyDescent="0.2">
      <c r="A27" s="7"/>
      <c r="B27" s="7"/>
      <c r="C27" s="7"/>
      <c r="D27" s="7"/>
      <c r="E27" s="7" t="s">
        <v>60</v>
      </c>
      <c r="F27" s="7"/>
      <c r="G27" s="7"/>
      <c r="H27" s="7"/>
      <c r="I27" s="7"/>
      <c r="J27" s="7"/>
      <c r="K27" s="7"/>
      <c r="L27" s="9" t="s">
        <v>206</v>
      </c>
      <c r="M27" s="142">
        <v>24.6</v>
      </c>
      <c r="N27" s="142">
        <v>14.3</v>
      </c>
      <c r="O27" s="142">
        <v>15.3</v>
      </c>
      <c r="P27" s="142">
        <v>17.2</v>
      </c>
      <c r="Q27" s="142">
        <v>18.899999999999999</v>
      </c>
      <c r="R27" s="142">
        <v>11.3</v>
      </c>
      <c r="S27" s="141">
        <v>5.5</v>
      </c>
      <c r="T27" s="141">
        <v>0.4</v>
      </c>
      <c r="U27" s="139" t="s">
        <v>73</v>
      </c>
      <c r="V27" s="142">
        <v>17.399999999999999</v>
      </c>
    </row>
    <row r="28" spans="1:22" ht="16.5" customHeight="1" x14ac:dyDescent="0.2">
      <c r="A28" s="7"/>
      <c r="B28" s="7"/>
      <c r="C28" s="7"/>
      <c r="D28" s="7"/>
      <c r="E28" s="7" t="s">
        <v>62</v>
      </c>
      <c r="F28" s="7"/>
      <c r="G28" s="7"/>
      <c r="H28" s="7"/>
      <c r="I28" s="7"/>
      <c r="J28" s="7"/>
      <c r="K28" s="7"/>
      <c r="L28" s="9" t="s">
        <v>206</v>
      </c>
      <c r="M28" s="142">
        <v>36.1</v>
      </c>
      <c r="N28" s="142">
        <v>24.4</v>
      </c>
      <c r="O28" s="142">
        <v>19.8</v>
      </c>
      <c r="P28" s="142">
        <v>23.1</v>
      </c>
      <c r="Q28" s="142">
        <v>28.2</v>
      </c>
      <c r="R28" s="142">
        <v>11.4</v>
      </c>
      <c r="S28" s="141">
        <v>7.2</v>
      </c>
      <c r="T28" s="141">
        <v>0.4</v>
      </c>
      <c r="U28" s="139" t="s">
        <v>73</v>
      </c>
      <c r="V28" s="142">
        <v>25.4</v>
      </c>
    </row>
    <row r="29" spans="1:22" ht="16.5" customHeight="1" x14ac:dyDescent="0.2">
      <c r="A29" s="7"/>
      <c r="B29" s="7"/>
      <c r="C29" s="7"/>
      <c r="D29" s="7"/>
      <c r="E29" s="7" t="s">
        <v>63</v>
      </c>
      <c r="F29" s="7"/>
      <c r="G29" s="7"/>
      <c r="H29" s="7"/>
      <c r="I29" s="7"/>
      <c r="J29" s="7"/>
      <c r="K29" s="7"/>
      <c r="L29" s="9" t="s">
        <v>206</v>
      </c>
      <c r="M29" s="142">
        <v>55.3</v>
      </c>
      <c r="N29" s="142">
        <v>32.700000000000003</v>
      </c>
      <c r="O29" s="142">
        <v>25.6</v>
      </c>
      <c r="P29" s="142">
        <v>26.4</v>
      </c>
      <c r="Q29" s="142">
        <v>39.799999999999997</v>
      </c>
      <c r="R29" s="142">
        <v>17.8</v>
      </c>
      <c r="S29" s="142">
        <v>11.3</v>
      </c>
      <c r="T29" s="141">
        <v>0.3</v>
      </c>
      <c r="U29" s="139" t="s">
        <v>73</v>
      </c>
      <c r="V29" s="142">
        <v>34.5</v>
      </c>
    </row>
    <row r="30" spans="1:22" ht="16.5" customHeight="1" x14ac:dyDescent="0.2">
      <c r="A30" s="7"/>
      <c r="B30" s="7"/>
      <c r="C30" s="7"/>
      <c r="D30" s="7"/>
      <c r="E30" s="7" t="s">
        <v>64</v>
      </c>
      <c r="F30" s="7"/>
      <c r="G30" s="7"/>
      <c r="H30" s="7"/>
      <c r="I30" s="7"/>
      <c r="J30" s="7"/>
      <c r="K30" s="7"/>
      <c r="L30" s="9" t="s">
        <v>206</v>
      </c>
      <c r="M30" s="142">
        <v>50</v>
      </c>
      <c r="N30" s="142">
        <v>34.700000000000003</v>
      </c>
      <c r="O30" s="142">
        <v>26.2</v>
      </c>
      <c r="P30" s="142">
        <v>23.7</v>
      </c>
      <c r="Q30" s="142">
        <v>36</v>
      </c>
      <c r="R30" s="142">
        <v>21.1</v>
      </c>
      <c r="S30" s="142">
        <v>16</v>
      </c>
      <c r="T30" s="141">
        <v>0.8</v>
      </c>
      <c r="U30" s="139" t="s">
        <v>73</v>
      </c>
      <c r="V30" s="142">
        <v>33.799999999999997</v>
      </c>
    </row>
    <row r="31" spans="1:22" ht="16.5" customHeight="1" x14ac:dyDescent="0.2">
      <c r="A31" s="7"/>
      <c r="B31" s="7"/>
      <c r="C31" s="7"/>
      <c r="D31" s="7"/>
      <c r="E31" s="7" t="s">
        <v>65</v>
      </c>
      <c r="F31" s="7"/>
      <c r="G31" s="7"/>
      <c r="H31" s="7"/>
      <c r="I31" s="7"/>
      <c r="J31" s="7"/>
      <c r="K31" s="7"/>
      <c r="L31" s="9" t="s">
        <v>206</v>
      </c>
      <c r="M31" s="142">
        <v>45.9</v>
      </c>
      <c r="N31" s="142">
        <v>40.700000000000003</v>
      </c>
      <c r="O31" s="142">
        <v>32.1</v>
      </c>
      <c r="P31" s="142">
        <v>25.2</v>
      </c>
      <c r="Q31" s="142">
        <v>33.6</v>
      </c>
      <c r="R31" s="142">
        <v>20.5</v>
      </c>
      <c r="S31" s="142">
        <v>15.1</v>
      </c>
      <c r="T31" s="141">
        <v>1.6</v>
      </c>
      <c r="U31" s="139" t="s">
        <v>73</v>
      </c>
      <c r="V31" s="142">
        <v>35.9</v>
      </c>
    </row>
    <row r="32" spans="1:22" ht="16.5" customHeight="1" x14ac:dyDescent="0.2">
      <c r="A32" s="7"/>
      <c r="B32" s="7"/>
      <c r="C32" s="7"/>
      <c r="D32" s="7"/>
      <c r="E32" s="7" t="s">
        <v>66</v>
      </c>
      <c r="F32" s="7"/>
      <c r="G32" s="7"/>
      <c r="H32" s="7"/>
      <c r="I32" s="7"/>
      <c r="J32" s="7"/>
      <c r="K32" s="7"/>
      <c r="L32" s="9" t="s">
        <v>206</v>
      </c>
      <c r="M32" s="142">
        <v>49.7</v>
      </c>
      <c r="N32" s="142">
        <v>43.6</v>
      </c>
      <c r="O32" s="142">
        <v>27.3</v>
      </c>
      <c r="P32" s="142">
        <v>24.2</v>
      </c>
      <c r="Q32" s="142">
        <v>31.2</v>
      </c>
      <c r="R32" s="142">
        <v>22</v>
      </c>
      <c r="S32" s="142">
        <v>11.5</v>
      </c>
      <c r="T32" s="141">
        <v>5.7</v>
      </c>
      <c r="U32" s="139" t="s">
        <v>73</v>
      </c>
      <c r="V32" s="142">
        <v>36.1</v>
      </c>
    </row>
    <row r="33" spans="1:22" ht="16.5" customHeight="1" x14ac:dyDescent="0.2">
      <c r="A33" s="7"/>
      <c r="B33" s="7"/>
      <c r="C33" s="7"/>
      <c r="D33" s="7"/>
      <c r="E33" s="7" t="s">
        <v>67</v>
      </c>
      <c r="F33" s="7"/>
      <c r="G33" s="7"/>
      <c r="H33" s="7"/>
      <c r="I33" s="7"/>
      <c r="J33" s="7"/>
      <c r="K33" s="7"/>
      <c r="L33" s="9" t="s">
        <v>206</v>
      </c>
      <c r="M33" s="142">
        <v>38</v>
      </c>
      <c r="N33" s="142">
        <v>50.8</v>
      </c>
      <c r="O33" s="142">
        <v>30.8</v>
      </c>
      <c r="P33" s="142">
        <v>34.799999999999997</v>
      </c>
      <c r="Q33" s="142">
        <v>33.1</v>
      </c>
      <c r="R33" s="142">
        <v>23.8</v>
      </c>
      <c r="S33" s="142">
        <v>12.9</v>
      </c>
      <c r="T33" s="141">
        <v>7.2</v>
      </c>
      <c r="U33" s="139" t="s">
        <v>73</v>
      </c>
      <c r="V33" s="142">
        <v>37.299999999999997</v>
      </c>
    </row>
    <row r="34" spans="1:22" ht="16.5" customHeight="1" x14ac:dyDescent="0.2">
      <c r="A34" s="7"/>
      <c r="B34" s="7"/>
      <c r="C34" s="7"/>
      <c r="D34" s="7"/>
      <c r="E34" s="7" t="s">
        <v>68</v>
      </c>
      <c r="F34" s="7"/>
      <c r="G34" s="7"/>
      <c r="H34" s="7"/>
      <c r="I34" s="7"/>
      <c r="J34" s="7"/>
      <c r="K34" s="7"/>
      <c r="L34" s="9" t="s">
        <v>206</v>
      </c>
      <c r="M34" s="142">
        <v>35</v>
      </c>
      <c r="N34" s="142">
        <v>54.6</v>
      </c>
      <c r="O34" s="142">
        <v>34.700000000000003</v>
      </c>
      <c r="P34" s="142">
        <v>36.799999999999997</v>
      </c>
      <c r="Q34" s="142">
        <v>27.3</v>
      </c>
      <c r="R34" s="142">
        <v>30.7</v>
      </c>
      <c r="S34" s="142">
        <v>12.5</v>
      </c>
      <c r="T34" s="141">
        <v>6.9</v>
      </c>
      <c r="U34" s="139" t="s">
        <v>73</v>
      </c>
      <c r="V34" s="142">
        <v>37.5</v>
      </c>
    </row>
    <row r="35" spans="1:22" ht="16.5" customHeight="1" x14ac:dyDescent="0.2">
      <c r="A35" s="7"/>
      <c r="B35" s="7"/>
      <c r="C35" s="7"/>
      <c r="D35" s="7"/>
      <c r="E35" s="7" t="s">
        <v>69</v>
      </c>
      <c r="F35" s="7"/>
      <c r="G35" s="7"/>
      <c r="H35" s="7"/>
      <c r="I35" s="7"/>
      <c r="J35" s="7"/>
      <c r="K35" s="7"/>
      <c r="L35" s="9" t="s">
        <v>206</v>
      </c>
      <c r="M35" s="142">
        <v>34</v>
      </c>
      <c r="N35" s="142">
        <v>51.6</v>
      </c>
      <c r="O35" s="142">
        <v>32.6</v>
      </c>
      <c r="P35" s="142">
        <v>37.200000000000003</v>
      </c>
      <c r="Q35" s="142">
        <v>35</v>
      </c>
      <c r="R35" s="142">
        <v>38.1</v>
      </c>
      <c r="S35" s="141">
        <v>6.6</v>
      </c>
      <c r="T35" s="141">
        <v>6</v>
      </c>
      <c r="U35" s="139" t="s">
        <v>73</v>
      </c>
      <c r="V35" s="142">
        <v>36.4</v>
      </c>
    </row>
    <row r="36" spans="1:22" ht="16.5" customHeight="1" x14ac:dyDescent="0.2">
      <c r="A36" s="7"/>
      <c r="B36" s="7"/>
      <c r="C36" s="7"/>
      <c r="D36" s="7" t="s">
        <v>76</v>
      </c>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c r="E37" s="7" t="s">
        <v>60</v>
      </c>
      <c r="F37" s="7"/>
      <c r="G37" s="7"/>
      <c r="H37" s="7"/>
      <c r="I37" s="7"/>
      <c r="J37" s="7"/>
      <c r="K37" s="7"/>
      <c r="L37" s="9" t="s">
        <v>206</v>
      </c>
      <c r="M37" s="141" t="s">
        <v>113</v>
      </c>
      <c r="N37" s="141" t="s">
        <v>113</v>
      </c>
      <c r="O37" s="141" t="s">
        <v>113</v>
      </c>
      <c r="P37" s="141">
        <v>0.1</v>
      </c>
      <c r="Q37" s="141">
        <v>0.1</v>
      </c>
      <c r="R37" s="141" t="s">
        <v>113</v>
      </c>
      <c r="S37" s="141" t="s">
        <v>113</v>
      </c>
      <c r="T37" s="141">
        <v>0.3</v>
      </c>
      <c r="U37" s="139" t="s">
        <v>73</v>
      </c>
      <c r="V37" s="141" t="s">
        <v>113</v>
      </c>
    </row>
    <row r="38" spans="1:22" ht="16.5" customHeight="1" x14ac:dyDescent="0.2">
      <c r="A38" s="7"/>
      <c r="B38" s="7"/>
      <c r="C38" s="7"/>
      <c r="D38" s="7"/>
      <c r="E38" s="7" t="s">
        <v>62</v>
      </c>
      <c r="F38" s="7"/>
      <c r="G38" s="7"/>
      <c r="H38" s="7"/>
      <c r="I38" s="7"/>
      <c r="J38" s="7"/>
      <c r="K38" s="7"/>
      <c r="L38" s="9" t="s">
        <v>206</v>
      </c>
      <c r="M38" s="141" t="s">
        <v>113</v>
      </c>
      <c r="N38" s="141" t="s">
        <v>113</v>
      </c>
      <c r="O38" s="141" t="s">
        <v>113</v>
      </c>
      <c r="P38" s="141" t="s">
        <v>113</v>
      </c>
      <c r="Q38" s="141">
        <v>0.1</v>
      </c>
      <c r="R38" s="141" t="s">
        <v>113</v>
      </c>
      <c r="S38" s="141" t="s">
        <v>113</v>
      </c>
      <c r="T38" s="141">
        <v>0.3</v>
      </c>
      <c r="U38" s="139" t="s">
        <v>73</v>
      </c>
      <c r="V38" s="141" t="s">
        <v>113</v>
      </c>
    </row>
    <row r="39" spans="1:22" ht="16.5" customHeight="1" x14ac:dyDescent="0.2">
      <c r="A39" s="7"/>
      <c r="B39" s="7"/>
      <c r="C39" s="7"/>
      <c r="D39" s="7"/>
      <c r="E39" s="7" t="s">
        <v>63</v>
      </c>
      <c r="F39" s="7"/>
      <c r="G39" s="7"/>
      <c r="H39" s="7"/>
      <c r="I39" s="7"/>
      <c r="J39" s="7"/>
      <c r="K39" s="7"/>
      <c r="L39" s="9" t="s">
        <v>206</v>
      </c>
      <c r="M39" s="141" t="s">
        <v>113</v>
      </c>
      <c r="N39" s="141" t="s">
        <v>113</v>
      </c>
      <c r="O39" s="141" t="s">
        <v>113</v>
      </c>
      <c r="P39" s="141" t="s">
        <v>113</v>
      </c>
      <c r="Q39" s="141" t="s">
        <v>113</v>
      </c>
      <c r="R39" s="141" t="s">
        <v>113</v>
      </c>
      <c r="S39" s="141" t="s">
        <v>113</v>
      </c>
      <c r="T39" s="141">
        <v>0.3</v>
      </c>
      <c r="U39" s="139" t="s">
        <v>73</v>
      </c>
      <c r="V39" s="141" t="s">
        <v>113</v>
      </c>
    </row>
    <row r="40" spans="1:22" ht="16.5" customHeight="1" x14ac:dyDescent="0.2">
      <c r="A40" s="7"/>
      <c r="B40" s="7"/>
      <c r="C40" s="7"/>
      <c r="D40" s="7"/>
      <c r="E40" s="7" t="s">
        <v>64</v>
      </c>
      <c r="F40" s="7"/>
      <c r="G40" s="7"/>
      <c r="H40" s="7"/>
      <c r="I40" s="7"/>
      <c r="J40" s="7"/>
      <c r="K40" s="7"/>
      <c r="L40" s="9" t="s">
        <v>206</v>
      </c>
      <c r="M40" s="141" t="s">
        <v>113</v>
      </c>
      <c r="N40" s="141" t="s">
        <v>113</v>
      </c>
      <c r="O40" s="141" t="s">
        <v>113</v>
      </c>
      <c r="P40" s="141" t="s">
        <v>113</v>
      </c>
      <c r="Q40" s="141" t="s">
        <v>113</v>
      </c>
      <c r="R40" s="141" t="s">
        <v>113</v>
      </c>
      <c r="S40" s="141" t="s">
        <v>113</v>
      </c>
      <c r="T40" s="141">
        <v>0.4</v>
      </c>
      <c r="U40" s="139" t="s">
        <v>73</v>
      </c>
      <c r="V40" s="141" t="s">
        <v>113</v>
      </c>
    </row>
    <row r="41" spans="1:22" ht="16.5" customHeight="1" x14ac:dyDescent="0.2">
      <c r="A41" s="7"/>
      <c r="B41" s="7"/>
      <c r="C41" s="7"/>
      <c r="D41" s="7"/>
      <c r="E41" s="7" t="s">
        <v>65</v>
      </c>
      <c r="F41" s="7"/>
      <c r="G41" s="7"/>
      <c r="H41" s="7"/>
      <c r="I41" s="7"/>
      <c r="J41" s="7"/>
      <c r="K41" s="7"/>
      <c r="L41" s="9" t="s">
        <v>206</v>
      </c>
      <c r="M41" s="141" t="s">
        <v>113</v>
      </c>
      <c r="N41" s="141" t="s">
        <v>113</v>
      </c>
      <c r="O41" s="141" t="s">
        <v>113</v>
      </c>
      <c r="P41" s="141" t="s">
        <v>113</v>
      </c>
      <c r="Q41" s="141">
        <v>0.1</v>
      </c>
      <c r="R41" s="141" t="s">
        <v>113</v>
      </c>
      <c r="S41" s="141" t="s">
        <v>113</v>
      </c>
      <c r="T41" s="141" t="s">
        <v>113</v>
      </c>
      <c r="U41" s="139" t="s">
        <v>73</v>
      </c>
      <c r="V41" s="141" t="s">
        <v>113</v>
      </c>
    </row>
    <row r="42" spans="1:22" ht="16.5" customHeight="1" x14ac:dyDescent="0.2">
      <c r="A42" s="7"/>
      <c r="B42" s="7"/>
      <c r="C42" s="7"/>
      <c r="D42" s="7"/>
      <c r="E42" s="7" t="s">
        <v>66</v>
      </c>
      <c r="F42" s="7"/>
      <c r="G42" s="7"/>
      <c r="H42" s="7"/>
      <c r="I42" s="7"/>
      <c r="J42" s="7"/>
      <c r="K42" s="7"/>
      <c r="L42" s="9" t="s">
        <v>206</v>
      </c>
      <c r="M42" s="141" t="s">
        <v>113</v>
      </c>
      <c r="N42" s="141" t="s">
        <v>113</v>
      </c>
      <c r="O42" s="141" t="s">
        <v>113</v>
      </c>
      <c r="P42" s="141" t="s">
        <v>113</v>
      </c>
      <c r="Q42" s="141" t="s">
        <v>113</v>
      </c>
      <c r="R42" s="141" t="s">
        <v>113</v>
      </c>
      <c r="S42" s="141" t="s">
        <v>113</v>
      </c>
      <c r="T42" s="141" t="s">
        <v>113</v>
      </c>
      <c r="U42" s="139" t="s">
        <v>73</v>
      </c>
      <c r="V42" s="141" t="s">
        <v>113</v>
      </c>
    </row>
    <row r="43" spans="1:22" ht="16.5" customHeight="1" x14ac:dyDescent="0.2">
      <c r="A43" s="7"/>
      <c r="B43" s="7"/>
      <c r="C43" s="7"/>
      <c r="D43" s="7"/>
      <c r="E43" s="7" t="s">
        <v>67</v>
      </c>
      <c r="F43" s="7"/>
      <c r="G43" s="7"/>
      <c r="H43" s="7"/>
      <c r="I43" s="7"/>
      <c r="J43" s="7"/>
      <c r="K43" s="7"/>
      <c r="L43" s="9" t="s">
        <v>206</v>
      </c>
      <c r="M43" s="141" t="s">
        <v>113</v>
      </c>
      <c r="N43" s="141" t="s">
        <v>113</v>
      </c>
      <c r="O43" s="141" t="s">
        <v>113</v>
      </c>
      <c r="P43" s="141" t="s">
        <v>113</v>
      </c>
      <c r="Q43" s="141">
        <v>0.1</v>
      </c>
      <c r="R43" s="141" t="s">
        <v>113</v>
      </c>
      <c r="S43" s="141" t="s">
        <v>113</v>
      </c>
      <c r="T43" s="141" t="s">
        <v>113</v>
      </c>
      <c r="U43" s="139" t="s">
        <v>73</v>
      </c>
      <c r="V43" s="141" t="s">
        <v>113</v>
      </c>
    </row>
    <row r="44" spans="1:22" ht="16.5" customHeight="1" x14ac:dyDescent="0.2">
      <c r="A44" s="7"/>
      <c r="B44" s="7"/>
      <c r="C44" s="7"/>
      <c r="D44" s="7"/>
      <c r="E44" s="7" t="s">
        <v>68</v>
      </c>
      <c r="F44" s="7"/>
      <c r="G44" s="7"/>
      <c r="H44" s="7"/>
      <c r="I44" s="7"/>
      <c r="J44" s="7"/>
      <c r="K44" s="7"/>
      <c r="L44" s="9" t="s">
        <v>206</v>
      </c>
      <c r="M44" s="141" t="s">
        <v>113</v>
      </c>
      <c r="N44" s="141" t="s">
        <v>113</v>
      </c>
      <c r="O44" s="141" t="s">
        <v>113</v>
      </c>
      <c r="P44" s="141" t="s">
        <v>113</v>
      </c>
      <c r="Q44" s="141">
        <v>0.1</v>
      </c>
      <c r="R44" s="141" t="s">
        <v>113</v>
      </c>
      <c r="S44" s="141" t="s">
        <v>113</v>
      </c>
      <c r="T44" s="141" t="s">
        <v>113</v>
      </c>
      <c r="U44" s="139" t="s">
        <v>73</v>
      </c>
      <c r="V44" s="141" t="s">
        <v>113</v>
      </c>
    </row>
    <row r="45" spans="1:22" ht="16.5" customHeight="1" x14ac:dyDescent="0.2">
      <c r="A45" s="7"/>
      <c r="B45" s="7"/>
      <c r="C45" s="7"/>
      <c r="D45" s="7"/>
      <c r="E45" s="7" t="s">
        <v>69</v>
      </c>
      <c r="F45" s="7"/>
      <c r="G45" s="7"/>
      <c r="H45" s="7"/>
      <c r="I45" s="7"/>
      <c r="J45" s="7"/>
      <c r="K45" s="7"/>
      <c r="L45" s="9" t="s">
        <v>206</v>
      </c>
      <c r="M45" s="141" t="s">
        <v>113</v>
      </c>
      <c r="N45" s="141" t="s">
        <v>113</v>
      </c>
      <c r="O45" s="141" t="s">
        <v>113</v>
      </c>
      <c r="P45" s="141" t="s">
        <v>113</v>
      </c>
      <c r="Q45" s="141">
        <v>0.4</v>
      </c>
      <c r="R45" s="141" t="s">
        <v>113</v>
      </c>
      <c r="S45" s="141" t="s">
        <v>113</v>
      </c>
      <c r="T45" s="141" t="s">
        <v>113</v>
      </c>
      <c r="U45" s="139" t="s">
        <v>73</v>
      </c>
      <c r="V45" s="141" t="s">
        <v>113</v>
      </c>
    </row>
    <row r="46" spans="1:22" ht="16.5" customHeight="1" x14ac:dyDescent="0.2">
      <c r="A46" s="7"/>
      <c r="B46" s="7"/>
      <c r="C46" s="7"/>
      <c r="D46" s="7" t="s">
        <v>77</v>
      </c>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c r="E47" s="7" t="s">
        <v>60</v>
      </c>
      <c r="F47" s="7"/>
      <c r="G47" s="7"/>
      <c r="H47" s="7"/>
      <c r="I47" s="7"/>
      <c r="J47" s="7"/>
      <c r="K47" s="7"/>
      <c r="L47" s="9" t="s">
        <v>206</v>
      </c>
      <c r="M47" s="142">
        <v>21.6</v>
      </c>
      <c r="N47" s="142">
        <v>10.4</v>
      </c>
      <c r="O47" s="142">
        <v>13.3</v>
      </c>
      <c r="P47" s="142">
        <v>15.7</v>
      </c>
      <c r="Q47" s="142">
        <v>14.6</v>
      </c>
      <c r="R47" s="142">
        <v>10.5</v>
      </c>
      <c r="S47" s="141">
        <v>5</v>
      </c>
      <c r="T47" s="141">
        <v>0.4</v>
      </c>
      <c r="U47" s="139" t="s">
        <v>73</v>
      </c>
      <c r="V47" s="142">
        <v>14.3</v>
      </c>
    </row>
    <row r="48" spans="1:22" ht="16.5" customHeight="1" x14ac:dyDescent="0.2">
      <c r="A48" s="7"/>
      <c r="B48" s="7"/>
      <c r="C48" s="7"/>
      <c r="D48" s="7"/>
      <c r="E48" s="7" t="s">
        <v>62</v>
      </c>
      <c r="F48" s="7"/>
      <c r="G48" s="7"/>
      <c r="H48" s="7"/>
      <c r="I48" s="7"/>
      <c r="J48" s="7"/>
      <c r="K48" s="7"/>
      <c r="L48" s="9" t="s">
        <v>206</v>
      </c>
      <c r="M48" s="142">
        <v>30.9</v>
      </c>
      <c r="N48" s="142">
        <v>17.899999999999999</v>
      </c>
      <c r="O48" s="142">
        <v>17.100000000000001</v>
      </c>
      <c r="P48" s="142">
        <v>21.2</v>
      </c>
      <c r="Q48" s="142">
        <v>21.5</v>
      </c>
      <c r="R48" s="142">
        <v>10.6</v>
      </c>
      <c r="S48" s="141">
        <v>6.6</v>
      </c>
      <c r="T48" s="141">
        <v>0.4</v>
      </c>
      <c r="U48" s="139" t="s">
        <v>73</v>
      </c>
      <c r="V48" s="142">
        <v>20.7</v>
      </c>
    </row>
    <row r="49" spans="1:22" ht="16.5" customHeight="1" x14ac:dyDescent="0.2">
      <c r="A49" s="7"/>
      <c r="B49" s="7"/>
      <c r="C49" s="7"/>
      <c r="D49" s="7"/>
      <c r="E49" s="7" t="s">
        <v>63</v>
      </c>
      <c r="F49" s="7"/>
      <c r="G49" s="7"/>
      <c r="H49" s="7"/>
      <c r="I49" s="7"/>
      <c r="J49" s="7"/>
      <c r="K49" s="7"/>
      <c r="L49" s="9" t="s">
        <v>206</v>
      </c>
      <c r="M49" s="142">
        <v>47.4</v>
      </c>
      <c r="N49" s="142">
        <v>23.7</v>
      </c>
      <c r="O49" s="142">
        <v>22.6</v>
      </c>
      <c r="P49" s="142">
        <v>24.4</v>
      </c>
      <c r="Q49" s="142">
        <v>29.5</v>
      </c>
      <c r="R49" s="142">
        <v>16.3</v>
      </c>
      <c r="S49" s="142">
        <v>10.3</v>
      </c>
      <c r="T49" s="141">
        <v>0.3</v>
      </c>
      <c r="U49" s="139" t="s">
        <v>73</v>
      </c>
      <c r="V49" s="142">
        <v>28.2</v>
      </c>
    </row>
    <row r="50" spans="1:22" ht="16.5" customHeight="1" x14ac:dyDescent="0.2">
      <c r="A50" s="7"/>
      <c r="B50" s="7"/>
      <c r="C50" s="7"/>
      <c r="D50" s="7"/>
      <c r="E50" s="7" t="s">
        <v>64</v>
      </c>
      <c r="F50" s="7"/>
      <c r="G50" s="7"/>
      <c r="H50" s="7"/>
      <c r="I50" s="7"/>
      <c r="J50" s="7"/>
      <c r="K50" s="7"/>
      <c r="L50" s="9" t="s">
        <v>206</v>
      </c>
      <c r="M50" s="142">
        <v>43.3</v>
      </c>
      <c r="N50" s="142">
        <v>25.7</v>
      </c>
      <c r="O50" s="142">
        <v>23.6</v>
      </c>
      <c r="P50" s="142">
        <v>21.6</v>
      </c>
      <c r="Q50" s="142">
        <v>27.5</v>
      </c>
      <c r="R50" s="142">
        <v>19.399999999999999</v>
      </c>
      <c r="S50" s="142">
        <v>14.2</v>
      </c>
      <c r="T50" s="141">
        <v>0.7</v>
      </c>
      <c r="U50" s="139" t="s">
        <v>73</v>
      </c>
      <c r="V50" s="142">
        <v>28.1</v>
      </c>
    </row>
    <row r="51" spans="1:22" ht="16.5" customHeight="1" x14ac:dyDescent="0.2">
      <c r="A51" s="7"/>
      <c r="B51" s="7"/>
      <c r="C51" s="7"/>
      <c r="D51" s="7"/>
      <c r="E51" s="7" t="s">
        <v>65</v>
      </c>
      <c r="F51" s="7"/>
      <c r="G51" s="7"/>
      <c r="H51" s="7"/>
      <c r="I51" s="7"/>
      <c r="J51" s="7"/>
      <c r="K51" s="7"/>
      <c r="L51" s="9" t="s">
        <v>206</v>
      </c>
      <c r="M51" s="142">
        <v>40</v>
      </c>
      <c r="N51" s="142">
        <v>29.7</v>
      </c>
      <c r="O51" s="142">
        <v>28.6</v>
      </c>
      <c r="P51" s="142">
        <v>23</v>
      </c>
      <c r="Q51" s="142">
        <v>26.1</v>
      </c>
      <c r="R51" s="142">
        <v>18.899999999999999</v>
      </c>
      <c r="S51" s="142">
        <v>13.1</v>
      </c>
      <c r="T51" s="141">
        <v>1.4</v>
      </c>
      <c r="U51" s="139" t="s">
        <v>73</v>
      </c>
      <c r="V51" s="142">
        <v>29.8</v>
      </c>
    </row>
    <row r="52" spans="1:22" ht="16.5" customHeight="1" x14ac:dyDescent="0.2">
      <c r="A52" s="7"/>
      <c r="B52" s="7"/>
      <c r="C52" s="7"/>
      <c r="D52" s="7"/>
      <c r="E52" s="7" t="s">
        <v>66</v>
      </c>
      <c r="F52" s="7"/>
      <c r="G52" s="7"/>
      <c r="H52" s="7"/>
      <c r="I52" s="7"/>
      <c r="J52" s="7"/>
      <c r="K52" s="7"/>
      <c r="L52" s="9" t="s">
        <v>206</v>
      </c>
      <c r="M52" s="142">
        <v>43.4</v>
      </c>
      <c r="N52" s="142">
        <v>31.2</v>
      </c>
      <c r="O52" s="142">
        <v>22.8</v>
      </c>
      <c r="P52" s="142">
        <v>22.4</v>
      </c>
      <c r="Q52" s="142">
        <v>24.4</v>
      </c>
      <c r="R52" s="142">
        <v>20.3</v>
      </c>
      <c r="S52" s="141">
        <v>9.9</v>
      </c>
      <c r="T52" s="141">
        <v>5.4</v>
      </c>
      <c r="U52" s="139" t="s">
        <v>73</v>
      </c>
      <c r="V52" s="142">
        <v>29.8</v>
      </c>
    </row>
    <row r="53" spans="1:22" ht="16.5" customHeight="1" x14ac:dyDescent="0.2">
      <c r="A53" s="7"/>
      <c r="B53" s="7"/>
      <c r="C53" s="7"/>
      <c r="D53" s="7"/>
      <c r="E53" s="7" t="s">
        <v>67</v>
      </c>
      <c r="F53" s="7"/>
      <c r="G53" s="7"/>
      <c r="H53" s="7"/>
      <c r="I53" s="7"/>
      <c r="J53" s="7"/>
      <c r="K53" s="7"/>
      <c r="L53" s="9" t="s">
        <v>206</v>
      </c>
      <c r="M53" s="142">
        <v>34.200000000000003</v>
      </c>
      <c r="N53" s="142">
        <v>37.200000000000003</v>
      </c>
      <c r="O53" s="142">
        <v>25.5</v>
      </c>
      <c r="P53" s="142">
        <v>32.5</v>
      </c>
      <c r="Q53" s="142">
        <v>27.7</v>
      </c>
      <c r="R53" s="142">
        <v>21.6</v>
      </c>
      <c r="S53" s="142">
        <v>12.2</v>
      </c>
      <c r="T53" s="141">
        <v>6.7</v>
      </c>
      <c r="U53" s="139" t="s">
        <v>73</v>
      </c>
      <c r="V53" s="142">
        <v>31.5</v>
      </c>
    </row>
    <row r="54" spans="1:22" ht="16.5" customHeight="1" x14ac:dyDescent="0.2">
      <c r="A54" s="7"/>
      <c r="B54" s="7"/>
      <c r="C54" s="7"/>
      <c r="D54" s="7"/>
      <c r="E54" s="7" t="s">
        <v>68</v>
      </c>
      <c r="F54" s="7"/>
      <c r="G54" s="7"/>
      <c r="H54" s="7"/>
      <c r="I54" s="7"/>
      <c r="J54" s="7"/>
      <c r="K54" s="7"/>
      <c r="L54" s="9" t="s">
        <v>206</v>
      </c>
      <c r="M54" s="142">
        <v>31.8</v>
      </c>
      <c r="N54" s="142">
        <v>40.299999999999997</v>
      </c>
      <c r="O54" s="142">
        <v>28.6</v>
      </c>
      <c r="P54" s="142">
        <v>33.700000000000003</v>
      </c>
      <c r="Q54" s="142">
        <v>25.6</v>
      </c>
      <c r="R54" s="142">
        <v>23.7</v>
      </c>
      <c r="S54" s="142">
        <v>11.8</v>
      </c>
      <c r="T54" s="141">
        <v>6.4</v>
      </c>
      <c r="U54" s="139" t="s">
        <v>73</v>
      </c>
      <c r="V54" s="142">
        <v>32</v>
      </c>
    </row>
    <row r="55" spans="1:22" ht="16.5" customHeight="1" x14ac:dyDescent="0.2">
      <c r="A55" s="7"/>
      <c r="B55" s="7"/>
      <c r="C55" s="7"/>
      <c r="D55" s="7"/>
      <c r="E55" s="7" t="s">
        <v>69</v>
      </c>
      <c r="F55" s="7"/>
      <c r="G55" s="7"/>
      <c r="H55" s="7"/>
      <c r="I55" s="7"/>
      <c r="J55" s="7"/>
      <c r="K55" s="7"/>
      <c r="L55" s="9" t="s">
        <v>206</v>
      </c>
      <c r="M55" s="142">
        <v>30.9</v>
      </c>
      <c r="N55" s="142">
        <v>39.6</v>
      </c>
      <c r="O55" s="142">
        <v>26.1</v>
      </c>
      <c r="P55" s="142">
        <v>33.9</v>
      </c>
      <c r="Q55" s="142">
        <v>32.9</v>
      </c>
      <c r="R55" s="142">
        <v>29.8</v>
      </c>
      <c r="S55" s="141">
        <v>6.2</v>
      </c>
      <c r="T55" s="141">
        <v>5.7</v>
      </c>
      <c r="U55" s="139" t="s">
        <v>73</v>
      </c>
      <c r="V55" s="142">
        <v>31.3</v>
      </c>
    </row>
    <row r="56" spans="1:22" ht="16.5" customHeight="1" x14ac:dyDescent="0.2">
      <c r="A56" s="7"/>
      <c r="B56" s="7"/>
      <c r="C56" s="7" t="s">
        <v>108</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c r="E57" s="7" t="s">
        <v>60</v>
      </c>
      <c r="F57" s="7"/>
      <c r="G57" s="7"/>
      <c r="H57" s="7"/>
      <c r="I57" s="7"/>
      <c r="J57" s="7"/>
      <c r="K57" s="7"/>
      <c r="L57" s="9" t="s">
        <v>206</v>
      </c>
      <c r="M57" s="139" t="s">
        <v>73</v>
      </c>
      <c r="N57" s="139" t="s">
        <v>73</v>
      </c>
      <c r="O57" s="139" t="s">
        <v>73</v>
      </c>
      <c r="P57" s="142">
        <v>22.8</v>
      </c>
      <c r="Q57" s="139" t="s">
        <v>73</v>
      </c>
      <c r="R57" s="139" t="s">
        <v>73</v>
      </c>
      <c r="S57" s="139" t="s">
        <v>73</v>
      </c>
      <c r="T57" s="139" t="s">
        <v>73</v>
      </c>
      <c r="U57" s="141">
        <v>8.9</v>
      </c>
      <c r="V57" s="142">
        <v>13.6</v>
      </c>
    </row>
    <row r="58" spans="1:22" ht="16.5" customHeight="1" x14ac:dyDescent="0.2">
      <c r="A58" s="7"/>
      <c r="B58" s="7"/>
      <c r="C58" s="7"/>
      <c r="D58" s="7"/>
      <c r="E58" s="7" t="s">
        <v>62</v>
      </c>
      <c r="F58" s="7"/>
      <c r="G58" s="7"/>
      <c r="H58" s="7"/>
      <c r="I58" s="7"/>
      <c r="J58" s="7"/>
      <c r="K58" s="7"/>
      <c r="L58" s="9" t="s">
        <v>206</v>
      </c>
      <c r="M58" s="139" t="s">
        <v>73</v>
      </c>
      <c r="N58" s="139" t="s">
        <v>73</v>
      </c>
      <c r="O58" s="139" t="s">
        <v>73</v>
      </c>
      <c r="P58" s="142">
        <v>21.1</v>
      </c>
      <c r="Q58" s="139" t="s">
        <v>73</v>
      </c>
      <c r="R58" s="139" t="s">
        <v>73</v>
      </c>
      <c r="S58" s="139" t="s">
        <v>73</v>
      </c>
      <c r="T58" s="139" t="s">
        <v>73</v>
      </c>
      <c r="U58" s="141">
        <v>8.6</v>
      </c>
      <c r="V58" s="142">
        <v>12.8</v>
      </c>
    </row>
    <row r="59" spans="1:22" ht="16.5" customHeight="1" x14ac:dyDescent="0.2">
      <c r="A59" s="7"/>
      <c r="B59" s="7"/>
      <c r="C59" s="7"/>
      <c r="D59" s="7"/>
      <c r="E59" s="7" t="s">
        <v>63</v>
      </c>
      <c r="F59" s="7"/>
      <c r="G59" s="7"/>
      <c r="H59" s="7"/>
      <c r="I59" s="7"/>
      <c r="J59" s="7"/>
      <c r="K59" s="7"/>
      <c r="L59" s="9" t="s">
        <v>206</v>
      </c>
      <c r="M59" s="139" t="s">
        <v>73</v>
      </c>
      <c r="N59" s="139" t="s">
        <v>73</v>
      </c>
      <c r="O59" s="139" t="s">
        <v>73</v>
      </c>
      <c r="P59" s="142">
        <v>20.3</v>
      </c>
      <c r="Q59" s="139" t="s">
        <v>73</v>
      </c>
      <c r="R59" s="139" t="s">
        <v>73</v>
      </c>
      <c r="S59" s="139" t="s">
        <v>73</v>
      </c>
      <c r="T59" s="139" t="s">
        <v>73</v>
      </c>
      <c r="U59" s="141">
        <v>8.8000000000000007</v>
      </c>
      <c r="V59" s="142">
        <v>12.8</v>
      </c>
    </row>
    <row r="60" spans="1:22" ht="16.5" customHeight="1" x14ac:dyDescent="0.2">
      <c r="A60" s="7"/>
      <c r="B60" s="7"/>
      <c r="C60" s="7"/>
      <c r="D60" s="7"/>
      <c r="E60" s="7" t="s">
        <v>64</v>
      </c>
      <c r="F60" s="7"/>
      <c r="G60" s="7"/>
      <c r="H60" s="7"/>
      <c r="I60" s="7"/>
      <c r="J60" s="7"/>
      <c r="K60" s="7"/>
      <c r="L60" s="9" t="s">
        <v>206</v>
      </c>
      <c r="M60" s="139" t="s">
        <v>73</v>
      </c>
      <c r="N60" s="139" t="s">
        <v>73</v>
      </c>
      <c r="O60" s="139" t="s">
        <v>73</v>
      </c>
      <c r="P60" s="142">
        <v>18.399999999999999</v>
      </c>
      <c r="Q60" s="139" t="s">
        <v>73</v>
      </c>
      <c r="R60" s="139" t="s">
        <v>73</v>
      </c>
      <c r="S60" s="139" t="s">
        <v>73</v>
      </c>
      <c r="T60" s="139" t="s">
        <v>73</v>
      </c>
      <c r="U60" s="141">
        <v>9.3000000000000007</v>
      </c>
      <c r="V60" s="142">
        <v>12.8</v>
      </c>
    </row>
    <row r="61" spans="1:22" ht="16.5" customHeight="1" x14ac:dyDescent="0.2">
      <c r="A61" s="7"/>
      <c r="B61" s="7"/>
      <c r="C61" s="7"/>
      <c r="D61" s="7"/>
      <c r="E61" s="7" t="s">
        <v>65</v>
      </c>
      <c r="F61" s="7"/>
      <c r="G61" s="7"/>
      <c r="H61" s="7"/>
      <c r="I61" s="7"/>
      <c r="J61" s="7"/>
      <c r="K61" s="7"/>
      <c r="L61" s="9" t="s">
        <v>206</v>
      </c>
      <c r="M61" s="139" t="s">
        <v>73</v>
      </c>
      <c r="N61" s="139" t="s">
        <v>73</v>
      </c>
      <c r="O61" s="139" t="s">
        <v>73</v>
      </c>
      <c r="P61" s="142">
        <v>19.399999999999999</v>
      </c>
      <c r="Q61" s="139" t="s">
        <v>73</v>
      </c>
      <c r="R61" s="139" t="s">
        <v>73</v>
      </c>
      <c r="S61" s="139" t="s">
        <v>73</v>
      </c>
      <c r="T61" s="139" t="s">
        <v>73</v>
      </c>
      <c r="U61" s="142">
        <v>10.3</v>
      </c>
      <c r="V61" s="142">
        <v>13.7</v>
      </c>
    </row>
    <row r="62" spans="1:22" ht="16.5" customHeight="1" x14ac:dyDescent="0.2">
      <c r="A62" s="7"/>
      <c r="B62" s="7"/>
      <c r="C62" s="7"/>
      <c r="D62" s="7"/>
      <c r="E62" s="7" t="s">
        <v>66</v>
      </c>
      <c r="F62" s="7"/>
      <c r="G62" s="7"/>
      <c r="H62" s="7"/>
      <c r="I62" s="7"/>
      <c r="J62" s="7"/>
      <c r="K62" s="7"/>
      <c r="L62" s="9" t="s">
        <v>206</v>
      </c>
      <c r="M62" s="139" t="s">
        <v>73</v>
      </c>
      <c r="N62" s="139" t="s">
        <v>73</v>
      </c>
      <c r="O62" s="139" t="s">
        <v>73</v>
      </c>
      <c r="P62" s="142">
        <v>19.600000000000001</v>
      </c>
      <c r="Q62" s="139" t="s">
        <v>73</v>
      </c>
      <c r="R62" s="139" t="s">
        <v>73</v>
      </c>
      <c r="S62" s="139" t="s">
        <v>73</v>
      </c>
      <c r="T62" s="139" t="s">
        <v>73</v>
      </c>
      <c r="U62" s="141">
        <v>8.9</v>
      </c>
      <c r="V62" s="142">
        <v>12</v>
      </c>
    </row>
    <row r="63" spans="1:22" ht="16.5" customHeight="1" x14ac:dyDescent="0.2">
      <c r="A63" s="7"/>
      <c r="B63" s="7"/>
      <c r="C63" s="7"/>
      <c r="D63" s="7"/>
      <c r="E63" s="7" t="s">
        <v>67</v>
      </c>
      <c r="F63" s="7"/>
      <c r="G63" s="7"/>
      <c r="H63" s="7"/>
      <c r="I63" s="7"/>
      <c r="J63" s="7"/>
      <c r="K63" s="7"/>
      <c r="L63" s="9" t="s">
        <v>206</v>
      </c>
      <c r="M63" s="139" t="s">
        <v>73</v>
      </c>
      <c r="N63" s="139" t="s">
        <v>73</v>
      </c>
      <c r="O63" s="139" t="s">
        <v>73</v>
      </c>
      <c r="P63" s="142">
        <v>21</v>
      </c>
      <c r="Q63" s="139" t="s">
        <v>73</v>
      </c>
      <c r="R63" s="139" t="s">
        <v>73</v>
      </c>
      <c r="S63" s="139" t="s">
        <v>73</v>
      </c>
      <c r="T63" s="139" t="s">
        <v>73</v>
      </c>
      <c r="U63" s="141">
        <v>6.4</v>
      </c>
      <c r="V63" s="142">
        <v>10.7</v>
      </c>
    </row>
    <row r="64" spans="1:22" ht="16.5" customHeight="1" x14ac:dyDescent="0.2">
      <c r="A64" s="7"/>
      <c r="B64" s="7"/>
      <c r="C64" s="7"/>
      <c r="D64" s="7"/>
      <c r="E64" s="7" t="s">
        <v>68</v>
      </c>
      <c r="F64" s="7"/>
      <c r="G64" s="7"/>
      <c r="H64" s="7"/>
      <c r="I64" s="7"/>
      <c r="J64" s="7"/>
      <c r="K64" s="7"/>
      <c r="L64" s="9" t="s">
        <v>206</v>
      </c>
      <c r="M64" s="139" t="s">
        <v>73</v>
      </c>
      <c r="N64" s="139" t="s">
        <v>73</v>
      </c>
      <c r="O64" s="139" t="s">
        <v>73</v>
      </c>
      <c r="P64" s="142">
        <v>19.899999999999999</v>
      </c>
      <c r="Q64" s="139" t="s">
        <v>73</v>
      </c>
      <c r="R64" s="139" t="s">
        <v>73</v>
      </c>
      <c r="S64" s="139" t="s">
        <v>73</v>
      </c>
      <c r="T64" s="139" t="s">
        <v>73</v>
      </c>
      <c r="U64" s="141">
        <v>6.2</v>
      </c>
      <c r="V64" s="142">
        <v>10.1</v>
      </c>
    </row>
    <row r="65" spans="1:22" ht="16.5" customHeight="1" x14ac:dyDescent="0.2">
      <c r="A65" s="7"/>
      <c r="B65" s="7"/>
      <c r="C65" s="7"/>
      <c r="D65" s="7"/>
      <c r="E65" s="7" t="s">
        <v>69</v>
      </c>
      <c r="F65" s="7"/>
      <c r="G65" s="7"/>
      <c r="H65" s="7"/>
      <c r="I65" s="7"/>
      <c r="J65" s="7"/>
      <c r="K65" s="7"/>
      <c r="L65" s="9" t="s">
        <v>206</v>
      </c>
      <c r="M65" s="139" t="s">
        <v>73</v>
      </c>
      <c r="N65" s="139" t="s">
        <v>73</v>
      </c>
      <c r="O65" s="139" t="s">
        <v>73</v>
      </c>
      <c r="P65" s="142">
        <v>15.3</v>
      </c>
      <c r="Q65" s="139" t="s">
        <v>73</v>
      </c>
      <c r="R65" s="139" t="s">
        <v>73</v>
      </c>
      <c r="S65" s="139" t="s">
        <v>73</v>
      </c>
      <c r="T65" s="139" t="s">
        <v>73</v>
      </c>
      <c r="U65" s="141">
        <v>3.3</v>
      </c>
      <c r="V65" s="141">
        <v>6.1</v>
      </c>
    </row>
    <row r="66" spans="1:22" ht="16.5" customHeight="1" x14ac:dyDescent="0.2">
      <c r="A66" s="7"/>
      <c r="B66" s="7"/>
      <c r="C66" s="7" t="s">
        <v>109</v>
      </c>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c r="E67" s="7" t="s">
        <v>60</v>
      </c>
      <c r="F67" s="7"/>
      <c r="G67" s="7"/>
      <c r="H67" s="7"/>
      <c r="I67" s="7"/>
      <c r="J67" s="7"/>
      <c r="K67" s="7"/>
      <c r="L67" s="9" t="s">
        <v>206</v>
      </c>
      <c r="M67" s="139" t="s">
        <v>73</v>
      </c>
      <c r="N67" s="139" t="s">
        <v>73</v>
      </c>
      <c r="O67" s="139" t="s">
        <v>73</v>
      </c>
      <c r="P67" s="139" t="s">
        <v>73</v>
      </c>
      <c r="Q67" s="139" t="s">
        <v>73</v>
      </c>
      <c r="R67" s="139" t="s">
        <v>73</v>
      </c>
      <c r="S67" s="139" t="s">
        <v>73</v>
      </c>
      <c r="T67" s="139" t="s">
        <v>73</v>
      </c>
      <c r="U67" s="142">
        <v>38.299999999999997</v>
      </c>
      <c r="V67" s="142">
        <v>38.299999999999997</v>
      </c>
    </row>
    <row r="68" spans="1:22" ht="16.5" customHeight="1" x14ac:dyDescent="0.2">
      <c r="A68" s="7"/>
      <c r="B68" s="7"/>
      <c r="C68" s="7"/>
      <c r="D68" s="7"/>
      <c r="E68" s="7" t="s">
        <v>62</v>
      </c>
      <c r="F68" s="7"/>
      <c r="G68" s="7"/>
      <c r="H68" s="7"/>
      <c r="I68" s="7"/>
      <c r="J68" s="7"/>
      <c r="K68" s="7"/>
      <c r="L68" s="9" t="s">
        <v>206</v>
      </c>
      <c r="M68" s="139" t="s">
        <v>73</v>
      </c>
      <c r="N68" s="139" t="s">
        <v>73</v>
      </c>
      <c r="O68" s="139" t="s">
        <v>73</v>
      </c>
      <c r="P68" s="139" t="s">
        <v>73</v>
      </c>
      <c r="Q68" s="139" t="s">
        <v>73</v>
      </c>
      <c r="R68" s="139" t="s">
        <v>73</v>
      </c>
      <c r="S68" s="139" t="s">
        <v>73</v>
      </c>
      <c r="T68" s="139" t="s">
        <v>73</v>
      </c>
      <c r="U68" s="142">
        <v>39.200000000000003</v>
      </c>
      <c r="V68" s="142">
        <v>39.200000000000003</v>
      </c>
    </row>
    <row r="69" spans="1:22" ht="16.5" customHeight="1" x14ac:dyDescent="0.2">
      <c r="A69" s="7"/>
      <c r="B69" s="7"/>
      <c r="C69" s="7"/>
      <c r="D69" s="7"/>
      <c r="E69" s="7" t="s">
        <v>63</v>
      </c>
      <c r="F69" s="7"/>
      <c r="G69" s="7"/>
      <c r="H69" s="7"/>
      <c r="I69" s="7"/>
      <c r="J69" s="7"/>
      <c r="K69" s="7"/>
      <c r="L69" s="9" t="s">
        <v>206</v>
      </c>
      <c r="M69" s="139" t="s">
        <v>73</v>
      </c>
      <c r="N69" s="139" t="s">
        <v>73</v>
      </c>
      <c r="O69" s="139" t="s">
        <v>73</v>
      </c>
      <c r="P69" s="139" t="s">
        <v>73</v>
      </c>
      <c r="Q69" s="139" t="s">
        <v>73</v>
      </c>
      <c r="R69" s="139" t="s">
        <v>73</v>
      </c>
      <c r="S69" s="139" t="s">
        <v>73</v>
      </c>
      <c r="T69" s="139" t="s">
        <v>73</v>
      </c>
      <c r="U69" s="142">
        <v>39</v>
      </c>
      <c r="V69" s="142">
        <v>39</v>
      </c>
    </row>
    <row r="70" spans="1:22" ht="16.5" customHeight="1" x14ac:dyDescent="0.2">
      <c r="A70" s="7"/>
      <c r="B70" s="7"/>
      <c r="C70" s="7"/>
      <c r="D70" s="7"/>
      <c r="E70" s="7" t="s">
        <v>64</v>
      </c>
      <c r="F70" s="7"/>
      <c r="G70" s="7"/>
      <c r="H70" s="7"/>
      <c r="I70" s="7"/>
      <c r="J70" s="7"/>
      <c r="K70" s="7"/>
      <c r="L70" s="9" t="s">
        <v>206</v>
      </c>
      <c r="M70" s="139" t="s">
        <v>73</v>
      </c>
      <c r="N70" s="139" t="s">
        <v>73</v>
      </c>
      <c r="O70" s="139" t="s">
        <v>73</v>
      </c>
      <c r="P70" s="139" t="s">
        <v>73</v>
      </c>
      <c r="Q70" s="139" t="s">
        <v>73</v>
      </c>
      <c r="R70" s="139" t="s">
        <v>73</v>
      </c>
      <c r="S70" s="139" t="s">
        <v>73</v>
      </c>
      <c r="T70" s="139" t="s">
        <v>73</v>
      </c>
      <c r="U70" s="142">
        <v>38.5</v>
      </c>
      <c r="V70" s="142">
        <v>38.5</v>
      </c>
    </row>
    <row r="71" spans="1:22" ht="16.5" customHeight="1" x14ac:dyDescent="0.2">
      <c r="A71" s="7"/>
      <c r="B71" s="7"/>
      <c r="C71" s="7"/>
      <c r="D71" s="7"/>
      <c r="E71" s="7" t="s">
        <v>65</v>
      </c>
      <c r="F71" s="7"/>
      <c r="G71" s="7"/>
      <c r="H71" s="7"/>
      <c r="I71" s="7"/>
      <c r="J71" s="7"/>
      <c r="K71" s="7"/>
      <c r="L71" s="9" t="s">
        <v>206</v>
      </c>
      <c r="M71" s="139" t="s">
        <v>73</v>
      </c>
      <c r="N71" s="139" t="s">
        <v>73</v>
      </c>
      <c r="O71" s="139" t="s">
        <v>73</v>
      </c>
      <c r="P71" s="139" t="s">
        <v>73</v>
      </c>
      <c r="Q71" s="139" t="s">
        <v>73</v>
      </c>
      <c r="R71" s="139" t="s">
        <v>73</v>
      </c>
      <c r="S71" s="139" t="s">
        <v>73</v>
      </c>
      <c r="T71" s="139" t="s">
        <v>73</v>
      </c>
      <c r="U71" s="142">
        <v>39.5</v>
      </c>
      <c r="V71" s="142">
        <v>39.5</v>
      </c>
    </row>
    <row r="72" spans="1:22" ht="16.5" customHeight="1" x14ac:dyDescent="0.2">
      <c r="A72" s="7"/>
      <c r="B72" s="7"/>
      <c r="C72" s="7"/>
      <c r="D72" s="7"/>
      <c r="E72" s="7" t="s">
        <v>66</v>
      </c>
      <c r="F72" s="7"/>
      <c r="G72" s="7"/>
      <c r="H72" s="7"/>
      <c r="I72" s="7"/>
      <c r="J72" s="7"/>
      <c r="K72" s="7"/>
      <c r="L72" s="9" t="s">
        <v>206</v>
      </c>
      <c r="M72" s="139" t="s">
        <v>73</v>
      </c>
      <c r="N72" s="139" t="s">
        <v>73</v>
      </c>
      <c r="O72" s="139" t="s">
        <v>73</v>
      </c>
      <c r="P72" s="139" t="s">
        <v>73</v>
      </c>
      <c r="Q72" s="139" t="s">
        <v>73</v>
      </c>
      <c r="R72" s="139" t="s">
        <v>73</v>
      </c>
      <c r="S72" s="139" t="s">
        <v>73</v>
      </c>
      <c r="T72" s="139" t="s">
        <v>73</v>
      </c>
      <c r="U72" s="142">
        <v>50.1</v>
      </c>
      <c r="V72" s="142">
        <v>50.1</v>
      </c>
    </row>
    <row r="73" spans="1:22" ht="16.5" customHeight="1" x14ac:dyDescent="0.2">
      <c r="A73" s="7"/>
      <c r="B73" s="7"/>
      <c r="C73" s="7"/>
      <c r="D73" s="7"/>
      <c r="E73" s="7" t="s">
        <v>67</v>
      </c>
      <c r="F73" s="7"/>
      <c r="G73" s="7"/>
      <c r="H73" s="7"/>
      <c r="I73" s="7"/>
      <c r="J73" s="7"/>
      <c r="K73" s="7"/>
      <c r="L73" s="9" t="s">
        <v>206</v>
      </c>
      <c r="M73" s="139" t="s">
        <v>73</v>
      </c>
      <c r="N73" s="139" t="s">
        <v>73</v>
      </c>
      <c r="O73" s="139" t="s">
        <v>73</v>
      </c>
      <c r="P73" s="139" t="s">
        <v>73</v>
      </c>
      <c r="Q73" s="139" t="s">
        <v>73</v>
      </c>
      <c r="R73" s="139" t="s">
        <v>73</v>
      </c>
      <c r="S73" s="139" t="s">
        <v>73</v>
      </c>
      <c r="T73" s="139" t="s">
        <v>73</v>
      </c>
      <c r="U73" s="142">
        <v>39.299999999999997</v>
      </c>
      <c r="V73" s="142">
        <v>39.299999999999997</v>
      </c>
    </row>
    <row r="74" spans="1:22" ht="16.5" customHeight="1" x14ac:dyDescent="0.2">
      <c r="A74" s="7"/>
      <c r="B74" s="7"/>
      <c r="C74" s="7"/>
      <c r="D74" s="7"/>
      <c r="E74" s="7" t="s">
        <v>68</v>
      </c>
      <c r="F74" s="7"/>
      <c r="G74" s="7"/>
      <c r="H74" s="7"/>
      <c r="I74" s="7"/>
      <c r="J74" s="7"/>
      <c r="K74" s="7"/>
      <c r="L74" s="9" t="s">
        <v>206</v>
      </c>
      <c r="M74" s="139" t="s">
        <v>73</v>
      </c>
      <c r="N74" s="139" t="s">
        <v>73</v>
      </c>
      <c r="O74" s="139" t="s">
        <v>73</v>
      </c>
      <c r="P74" s="139" t="s">
        <v>73</v>
      </c>
      <c r="Q74" s="139" t="s">
        <v>73</v>
      </c>
      <c r="R74" s="139" t="s">
        <v>73</v>
      </c>
      <c r="S74" s="139" t="s">
        <v>73</v>
      </c>
      <c r="T74" s="139" t="s">
        <v>73</v>
      </c>
      <c r="U74" s="142">
        <v>37</v>
      </c>
      <c r="V74" s="142">
        <v>37</v>
      </c>
    </row>
    <row r="75" spans="1:22" ht="16.5" customHeight="1" x14ac:dyDescent="0.2">
      <c r="A75" s="14"/>
      <c r="B75" s="14"/>
      <c r="C75" s="14"/>
      <c r="D75" s="14"/>
      <c r="E75" s="14" t="s">
        <v>69</v>
      </c>
      <c r="F75" s="14"/>
      <c r="G75" s="14"/>
      <c r="H75" s="14"/>
      <c r="I75" s="14"/>
      <c r="J75" s="14"/>
      <c r="K75" s="14"/>
      <c r="L75" s="15" t="s">
        <v>206</v>
      </c>
      <c r="M75" s="140" t="s">
        <v>73</v>
      </c>
      <c r="N75" s="140" t="s">
        <v>73</v>
      </c>
      <c r="O75" s="140" t="s">
        <v>73</v>
      </c>
      <c r="P75" s="140" t="s">
        <v>73</v>
      </c>
      <c r="Q75" s="140" t="s">
        <v>73</v>
      </c>
      <c r="R75" s="140" t="s">
        <v>73</v>
      </c>
      <c r="S75" s="140" t="s">
        <v>73</v>
      </c>
      <c r="T75" s="140" t="s">
        <v>73</v>
      </c>
      <c r="U75" s="143">
        <v>37.299999999999997</v>
      </c>
      <c r="V75" s="143">
        <v>37.299999999999997</v>
      </c>
    </row>
    <row r="76" spans="1:22" ht="4.5" customHeight="1" x14ac:dyDescent="0.2">
      <c r="A76" s="25"/>
      <c r="B76" s="25"/>
      <c r="C76" s="2"/>
      <c r="D76" s="2"/>
      <c r="E76" s="2"/>
      <c r="F76" s="2"/>
      <c r="G76" s="2"/>
      <c r="H76" s="2"/>
      <c r="I76" s="2"/>
      <c r="J76" s="2"/>
      <c r="K76" s="2"/>
      <c r="L76" s="2"/>
      <c r="M76" s="2"/>
      <c r="N76" s="2"/>
      <c r="O76" s="2"/>
      <c r="P76" s="2"/>
      <c r="Q76" s="2"/>
      <c r="R76" s="2"/>
      <c r="S76" s="2"/>
      <c r="T76" s="2"/>
      <c r="U76" s="2"/>
      <c r="V76" s="2"/>
    </row>
    <row r="77" spans="1:22" ht="16.5" customHeight="1" x14ac:dyDescent="0.2">
      <c r="A77" s="25"/>
      <c r="B77" s="25"/>
      <c r="C77" s="311" t="s">
        <v>346</v>
      </c>
      <c r="D77" s="311"/>
      <c r="E77" s="311"/>
      <c r="F77" s="311"/>
      <c r="G77" s="311"/>
      <c r="H77" s="311"/>
      <c r="I77" s="311"/>
      <c r="J77" s="311"/>
      <c r="K77" s="311"/>
      <c r="L77" s="311"/>
      <c r="M77" s="311"/>
      <c r="N77" s="311"/>
      <c r="O77" s="311"/>
      <c r="P77" s="311"/>
      <c r="Q77" s="311"/>
      <c r="R77" s="311"/>
      <c r="S77" s="311"/>
      <c r="T77" s="311"/>
      <c r="U77" s="311"/>
      <c r="V77" s="311"/>
    </row>
    <row r="78" spans="1:22" ht="4.5" customHeight="1" x14ac:dyDescent="0.2">
      <c r="A78" s="25"/>
      <c r="B78" s="25"/>
      <c r="C78" s="2"/>
      <c r="D78" s="2"/>
      <c r="E78" s="2"/>
      <c r="F78" s="2"/>
      <c r="G78" s="2"/>
      <c r="H78" s="2"/>
      <c r="I78" s="2"/>
      <c r="J78" s="2"/>
      <c r="K78" s="2"/>
      <c r="L78" s="2"/>
      <c r="M78" s="2"/>
      <c r="N78" s="2"/>
      <c r="O78" s="2"/>
      <c r="P78" s="2"/>
      <c r="Q78" s="2"/>
      <c r="R78" s="2"/>
      <c r="S78" s="2"/>
      <c r="T78" s="2"/>
      <c r="U78" s="2"/>
      <c r="V78" s="2"/>
    </row>
    <row r="79" spans="1:22" ht="29.45" customHeight="1" x14ac:dyDescent="0.2">
      <c r="A79" s="25" t="s">
        <v>79</v>
      </c>
      <c r="B79" s="25"/>
      <c r="C79" s="311" t="s">
        <v>247</v>
      </c>
      <c r="D79" s="311"/>
      <c r="E79" s="311"/>
      <c r="F79" s="311"/>
      <c r="G79" s="311"/>
      <c r="H79" s="311"/>
      <c r="I79" s="311"/>
      <c r="J79" s="311"/>
      <c r="K79" s="311"/>
      <c r="L79" s="311"/>
      <c r="M79" s="311"/>
      <c r="N79" s="311"/>
      <c r="O79" s="311"/>
      <c r="P79" s="311"/>
      <c r="Q79" s="311"/>
      <c r="R79" s="311"/>
      <c r="S79" s="311"/>
      <c r="T79" s="311"/>
      <c r="U79" s="311"/>
      <c r="V79" s="311"/>
    </row>
    <row r="80" spans="1:22" ht="29.45" customHeight="1" x14ac:dyDescent="0.2">
      <c r="A80" s="25" t="s">
        <v>80</v>
      </c>
      <c r="B80" s="25"/>
      <c r="C80" s="311" t="s">
        <v>347</v>
      </c>
      <c r="D80" s="311"/>
      <c r="E80" s="311"/>
      <c r="F80" s="311"/>
      <c r="G80" s="311"/>
      <c r="H80" s="311"/>
      <c r="I80" s="311"/>
      <c r="J80" s="311"/>
      <c r="K80" s="311"/>
      <c r="L80" s="311"/>
      <c r="M80" s="311"/>
      <c r="N80" s="311"/>
      <c r="O80" s="311"/>
      <c r="P80" s="311"/>
      <c r="Q80" s="311"/>
      <c r="R80" s="311"/>
      <c r="S80" s="311"/>
      <c r="T80" s="311"/>
      <c r="U80" s="311"/>
      <c r="V80" s="311"/>
    </row>
    <row r="81" spans="1:22" ht="16.5" customHeight="1" x14ac:dyDescent="0.2">
      <c r="A81" s="25" t="s">
        <v>81</v>
      </c>
      <c r="B81" s="25"/>
      <c r="C81" s="311" t="s">
        <v>348</v>
      </c>
      <c r="D81" s="311"/>
      <c r="E81" s="311"/>
      <c r="F81" s="311"/>
      <c r="G81" s="311"/>
      <c r="H81" s="311"/>
      <c r="I81" s="311"/>
      <c r="J81" s="311"/>
      <c r="K81" s="311"/>
      <c r="L81" s="311"/>
      <c r="M81" s="311"/>
      <c r="N81" s="311"/>
      <c r="O81" s="311"/>
      <c r="P81" s="311"/>
      <c r="Q81" s="311"/>
      <c r="R81" s="311"/>
      <c r="S81" s="311"/>
      <c r="T81" s="311"/>
      <c r="U81" s="311"/>
      <c r="V81" s="311"/>
    </row>
    <row r="82" spans="1:22" ht="16.5" customHeight="1" x14ac:dyDescent="0.2">
      <c r="A82" s="25" t="s">
        <v>82</v>
      </c>
      <c r="B82" s="25"/>
      <c r="C82" s="311" t="s">
        <v>349</v>
      </c>
      <c r="D82" s="311"/>
      <c r="E82" s="311"/>
      <c r="F82" s="311"/>
      <c r="G82" s="311"/>
      <c r="H82" s="311"/>
      <c r="I82" s="311"/>
      <c r="J82" s="311"/>
      <c r="K82" s="311"/>
      <c r="L82" s="311"/>
      <c r="M82" s="311"/>
      <c r="N82" s="311"/>
      <c r="O82" s="311"/>
      <c r="P82" s="311"/>
      <c r="Q82" s="311"/>
      <c r="R82" s="311"/>
      <c r="S82" s="311"/>
      <c r="T82" s="311"/>
      <c r="U82" s="311"/>
      <c r="V82" s="311"/>
    </row>
    <row r="83" spans="1:22" ht="29.45" customHeight="1" x14ac:dyDescent="0.2">
      <c r="A83" s="25" t="s">
        <v>83</v>
      </c>
      <c r="B83" s="25"/>
      <c r="C83" s="311" t="s">
        <v>350</v>
      </c>
      <c r="D83" s="311"/>
      <c r="E83" s="311"/>
      <c r="F83" s="311"/>
      <c r="G83" s="311"/>
      <c r="H83" s="311"/>
      <c r="I83" s="311"/>
      <c r="J83" s="311"/>
      <c r="K83" s="311"/>
      <c r="L83" s="311"/>
      <c r="M83" s="311"/>
      <c r="N83" s="311"/>
      <c r="O83" s="311"/>
      <c r="P83" s="311"/>
      <c r="Q83" s="311"/>
      <c r="R83" s="311"/>
      <c r="S83" s="311"/>
      <c r="T83" s="311"/>
      <c r="U83" s="311"/>
      <c r="V83" s="311"/>
    </row>
    <row r="84" spans="1:22" ht="29.45" customHeight="1" x14ac:dyDescent="0.2">
      <c r="A84" s="25" t="s">
        <v>268</v>
      </c>
      <c r="B84" s="25"/>
      <c r="C84" s="311" t="s">
        <v>351</v>
      </c>
      <c r="D84" s="311"/>
      <c r="E84" s="311"/>
      <c r="F84" s="311"/>
      <c r="G84" s="311"/>
      <c r="H84" s="311"/>
      <c r="I84" s="311"/>
      <c r="J84" s="311"/>
      <c r="K84" s="311"/>
      <c r="L84" s="311"/>
      <c r="M84" s="311"/>
      <c r="N84" s="311"/>
      <c r="O84" s="311"/>
      <c r="P84" s="311"/>
      <c r="Q84" s="311"/>
      <c r="R84" s="311"/>
      <c r="S84" s="311"/>
      <c r="T84" s="311"/>
      <c r="U84" s="311"/>
      <c r="V84" s="311"/>
    </row>
    <row r="85" spans="1:22" ht="16.5" customHeight="1" x14ac:dyDescent="0.2">
      <c r="A85" s="25" t="s">
        <v>269</v>
      </c>
      <c r="B85" s="25"/>
      <c r="C85" s="311" t="s">
        <v>352</v>
      </c>
      <c r="D85" s="311"/>
      <c r="E85" s="311"/>
      <c r="F85" s="311"/>
      <c r="G85" s="311"/>
      <c r="H85" s="311"/>
      <c r="I85" s="311"/>
      <c r="J85" s="311"/>
      <c r="K85" s="311"/>
      <c r="L85" s="311"/>
      <c r="M85" s="311"/>
      <c r="N85" s="311"/>
      <c r="O85" s="311"/>
      <c r="P85" s="311"/>
      <c r="Q85" s="311"/>
      <c r="R85" s="311"/>
      <c r="S85" s="311"/>
      <c r="T85" s="311"/>
      <c r="U85" s="311"/>
      <c r="V85" s="311"/>
    </row>
    <row r="86" spans="1:22" ht="4.5" customHeight="1" x14ac:dyDescent="0.2"/>
    <row r="87" spans="1:22" ht="55.15" customHeight="1" x14ac:dyDescent="0.2">
      <c r="A87" s="26" t="s">
        <v>92</v>
      </c>
      <c r="B87" s="25"/>
      <c r="C87" s="25"/>
      <c r="D87" s="25"/>
      <c r="E87" s="311" t="s">
        <v>353</v>
      </c>
      <c r="F87" s="311"/>
      <c r="G87" s="311"/>
      <c r="H87" s="311"/>
      <c r="I87" s="311"/>
      <c r="J87" s="311"/>
      <c r="K87" s="311"/>
      <c r="L87" s="311"/>
      <c r="M87" s="311"/>
      <c r="N87" s="311"/>
      <c r="O87" s="311"/>
      <c r="P87" s="311"/>
      <c r="Q87" s="311"/>
      <c r="R87" s="311"/>
      <c r="S87" s="311"/>
      <c r="T87" s="311"/>
      <c r="U87" s="311"/>
      <c r="V87" s="311"/>
    </row>
  </sheetData>
  <mergeCells count="10">
    <mergeCell ref="K1:V1"/>
    <mergeCell ref="C77:V77"/>
    <mergeCell ref="C79:V79"/>
    <mergeCell ref="C80:V80"/>
    <mergeCell ref="C81:V81"/>
    <mergeCell ref="C82:V82"/>
    <mergeCell ref="C83:V83"/>
    <mergeCell ref="C84:V84"/>
    <mergeCell ref="C85:V85"/>
    <mergeCell ref="E87:V87"/>
  </mergeCells>
  <pageMargins left="0.7" right="0.7" top="0.75" bottom="0.75" header="0.3" footer="0.3"/>
  <pageSetup paperSize="9" fitToHeight="0" orientation="landscape" horizontalDpi="300" verticalDpi="300"/>
  <headerFooter scaleWithDoc="0" alignWithMargins="0">
    <oddHeader>&amp;C&amp;"Arial"&amp;8TABLE 7A.16</oddHeader>
    <oddFooter>&amp;L&amp;"Arial"&amp;8REPORT ON
GOVERNMENT
SERVICES 2022&amp;R&amp;"Arial"&amp;8COURTS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95"/>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 min="22" max="22" width="6.85546875" customWidth="1"/>
  </cols>
  <sheetData>
    <row r="1" spans="1:22" ht="33.950000000000003" customHeight="1" x14ac:dyDescent="0.2">
      <c r="A1" s="8" t="s">
        <v>354</v>
      </c>
      <c r="B1" s="8"/>
      <c r="C1" s="8"/>
      <c r="D1" s="8"/>
      <c r="E1" s="8"/>
      <c r="F1" s="8"/>
      <c r="G1" s="8"/>
      <c r="H1" s="8"/>
      <c r="I1" s="8"/>
      <c r="J1" s="8"/>
      <c r="K1" s="316" t="s">
        <v>355</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c r="V2" s="13" t="s">
        <v>134</v>
      </c>
    </row>
    <row r="3" spans="1:22" ht="16.5" customHeight="1" x14ac:dyDescent="0.2">
      <c r="A3" s="7" t="s">
        <v>26</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106</v>
      </c>
      <c r="C4" s="7"/>
      <c r="D4" s="7"/>
      <c r="E4" s="7"/>
      <c r="F4" s="7"/>
      <c r="G4" s="7"/>
      <c r="H4" s="7"/>
      <c r="I4" s="7"/>
      <c r="J4" s="7"/>
      <c r="K4" s="7"/>
      <c r="L4" s="9"/>
      <c r="M4" s="10"/>
      <c r="N4" s="10"/>
      <c r="O4" s="10"/>
      <c r="P4" s="10"/>
      <c r="Q4" s="10"/>
      <c r="R4" s="10"/>
      <c r="S4" s="10"/>
      <c r="T4" s="10"/>
      <c r="U4" s="10"/>
      <c r="V4" s="10"/>
    </row>
    <row r="5" spans="1:22" ht="16.5" customHeight="1" x14ac:dyDescent="0.2">
      <c r="A5" s="7"/>
      <c r="B5" s="7"/>
      <c r="C5" s="7"/>
      <c r="D5" s="7" t="s">
        <v>60</v>
      </c>
      <c r="E5" s="7"/>
      <c r="F5" s="7"/>
      <c r="G5" s="7"/>
      <c r="H5" s="7"/>
      <c r="I5" s="7"/>
      <c r="J5" s="7"/>
      <c r="K5" s="7"/>
      <c r="L5" s="9" t="s">
        <v>356</v>
      </c>
      <c r="M5" s="148">
        <v>4808</v>
      </c>
      <c r="N5" s="148">
        <v>2682</v>
      </c>
      <c r="O5" s="148">
        <v>1999</v>
      </c>
      <c r="P5" s="148">
        <v>3407</v>
      </c>
      <c r="Q5" s="148">
        <v>3010</v>
      </c>
      <c r="R5" s="148">
        <v>1361</v>
      </c>
      <c r="S5" s="148">
        <v>4013</v>
      </c>
      <c r="T5" s="148">
        <v>2022</v>
      </c>
      <c r="U5" s="148">
        <v>4455</v>
      </c>
      <c r="V5" s="148">
        <v>3582</v>
      </c>
    </row>
    <row r="6" spans="1:22" ht="16.5" customHeight="1" x14ac:dyDescent="0.2">
      <c r="A6" s="7"/>
      <c r="B6" s="7"/>
      <c r="C6" s="7"/>
      <c r="D6" s="7" t="s">
        <v>62</v>
      </c>
      <c r="E6" s="7"/>
      <c r="F6" s="7"/>
      <c r="G6" s="7"/>
      <c r="H6" s="7"/>
      <c r="I6" s="7"/>
      <c r="J6" s="7"/>
      <c r="K6" s="7"/>
      <c r="L6" s="9" t="s">
        <v>356</v>
      </c>
      <c r="M6" s="148">
        <v>4493</v>
      </c>
      <c r="N6" s="148">
        <v>2568</v>
      </c>
      <c r="O6" s="148">
        <v>2379</v>
      </c>
      <c r="P6" s="148">
        <v>3053</v>
      </c>
      <c r="Q6" s="148">
        <v>3106</v>
      </c>
      <c r="R6" s="148">
        <v>1740</v>
      </c>
      <c r="S6" s="148">
        <v>3376</v>
      </c>
      <c r="T6" s="148">
        <v>2423</v>
      </c>
      <c r="U6" s="148">
        <v>3463</v>
      </c>
      <c r="V6" s="148">
        <v>3342</v>
      </c>
    </row>
    <row r="7" spans="1:22" ht="16.5" customHeight="1" x14ac:dyDescent="0.2">
      <c r="A7" s="7"/>
      <c r="B7" s="7"/>
      <c r="C7" s="7"/>
      <c r="D7" s="7" t="s">
        <v>63</v>
      </c>
      <c r="E7" s="7"/>
      <c r="F7" s="7"/>
      <c r="G7" s="7"/>
      <c r="H7" s="7"/>
      <c r="I7" s="7"/>
      <c r="J7" s="7"/>
      <c r="K7" s="7"/>
      <c r="L7" s="9" t="s">
        <v>356</v>
      </c>
      <c r="M7" s="148">
        <v>3826</v>
      </c>
      <c r="N7" s="148">
        <v>2438</v>
      </c>
      <c r="O7" s="148">
        <v>2443</v>
      </c>
      <c r="P7" s="148">
        <v>2889</v>
      </c>
      <c r="Q7" s="148">
        <v>3128</v>
      </c>
      <c r="R7" s="148">
        <v>1620</v>
      </c>
      <c r="S7" s="148">
        <v>3561</v>
      </c>
      <c r="T7" s="148">
        <v>2749</v>
      </c>
      <c r="U7" s="148">
        <v>3012</v>
      </c>
      <c r="V7" s="148">
        <v>3034</v>
      </c>
    </row>
    <row r="8" spans="1:22" ht="16.5" customHeight="1" x14ac:dyDescent="0.2">
      <c r="A8" s="7"/>
      <c r="B8" s="7"/>
      <c r="C8" s="7"/>
      <c r="D8" s="7" t="s">
        <v>64</v>
      </c>
      <c r="E8" s="7"/>
      <c r="F8" s="7"/>
      <c r="G8" s="7"/>
      <c r="H8" s="7"/>
      <c r="I8" s="7"/>
      <c r="J8" s="7"/>
      <c r="K8" s="7"/>
      <c r="L8" s="9" t="s">
        <v>356</v>
      </c>
      <c r="M8" s="148">
        <v>4248</v>
      </c>
      <c r="N8" s="148">
        <v>2292</v>
      </c>
      <c r="O8" s="148">
        <v>2636</v>
      </c>
      <c r="P8" s="148">
        <v>2747</v>
      </c>
      <c r="Q8" s="148">
        <v>3433</v>
      </c>
      <c r="R8" s="148">
        <v>1158</v>
      </c>
      <c r="S8" s="148">
        <v>3178</v>
      </c>
      <c r="T8" s="148">
        <v>2668</v>
      </c>
      <c r="U8" s="148">
        <v>2966</v>
      </c>
      <c r="V8" s="148">
        <v>3100</v>
      </c>
    </row>
    <row r="9" spans="1:22" ht="16.5" customHeight="1" x14ac:dyDescent="0.2">
      <c r="A9" s="7"/>
      <c r="B9" s="7"/>
      <c r="C9" s="7"/>
      <c r="D9" s="7" t="s">
        <v>65</v>
      </c>
      <c r="E9" s="7"/>
      <c r="F9" s="7"/>
      <c r="G9" s="7"/>
      <c r="H9" s="7"/>
      <c r="I9" s="7"/>
      <c r="J9" s="7"/>
      <c r="K9" s="7"/>
      <c r="L9" s="9" t="s">
        <v>356</v>
      </c>
      <c r="M9" s="148">
        <v>4097</v>
      </c>
      <c r="N9" s="148">
        <v>2264</v>
      </c>
      <c r="O9" s="148">
        <v>2449</v>
      </c>
      <c r="P9" s="148">
        <v>2840</v>
      </c>
      <c r="Q9" s="148">
        <v>3156</v>
      </c>
      <c r="R9" s="150">
        <v>761</v>
      </c>
      <c r="S9" s="148">
        <v>3317</v>
      </c>
      <c r="T9" s="148">
        <v>2709</v>
      </c>
      <c r="U9" s="148">
        <v>2856</v>
      </c>
      <c r="V9" s="148">
        <v>2983</v>
      </c>
    </row>
    <row r="10" spans="1:22" ht="16.5" customHeight="1" x14ac:dyDescent="0.2">
      <c r="A10" s="7"/>
      <c r="B10" s="7"/>
      <c r="C10" s="7"/>
      <c r="D10" s="7" t="s">
        <v>66</v>
      </c>
      <c r="E10" s="7"/>
      <c r="F10" s="7"/>
      <c r="G10" s="7"/>
      <c r="H10" s="7"/>
      <c r="I10" s="7"/>
      <c r="J10" s="7"/>
      <c r="K10" s="7"/>
      <c r="L10" s="9" t="s">
        <v>356</v>
      </c>
      <c r="M10" s="148">
        <v>3359</v>
      </c>
      <c r="N10" s="148">
        <v>2098</v>
      </c>
      <c r="O10" s="148">
        <v>2446</v>
      </c>
      <c r="P10" s="148">
        <v>2520</v>
      </c>
      <c r="Q10" s="148">
        <v>3242</v>
      </c>
      <c r="R10" s="150">
        <v>740</v>
      </c>
      <c r="S10" s="148">
        <v>3072</v>
      </c>
      <c r="T10" s="148">
        <v>1608</v>
      </c>
      <c r="U10" s="148">
        <v>2845</v>
      </c>
      <c r="V10" s="148">
        <v>2715</v>
      </c>
    </row>
    <row r="11" spans="1:22" ht="16.5" customHeight="1" x14ac:dyDescent="0.2">
      <c r="A11" s="7"/>
      <c r="B11" s="7"/>
      <c r="C11" s="7"/>
      <c r="D11" s="7" t="s">
        <v>67</v>
      </c>
      <c r="E11" s="7"/>
      <c r="F11" s="7"/>
      <c r="G11" s="7"/>
      <c r="H11" s="7"/>
      <c r="I11" s="7"/>
      <c r="J11" s="7"/>
      <c r="K11" s="7"/>
      <c r="L11" s="9" t="s">
        <v>356</v>
      </c>
      <c r="M11" s="148">
        <v>3206</v>
      </c>
      <c r="N11" s="148">
        <v>1892</v>
      </c>
      <c r="O11" s="148">
        <v>2119</v>
      </c>
      <c r="P11" s="148">
        <v>2387</v>
      </c>
      <c r="Q11" s="148">
        <v>3240</v>
      </c>
      <c r="R11" s="150">
        <v>688</v>
      </c>
      <c r="S11" s="148">
        <v>2629</v>
      </c>
      <c r="T11" s="148">
        <v>1698</v>
      </c>
      <c r="U11" s="148">
        <v>4099</v>
      </c>
      <c r="V11" s="148">
        <v>2694</v>
      </c>
    </row>
    <row r="12" spans="1:22" ht="16.5" customHeight="1" x14ac:dyDescent="0.2">
      <c r="A12" s="7"/>
      <c r="B12" s="7"/>
      <c r="C12" s="7"/>
      <c r="D12" s="7" t="s">
        <v>68</v>
      </c>
      <c r="E12" s="7"/>
      <c r="F12" s="7"/>
      <c r="G12" s="7"/>
      <c r="H12" s="7"/>
      <c r="I12" s="7"/>
      <c r="J12" s="7"/>
      <c r="K12" s="7"/>
      <c r="L12" s="9" t="s">
        <v>356</v>
      </c>
      <c r="M12" s="148">
        <v>3305</v>
      </c>
      <c r="N12" s="148">
        <v>1780</v>
      </c>
      <c r="O12" s="148">
        <v>2119</v>
      </c>
      <c r="P12" s="148">
        <v>2366</v>
      </c>
      <c r="Q12" s="148">
        <v>3397</v>
      </c>
      <c r="R12" s="150">
        <v>779</v>
      </c>
      <c r="S12" s="148">
        <v>2854</v>
      </c>
      <c r="T12" s="148">
        <v>1953</v>
      </c>
      <c r="U12" s="148">
        <v>4131</v>
      </c>
      <c r="V12" s="148">
        <v>2777</v>
      </c>
    </row>
    <row r="13" spans="1:22" ht="16.5" customHeight="1" x14ac:dyDescent="0.2">
      <c r="A13" s="7"/>
      <c r="B13" s="7"/>
      <c r="C13" s="7"/>
      <c r="D13" s="7" t="s">
        <v>69</v>
      </c>
      <c r="E13" s="7"/>
      <c r="F13" s="7"/>
      <c r="G13" s="7"/>
      <c r="H13" s="7"/>
      <c r="I13" s="7"/>
      <c r="J13" s="7"/>
      <c r="K13" s="7"/>
      <c r="L13" s="9" t="s">
        <v>356</v>
      </c>
      <c r="M13" s="148">
        <v>3278</v>
      </c>
      <c r="N13" s="148">
        <v>1579</v>
      </c>
      <c r="O13" s="148">
        <v>1990</v>
      </c>
      <c r="P13" s="148">
        <v>2164</v>
      </c>
      <c r="Q13" s="148">
        <v>3512</v>
      </c>
      <c r="R13" s="150">
        <v>615</v>
      </c>
      <c r="S13" s="148">
        <v>2321</v>
      </c>
      <c r="T13" s="150">
        <v>973</v>
      </c>
      <c r="U13" s="148">
        <v>3269</v>
      </c>
      <c r="V13" s="148">
        <v>2535</v>
      </c>
    </row>
    <row r="14" spans="1:22" ht="16.5" customHeight="1" x14ac:dyDescent="0.2">
      <c r="A14" s="7"/>
      <c r="B14" s="7" t="s">
        <v>72</v>
      </c>
      <c r="C14" s="7"/>
      <c r="D14" s="7"/>
      <c r="E14" s="7"/>
      <c r="F14" s="7"/>
      <c r="G14" s="7"/>
      <c r="H14" s="7"/>
      <c r="I14" s="7"/>
      <c r="J14" s="7"/>
      <c r="K14" s="7"/>
      <c r="L14" s="9"/>
      <c r="M14" s="10"/>
      <c r="N14" s="10"/>
      <c r="O14" s="10"/>
      <c r="P14" s="10"/>
      <c r="Q14" s="10"/>
      <c r="R14" s="10"/>
      <c r="S14" s="10"/>
      <c r="T14" s="10"/>
      <c r="U14" s="10"/>
      <c r="V14" s="10"/>
    </row>
    <row r="15" spans="1:22" ht="16.5" customHeight="1" x14ac:dyDescent="0.2">
      <c r="A15" s="7"/>
      <c r="B15" s="7"/>
      <c r="C15" s="7"/>
      <c r="D15" s="7" t="s">
        <v>60</v>
      </c>
      <c r="E15" s="7"/>
      <c r="F15" s="7"/>
      <c r="G15" s="7"/>
      <c r="H15" s="7"/>
      <c r="I15" s="7"/>
      <c r="J15" s="7"/>
      <c r="K15" s="7"/>
      <c r="L15" s="9" t="s">
        <v>356</v>
      </c>
      <c r="M15" s="148">
        <v>2198</v>
      </c>
      <c r="N15" s="148">
        <v>1599</v>
      </c>
      <c r="O15" s="150">
        <v>814</v>
      </c>
      <c r="P15" s="148">
        <v>1429</v>
      </c>
      <c r="Q15" s="148">
        <v>1163</v>
      </c>
      <c r="R15" s="145" t="s">
        <v>73</v>
      </c>
      <c r="S15" s="145" t="s">
        <v>73</v>
      </c>
      <c r="T15" s="145" t="s">
        <v>73</v>
      </c>
      <c r="U15" s="145" t="s">
        <v>73</v>
      </c>
      <c r="V15" s="148">
        <v>1558</v>
      </c>
    </row>
    <row r="16" spans="1:22" ht="16.5" customHeight="1" x14ac:dyDescent="0.2">
      <c r="A16" s="7"/>
      <c r="B16" s="7"/>
      <c r="C16" s="7"/>
      <c r="D16" s="7" t="s">
        <v>62</v>
      </c>
      <c r="E16" s="7"/>
      <c r="F16" s="7"/>
      <c r="G16" s="7"/>
      <c r="H16" s="7"/>
      <c r="I16" s="7"/>
      <c r="J16" s="7"/>
      <c r="K16" s="7"/>
      <c r="L16" s="9" t="s">
        <v>356</v>
      </c>
      <c r="M16" s="148">
        <v>2074</v>
      </c>
      <c r="N16" s="148">
        <v>1611</v>
      </c>
      <c r="O16" s="150">
        <v>940</v>
      </c>
      <c r="P16" s="148">
        <v>1344</v>
      </c>
      <c r="Q16" s="148">
        <v>1119</v>
      </c>
      <c r="R16" s="145" t="s">
        <v>73</v>
      </c>
      <c r="S16" s="145" t="s">
        <v>73</v>
      </c>
      <c r="T16" s="145" t="s">
        <v>73</v>
      </c>
      <c r="U16" s="145" t="s">
        <v>73</v>
      </c>
      <c r="V16" s="148">
        <v>1520</v>
      </c>
    </row>
    <row r="17" spans="1:22" ht="16.5" customHeight="1" x14ac:dyDescent="0.2">
      <c r="A17" s="7"/>
      <c r="B17" s="7"/>
      <c r="C17" s="7"/>
      <c r="D17" s="7" t="s">
        <v>63</v>
      </c>
      <c r="E17" s="7"/>
      <c r="F17" s="7"/>
      <c r="G17" s="7"/>
      <c r="H17" s="7"/>
      <c r="I17" s="7"/>
      <c r="J17" s="7"/>
      <c r="K17" s="7"/>
      <c r="L17" s="9" t="s">
        <v>356</v>
      </c>
      <c r="M17" s="148">
        <v>2038</v>
      </c>
      <c r="N17" s="148">
        <v>1715</v>
      </c>
      <c r="O17" s="148">
        <v>1104</v>
      </c>
      <c r="P17" s="148">
        <v>1285</v>
      </c>
      <c r="Q17" s="148">
        <v>1255</v>
      </c>
      <c r="R17" s="145" t="s">
        <v>73</v>
      </c>
      <c r="S17" s="145" t="s">
        <v>73</v>
      </c>
      <c r="T17" s="145" t="s">
        <v>73</v>
      </c>
      <c r="U17" s="145" t="s">
        <v>73</v>
      </c>
      <c r="V17" s="148">
        <v>1563</v>
      </c>
    </row>
    <row r="18" spans="1:22" ht="16.5" customHeight="1" x14ac:dyDescent="0.2">
      <c r="A18" s="7"/>
      <c r="B18" s="7"/>
      <c r="C18" s="7"/>
      <c r="D18" s="7" t="s">
        <v>64</v>
      </c>
      <c r="E18" s="7"/>
      <c r="F18" s="7"/>
      <c r="G18" s="7"/>
      <c r="H18" s="7"/>
      <c r="I18" s="7"/>
      <c r="J18" s="7"/>
      <c r="K18" s="7"/>
      <c r="L18" s="9" t="s">
        <v>356</v>
      </c>
      <c r="M18" s="148">
        <v>2210</v>
      </c>
      <c r="N18" s="148">
        <v>1778</v>
      </c>
      <c r="O18" s="148">
        <v>1031</v>
      </c>
      <c r="P18" s="148">
        <v>1228</v>
      </c>
      <c r="Q18" s="148">
        <v>1137</v>
      </c>
      <c r="R18" s="145" t="s">
        <v>73</v>
      </c>
      <c r="S18" s="145" t="s">
        <v>73</v>
      </c>
      <c r="T18" s="145" t="s">
        <v>73</v>
      </c>
      <c r="U18" s="145" t="s">
        <v>73</v>
      </c>
      <c r="V18" s="148">
        <v>1579</v>
      </c>
    </row>
    <row r="19" spans="1:22" ht="16.5" customHeight="1" x14ac:dyDescent="0.2">
      <c r="A19" s="7"/>
      <c r="B19" s="7"/>
      <c r="C19" s="7"/>
      <c r="D19" s="7" t="s">
        <v>65</v>
      </c>
      <c r="E19" s="7"/>
      <c r="F19" s="7"/>
      <c r="G19" s="7"/>
      <c r="H19" s="7"/>
      <c r="I19" s="7"/>
      <c r="J19" s="7"/>
      <c r="K19" s="7"/>
      <c r="L19" s="9" t="s">
        <v>356</v>
      </c>
      <c r="M19" s="148">
        <v>2037</v>
      </c>
      <c r="N19" s="148">
        <v>2027</v>
      </c>
      <c r="O19" s="148">
        <v>1136</v>
      </c>
      <c r="P19" s="148">
        <v>1301</v>
      </c>
      <c r="Q19" s="148">
        <v>1132</v>
      </c>
      <c r="R19" s="145" t="s">
        <v>73</v>
      </c>
      <c r="S19" s="145" t="s">
        <v>73</v>
      </c>
      <c r="T19" s="145" t="s">
        <v>73</v>
      </c>
      <c r="U19" s="145" t="s">
        <v>73</v>
      </c>
      <c r="V19" s="148">
        <v>1647</v>
      </c>
    </row>
    <row r="20" spans="1:22" ht="16.5" customHeight="1" x14ac:dyDescent="0.2">
      <c r="A20" s="7"/>
      <c r="B20" s="7"/>
      <c r="C20" s="7"/>
      <c r="D20" s="7" t="s">
        <v>66</v>
      </c>
      <c r="E20" s="7"/>
      <c r="F20" s="7"/>
      <c r="G20" s="7"/>
      <c r="H20" s="7"/>
      <c r="I20" s="7"/>
      <c r="J20" s="7"/>
      <c r="K20" s="7"/>
      <c r="L20" s="9" t="s">
        <v>356</v>
      </c>
      <c r="M20" s="148">
        <v>1886</v>
      </c>
      <c r="N20" s="148">
        <v>1943</v>
      </c>
      <c r="O20" s="148">
        <v>1136</v>
      </c>
      <c r="P20" s="148">
        <v>1190</v>
      </c>
      <c r="Q20" s="148">
        <v>1187</v>
      </c>
      <c r="R20" s="145" t="s">
        <v>73</v>
      </c>
      <c r="S20" s="145" t="s">
        <v>73</v>
      </c>
      <c r="T20" s="145" t="s">
        <v>73</v>
      </c>
      <c r="U20" s="145" t="s">
        <v>73</v>
      </c>
      <c r="V20" s="148">
        <v>1562</v>
      </c>
    </row>
    <row r="21" spans="1:22" ht="16.5" customHeight="1" x14ac:dyDescent="0.2">
      <c r="A21" s="7"/>
      <c r="B21" s="7"/>
      <c r="C21" s="7"/>
      <c r="D21" s="7" t="s">
        <v>67</v>
      </c>
      <c r="E21" s="7"/>
      <c r="F21" s="7"/>
      <c r="G21" s="7"/>
      <c r="H21" s="7"/>
      <c r="I21" s="7"/>
      <c r="J21" s="7"/>
      <c r="K21" s="7"/>
      <c r="L21" s="9" t="s">
        <v>356</v>
      </c>
      <c r="M21" s="148">
        <v>1805</v>
      </c>
      <c r="N21" s="148">
        <v>1742</v>
      </c>
      <c r="O21" s="148">
        <v>1068</v>
      </c>
      <c r="P21" s="148">
        <v>1082</v>
      </c>
      <c r="Q21" s="148">
        <v>1068</v>
      </c>
      <c r="R21" s="145" t="s">
        <v>73</v>
      </c>
      <c r="S21" s="145" t="s">
        <v>73</v>
      </c>
      <c r="T21" s="145" t="s">
        <v>73</v>
      </c>
      <c r="U21" s="145" t="s">
        <v>73</v>
      </c>
      <c r="V21" s="148">
        <v>1449</v>
      </c>
    </row>
    <row r="22" spans="1:22" ht="16.5" customHeight="1" x14ac:dyDescent="0.2">
      <c r="A22" s="7"/>
      <c r="B22" s="7"/>
      <c r="C22" s="7"/>
      <c r="D22" s="7" t="s">
        <v>68</v>
      </c>
      <c r="E22" s="7"/>
      <c r="F22" s="7"/>
      <c r="G22" s="7"/>
      <c r="H22" s="7"/>
      <c r="I22" s="7"/>
      <c r="J22" s="7"/>
      <c r="K22" s="7"/>
      <c r="L22" s="9" t="s">
        <v>356</v>
      </c>
      <c r="M22" s="148">
        <v>1841</v>
      </c>
      <c r="N22" s="148">
        <v>2008</v>
      </c>
      <c r="O22" s="148">
        <v>1053</v>
      </c>
      <c r="P22" s="148">
        <v>1080</v>
      </c>
      <c r="Q22" s="148">
        <v>1122</v>
      </c>
      <c r="R22" s="145" t="s">
        <v>73</v>
      </c>
      <c r="S22" s="145" t="s">
        <v>73</v>
      </c>
      <c r="T22" s="145" t="s">
        <v>73</v>
      </c>
      <c r="U22" s="145" t="s">
        <v>73</v>
      </c>
      <c r="V22" s="148">
        <v>1523</v>
      </c>
    </row>
    <row r="23" spans="1:22" ht="16.5" customHeight="1" x14ac:dyDescent="0.2">
      <c r="A23" s="7"/>
      <c r="B23" s="7"/>
      <c r="C23" s="7"/>
      <c r="D23" s="7" t="s">
        <v>69</v>
      </c>
      <c r="E23" s="7"/>
      <c r="F23" s="7"/>
      <c r="G23" s="7"/>
      <c r="H23" s="7"/>
      <c r="I23" s="7"/>
      <c r="J23" s="7"/>
      <c r="K23" s="7"/>
      <c r="L23" s="9" t="s">
        <v>356</v>
      </c>
      <c r="M23" s="148">
        <v>1698</v>
      </c>
      <c r="N23" s="148">
        <v>1563</v>
      </c>
      <c r="O23" s="148">
        <v>1055</v>
      </c>
      <c r="P23" s="148">
        <v>1069</v>
      </c>
      <c r="Q23" s="148">
        <v>1161</v>
      </c>
      <c r="R23" s="145" t="s">
        <v>73</v>
      </c>
      <c r="S23" s="145" t="s">
        <v>73</v>
      </c>
      <c r="T23" s="145" t="s">
        <v>73</v>
      </c>
      <c r="U23" s="145" t="s">
        <v>73</v>
      </c>
      <c r="V23" s="148">
        <v>1369</v>
      </c>
    </row>
    <row r="24" spans="1:22" ht="16.5" customHeight="1" x14ac:dyDescent="0.2">
      <c r="A24" s="7"/>
      <c r="B24" s="7" t="s">
        <v>74</v>
      </c>
      <c r="C24" s="7"/>
      <c r="D24" s="7"/>
      <c r="E24" s="7"/>
      <c r="F24" s="7"/>
      <c r="G24" s="7"/>
      <c r="H24" s="7"/>
      <c r="I24" s="7"/>
      <c r="J24" s="7"/>
      <c r="K24" s="7"/>
      <c r="L24" s="9"/>
      <c r="M24" s="10"/>
      <c r="N24" s="10"/>
      <c r="O24" s="10"/>
      <c r="P24" s="10"/>
      <c r="Q24" s="10"/>
      <c r="R24" s="10"/>
      <c r="S24" s="10"/>
      <c r="T24" s="10"/>
      <c r="U24" s="10"/>
      <c r="V24" s="10"/>
    </row>
    <row r="25" spans="1:22" ht="16.5" customHeight="1" x14ac:dyDescent="0.2">
      <c r="A25" s="7"/>
      <c r="B25" s="7"/>
      <c r="C25" s="7" t="s">
        <v>75</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356</v>
      </c>
      <c r="M26" s="150">
        <v>189</v>
      </c>
      <c r="N26" s="150">
        <v>150</v>
      </c>
      <c r="O26" s="144">
        <v>96</v>
      </c>
      <c r="P26" s="150">
        <v>156</v>
      </c>
      <c r="Q26" s="150">
        <v>153</v>
      </c>
      <c r="R26" s="144">
        <v>85</v>
      </c>
      <c r="S26" s="150">
        <v>164</v>
      </c>
      <c r="T26" s="147">
        <v>4</v>
      </c>
      <c r="U26" s="145" t="s">
        <v>73</v>
      </c>
      <c r="V26" s="150">
        <v>152</v>
      </c>
    </row>
    <row r="27" spans="1:22" ht="16.5" customHeight="1" x14ac:dyDescent="0.2">
      <c r="A27" s="7"/>
      <c r="B27" s="7"/>
      <c r="C27" s="7"/>
      <c r="D27" s="7" t="s">
        <v>62</v>
      </c>
      <c r="E27" s="7"/>
      <c r="F27" s="7"/>
      <c r="G27" s="7"/>
      <c r="H27" s="7"/>
      <c r="I27" s="7"/>
      <c r="J27" s="7"/>
      <c r="K27" s="7"/>
      <c r="L27" s="9" t="s">
        <v>356</v>
      </c>
      <c r="M27" s="150">
        <v>181</v>
      </c>
      <c r="N27" s="150">
        <v>228</v>
      </c>
      <c r="O27" s="150">
        <v>112</v>
      </c>
      <c r="P27" s="150">
        <v>173</v>
      </c>
      <c r="Q27" s="150">
        <v>159</v>
      </c>
      <c r="R27" s="144">
        <v>82</v>
      </c>
      <c r="S27" s="150">
        <v>196</v>
      </c>
      <c r="T27" s="147">
        <v>6</v>
      </c>
      <c r="U27" s="145" t="s">
        <v>73</v>
      </c>
      <c r="V27" s="150">
        <v>177</v>
      </c>
    </row>
    <row r="28" spans="1:22" ht="16.5" customHeight="1" x14ac:dyDescent="0.2">
      <c r="A28" s="7"/>
      <c r="B28" s="7"/>
      <c r="C28" s="7"/>
      <c r="D28" s="7" t="s">
        <v>63</v>
      </c>
      <c r="E28" s="7"/>
      <c r="F28" s="7"/>
      <c r="G28" s="7"/>
      <c r="H28" s="7"/>
      <c r="I28" s="7"/>
      <c r="J28" s="7"/>
      <c r="K28" s="7"/>
      <c r="L28" s="9" t="s">
        <v>356</v>
      </c>
      <c r="M28" s="150">
        <v>240</v>
      </c>
      <c r="N28" s="150">
        <v>251</v>
      </c>
      <c r="O28" s="150">
        <v>121</v>
      </c>
      <c r="P28" s="150">
        <v>178</v>
      </c>
      <c r="Q28" s="150">
        <v>163</v>
      </c>
      <c r="R28" s="144">
        <v>94</v>
      </c>
      <c r="S28" s="150">
        <v>289</v>
      </c>
      <c r="T28" s="147">
        <v>5</v>
      </c>
      <c r="U28" s="145" t="s">
        <v>73</v>
      </c>
      <c r="V28" s="150">
        <v>205</v>
      </c>
    </row>
    <row r="29" spans="1:22" ht="16.5" customHeight="1" x14ac:dyDescent="0.2">
      <c r="A29" s="7"/>
      <c r="B29" s="7"/>
      <c r="C29" s="7"/>
      <c r="D29" s="7" t="s">
        <v>64</v>
      </c>
      <c r="E29" s="7"/>
      <c r="F29" s="7"/>
      <c r="G29" s="7"/>
      <c r="H29" s="7"/>
      <c r="I29" s="7"/>
      <c r="J29" s="7"/>
      <c r="K29" s="7"/>
      <c r="L29" s="9" t="s">
        <v>356</v>
      </c>
      <c r="M29" s="150">
        <v>231</v>
      </c>
      <c r="N29" s="150">
        <v>245</v>
      </c>
      <c r="O29" s="150">
        <v>121</v>
      </c>
      <c r="P29" s="150">
        <v>164</v>
      </c>
      <c r="Q29" s="150">
        <v>150</v>
      </c>
      <c r="R29" s="150">
        <v>108</v>
      </c>
      <c r="S29" s="150">
        <v>327</v>
      </c>
      <c r="T29" s="144">
        <v>10</v>
      </c>
      <c r="U29" s="145" t="s">
        <v>73</v>
      </c>
      <c r="V29" s="150">
        <v>197</v>
      </c>
    </row>
    <row r="30" spans="1:22" ht="16.5" customHeight="1" x14ac:dyDescent="0.2">
      <c r="A30" s="7"/>
      <c r="B30" s="7"/>
      <c r="C30" s="7"/>
      <c r="D30" s="7" t="s">
        <v>65</v>
      </c>
      <c r="E30" s="7"/>
      <c r="F30" s="7"/>
      <c r="G30" s="7"/>
      <c r="H30" s="7"/>
      <c r="I30" s="7"/>
      <c r="J30" s="7"/>
      <c r="K30" s="7"/>
      <c r="L30" s="9" t="s">
        <v>356</v>
      </c>
      <c r="M30" s="150">
        <v>233</v>
      </c>
      <c r="N30" s="150">
        <v>243</v>
      </c>
      <c r="O30" s="150">
        <v>131</v>
      </c>
      <c r="P30" s="150">
        <v>167</v>
      </c>
      <c r="Q30" s="150">
        <v>143</v>
      </c>
      <c r="R30" s="144">
        <v>92</v>
      </c>
      <c r="S30" s="150">
        <v>291</v>
      </c>
      <c r="T30" s="144">
        <v>20</v>
      </c>
      <c r="U30" s="145" t="s">
        <v>73</v>
      </c>
      <c r="V30" s="150">
        <v>198</v>
      </c>
    </row>
    <row r="31" spans="1:22" ht="16.5" customHeight="1" x14ac:dyDescent="0.2">
      <c r="A31" s="7"/>
      <c r="B31" s="7"/>
      <c r="C31" s="7"/>
      <c r="D31" s="7" t="s">
        <v>66</v>
      </c>
      <c r="E31" s="7"/>
      <c r="F31" s="7"/>
      <c r="G31" s="7"/>
      <c r="H31" s="7"/>
      <c r="I31" s="7"/>
      <c r="J31" s="7"/>
      <c r="K31" s="7"/>
      <c r="L31" s="9" t="s">
        <v>356</v>
      </c>
      <c r="M31" s="150">
        <v>226</v>
      </c>
      <c r="N31" s="150">
        <v>246</v>
      </c>
      <c r="O31" s="150">
        <v>124</v>
      </c>
      <c r="P31" s="150">
        <v>150</v>
      </c>
      <c r="Q31" s="150">
        <v>133</v>
      </c>
      <c r="R31" s="144">
        <v>97</v>
      </c>
      <c r="S31" s="150">
        <v>223</v>
      </c>
      <c r="T31" s="144">
        <v>57</v>
      </c>
      <c r="U31" s="145" t="s">
        <v>73</v>
      </c>
      <c r="V31" s="150">
        <v>191</v>
      </c>
    </row>
    <row r="32" spans="1:22" ht="16.5" customHeight="1" x14ac:dyDescent="0.2">
      <c r="A32" s="7"/>
      <c r="B32" s="7"/>
      <c r="C32" s="7"/>
      <c r="D32" s="7" t="s">
        <v>67</v>
      </c>
      <c r="E32" s="7"/>
      <c r="F32" s="7"/>
      <c r="G32" s="7"/>
      <c r="H32" s="7"/>
      <c r="I32" s="7"/>
      <c r="J32" s="7"/>
      <c r="K32" s="7"/>
      <c r="L32" s="9" t="s">
        <v>356</v>
      </c>
      <c r="M32" s="150">
        <v>191</v>
      </c>
      <c r="N32" s="150">
        <v>258</v>
      </c>
      <c r="O32" s="150">
        <v>138</v>
      </c>
      <c r="P32" s="150">
        <v>148</v>
      </c>
      <c r="Q32" s="150">
        <v>133</v>
      </c>
      <c r="R32" s="144">
        <v>98</v>
      </c>
      <c r="S32" s="150">
        <v>247</v>
      </c>
      <c r="T32" s="144">
        <v>66</v>
      </c>
      <c r="U32" s="145" t="s">
        <v>73</v>
      </c>
      <c r="V32" s="150">
        <v>186</v>
      </c>
    </row>
    <row r="33" spans="1:22" ht="16.5" customHeight="1" x14ac:dyDescent="0.2">
      <c r="A33" s="7"/>
      <c r="B33" s="7"/>
      <c r="C33" s="7"/>
      <c r="D33" s="7" t="s">
        <v>68</v>
      </c>
      <c r="E33" s="7"/>
      <c r="F33" s="7"/>
      <c r="G33" s="7"/>
      <c r="H33" s="7"/>
      <c r="I33" s="7"/>
      <c r="J33" s="7"/>
      <c r="K33" s="7"/>
      <c r="L33" s="9" t="s">
        <v>356</v>
      </c>
      <c r="M33" s="150">
        <v>176</v>
      </c>
      <c r="N33" s="150">
        <v>257</v>
      </c>
      <c r="O33" s="150">
        <v>145</v>
      </c>
      <c r="P33" s="150">
        <v>137</v>
      </c>
      <c r="Q33" s="150">
        <v>135</v>
      </c>
      <c r="R33" s="144">
        <v>90</v>
      </c>
      <c r="S33" s="150">
        <v>225</v>
      </c>
      <c r="T33" s="144">
        <v>71</v>
      </c>
      <c r="U33" s="145" t="s">
        <v>73</v>
      </c>
      <c r="V33" s="150">
        <v>180</v>
      </c>
    </row>
    <row r="34" spans="1:22" ht="16.5" customHeight="1" x14ac:dyDescent="0.2">
      <c r="A34" s="7"/>
      <c r="B34" s="7"/>
      <c r="C34" s="7"/>
      <c r="D34" s="7" t="s">
        <v>69</v>
      </c>
      <c r="E34" s="7"/>
      <c r="F34" s="7"/>
      <c r="G34" s="7"/>
      <c r="H34" s="7"/>
      <c r="I34" s="7"/>
      <c r="J34" s="7"/>
      <c r="K34" s="7"/>
      <c r="L34" s="9" t="s">
        <v>356</v>
      </c>
      <c r="M34" s="150">
        <v>179</v>
      </c>
      <c r="N34" s="150">
        <v>228</v>
      </c>
      <c r="O34" s="150">
        <v>147</v>
      </c>
      <c r="P34" s="150">
        <v>135</v>
      </c>
      <c r="Q34" s="150">
        <v>162</v>
      </c>
      <c r="R34" s="144">
        <v>96</v>
      </c>
      <c r="S34" s="150">
        <v>115</v>
      </c>
      <c r="T34" s="144">
        <v>53</v>
      </c>
      <c r="U34" s="145" t="s">
        <v>73</v>
      </c>
      <c r="V34" s="150">
        <v>175</v>
      </c>
    </row>
    <row r="35" spans="1:22" ht="16.5" customHeight="1" x14ac:dyDescent="0.2">
      <c r="A35" s="7"/>
      <c r="B35" s="7"/>
      <c r="C35" s="7" t="s">
        <v>76</v>
      </c>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c r="D36" s="7" t="s">
        <v>60</v>
      </c>
      <c r="E36" s="7"/>
      <c r="F36" s="7"/>
      <c r="G36" s="7"/>
      <c r="H36" s="7"/>
      <c r="I36" s="7"/>
      <c r="J36" s="7"/>
      <c r="K36" s="7"/>
      <c r="L36" s="9" t="s">
        <v>356</v>
      </c>
      <c r="M36" s="147" t="s">
        <v>113</v>
      </c>
      <c r="N36" s="147" t="s">
        <v>113</v>
      </c>
      <c r="O36" s="147" t="s">
        <v>113</v>
      </c>
      <c r="P36" s="147">
        <v>1</v>
      </c>
      <c r="Q36" s="147">
        <v>2</v>
      </c>
      <c r="R36" s="147" t="s">
        <v>113</v>
      </c>
      <c r="S36" s="147" t="s">
        <v>113</v>
      </c>
      <c r="T36" s="147">
        <v>5</v>
      </c>
      <c r="U36" s="145" t="s">
        <v>73</v>
      </c>
      <c r="V36" s="147" t="s">
        <v>113</v>
      </c>
    </row>
    <row r="37" spans="1:22" ht="16.5" customHeight="1" x14ac:dyDescent="0.2">
      <c r="A37" s="7"/>
      <c r="B37" s="7"/>
      <c r="C37" s="7"/>
      <c r="D37" s="7" t="s">
        <v>62</v>
      </c>
      <c r="E37" s="7"/>
      <c r="F37" s="7"/>
      <c r="G37" s="7"/>
      <c r="H37" s="7"/>
      <c r="I37" s="7"/>
      <c r="J37" s="7"/>
      <c r="K37" s="7"/>
      <c r="L37" s="9" t="s">
        <v>356</v>
      </c>
      <c r="M37" s="147" t="s">
        <v>113</v>
      </c>
      <c r="N37" s="147" t="s">
        <v>113</v>
      </c>
      <c r="O37" s="147" t="s">
        <v>113</v>
      </c>
      <c r="P37" s="147" t="s">
        <v>113</v>
      </c>
      <c r="Q37" s="147">
        <v>1</v>
      </c>
      <c r="R37" s="147" t="s">
        <v>113</v>
      </c>
      <c r="S37" s="147" t="s">
        <v>113</v>
      </c>
      <c r="T37" s="147">
        <v>5</v>
      </c>
      <c r="U37" s="145" t="s">
        <v>73</v>
      </c>
      <c r="V37" s="147" t="s">
        <v>113</v>
      </c>
    </row>
    <row r="38" spans="1:22" ht="16.5" customHeight="1" x14ac:dyDescent="0.2">
      <c r="A38" s="7"/>
      <c r="B38" s="7"/>
      <c r="C38" s="7"/>
      <c r="D38" s="7" t="s">
        <v>63</v>
      </c>
      <c r="E38" s="7"/>
      <c r="F38" s="7"/>
      <c r="G38" s="7"/>
      <c r="H38" s="7"/>
      <c r="I38" s="7"/>
      <c r="J38" s="7"/>
      <c r="K38" s="7"/>
      <c r="L38" s="9" t="s">
        <v>356</v>
      </c>
      <c r="M38" s="147" t="s">
        <v>113</v>
      </c>
      <c r="N38" s="147" t="s">
        <v>113</v>
      </c>
      <c r="O38" s="147" t="s">
        <v>113</v>
      </c>
      <c r="P38" s="147" t="s">
        <v>113</v>
      </c>
      <c r="Q38" s="147">
        <v>1</v>
      </c>
      <c r="R38" s="147" t="s">
        <v>113</v>
      </c>
      <c r="S38" s="147" t="s">
        <v>113</v>
      </c>
      <c r="T38" s="147">
        <v>6</v>
      </c>
      <c r="U38" s="145" t="s">
        <v>73</v>
      </c>
      <c r="V38" s="147" t="s">
        <v>113</v>
      </c>
    </row>
    <row r="39" spans="1:22" ht="16.5" customHeight="1" x14ac:dyDescent="0.2">
      <c r="A39" s="7"/>
      <c r="B39" s="7"/>
      <c r="C39" s="7"/>
      <c r="D39" s="7" t="s">
        <v>64</v>
      </c>
      <c r="E39" s="7"/>
      <c r="F39" s="7"/>
      <c r="G39" s="7"/>
      <c r="H39" s="7"/>
      <c r="I39" s="7"/>
      <c r="J39" s="7"/>
      <c r="K39" s="7"/>
      <c r="L39" s="9" t="s">
        <v>356</v>
      </c>
      <c r="M39" s="147" t="s">
        <v>113</v>
      </c>
      <c r="N39" s="147" t="s">
        <v>113</v>
      </c>
      <c r="O39" s="147" t="s">
        <v>113</v>
      </c>
      <c r="P39" s="147" t="s">
        <v>113</v>
      </c>
      <c r="Q39" s="147">
        <v>1</v>
      </c>
      <c r="R39" s="147" t="s">
        <v>113</v>
      </c>
      <c r="S39" s="147" t="s">
        <v>113</v>
      </c>
      <c r="T39" s="147">
        <v>6</v>
      </c>
      <c r="U39" s="145" t="s">
        <v>73</v>
      </c>
      <c r="V39" s="147" t="s">
        <v>113</v>
      </c>
    </row>
    <row r="40" spans="1:22" ht="16.5" customHeight="1" x14ac:dyDescent="0.2">
      <c r="A40" s="7"/>
      <c r="B40" s="7"/>
      <c r="C40" s="7"/>
      <c r="D40" s="7" t="s">
        <v>65</v>
      </c>
      <c r="E40" s="7"/>
      <c r="F40" s="7"/>
      <c r="G40" s="7"/>
      <c r="H40" s="7"/>
      <c r="I40" s="7"/>
      <c r="J40" s="7"/>
      <c r="K40" s="7"/>
      <c r="L40" s="9" t="s">
        <v>356</v>
      </c>
      <c r="M40" s="147" t="s">
        <v>113</v>
      </c>
      <c r="N40" s="147" t="s">
        <v>113</v>
      </c>
      <c r="O40" s="147" t="s">
        <v>113</v>
      </c>
      <c r="P40" s="147" t="s">
        <v>113</v>
      </c>
      <c r="Q40" s="147">
        <v>1</v>
      </c>
      <c r="R40" s="147" t="s">
        <v>113</v>
      </c>
      <c r="S40" s="147" t="s">
        <v>113</v>
      </c>
      <c r="T40" s="147" t="s">
        <v>113</v>
      </c>
      <c r="U40" s="145" t="s">
        <v>73</v>
      </c>
      <c r="V40" s="147" t="s">
        <v>113</v>
      </c>
    </row>
    <row r="41" spans="1:22" ht="16.5" customHeight="1" x14ac:dyDescent="0.2">
      <c r="A41" s="7"/>
      <c r="B41" s="7"/>
      <c r="C41" s="7"/>
      <c r="D41" s="7" t="s">
        <v>66</v>
      </c>
      <c r="E41" s="7"/>
      <c r="F41" s="7"/>
      <c r="G41" s="7"/>
      <c r="H41" s="7"/>
      <c r="I41" s="7"/>
      <c r="J41" s="7"/>
      <c r="K41" s="7"/>
      <c r="L41" s="9" t="s">
        <v>356</v>
      </c>
      <c r="M41" s="147" t="s">
        <v>113</v>
      </c>
      <c r="N41" s="147" t="s">
        <v>113</v>
      </c>
      <c r="O41" s="147" t="s">
        <v>113</v>
      </c>
      <c r="P41" s="147" t="s">
        <v>113</v>
      </c>
      <c r="Q41" s="147">
        <v>1</v>
      </c>
      <c r="R41" s="147" t="s">
        <v>113</v>
      </c>
      <c r="S41" s="147" t="s">
        <v>113</v>
      </c>
      <c r="T41" s="147" t="s">
        <v>113</v>
      </c>
      <c r="U41" s="145" t="s">
        <v>73</v>
      </c>
      <c r="V41" s="147" t="s">
        <v>113</v>
      </c>
    </row>
    <row r="42" spans="1:22" ht="16.5" customHeight="1" x14ac:dyDescent="0.2">
      <c r="A42" s="7"/>
      <c r="B42" s="7"/>
      <c r="C42" s="7"/>
      <c r="D42" s="7" t="s">
        <v>67</v>
      </c>
      <c r="E42" s="7"/>
      <c r="F42" s="7"/>
      <c r="G42" s="7"/>
      <c r="H42" s="7"/>
      <c r="I42" s="7"/>
      <c r="J42" s="7"/>
      <c r="K42" s="7"/>
      <c r="L42" s="9" t="s">
        <v>356</v>
      </c>
      <c r="M42" s="147" t="s">
        <v>113</v>
      </c>
      <c r="N42" s="147" t="s">
        <v>113</v>
      </c>
      <c r="O42" s="147" t="s">
        <v>113</v>
      </c>
      <c r="P42" s="147" t="s">
        <v>113</v>
      </c>
      <c r="Q42" s="147">
        <v>2</v>
      </c>
      <c r="R42" s="147" t="s">
        <v>113</v>
      </c>
      <c r="S42" s="147" t="s">
        <v>113</v>
      </c>
      <c r="T42" s="147" t="s">
        <v>113</v>
      </c>
      <c r="U42" s="145" t="s">
        <v>73</v>
      </c>
      <c r="V42" s="147" t="s">
        <v>113</v>
      </c>
    </row>
    <row r="43" spans="1:22" ht="16.5" customHeight="1" x14ac:dyDescent="0.2">
      <c r="A43" s="7"/>
      <c r="B43" s="7"/>
      <c r="C43" s="7"/>
      <c r="D43" s="7" t="s">
        <v>68</v>
      </c>
      <c r="E43" s="7"/>
      <c r="F43" s="7"/>
      <c r="G43" s="7"/>
      <c r="H43" s="7"/>
      <c r="I43" s="7"/>
      <c r="J43" s="7"/>
      <c r="K43" s="7"/>
      <c r="L43" s="9" t="s">
        <v>356</v>
      </c>
      <c r="M43" s="147" t="s">
        <v>113</v>
      </c>
      <c r="N43" s="147" t="s">
        <v>113</v>
      </c>
      <c r="O43" s="147" t="s">
        <v>113</v>
      </c>
      <c r="P43" s="147" t="s">
        <v>113</v>
      </c>
      <c r="Q43" s="147">
        <v>1</v>
      </c>
      <c r="R43" s="147" t="s">
        <v>113</v>
      </c>
      <c r="S43" s="147" t="s">
        <v>113</v>
      </c>
      <c r="T43" s="147" t="s">
        <v>113</v>
      </c>
      <c r="U43" s="145" t="s">
        <v>73</v>
      </c>
      <c r="V43" s="147" t="s">
        <v>113</v>
      </c>
    </row>
    <row r="44" spans="1:22" ht="16.5" customHeight="1" x14ac:dyDescent="0.2">
      <c r="A44" s="7"/>
      <c r="B44" s="7"/>
      <c r="C44" s="7"/>
      <c r="D44" s="7" t="s">
        <v>69</v>
      </c>
      <c r="E44" s="7"/>
      <c r="F44" s="7"/>
      <c r="G44" s="7"/>
      <c r="H44" s="7"/>
      <c r="I44" s="7"/>
      <c r="J44" s="7"/>
      <c r="K44" s="7"/>
      <c r="L44" s="9" t="s">
        <v>356</v>
      </c>
      <c r="M44" s="147" t="s">
        <v>113</v>
      </c>
      <c r="N44" s="147" t="s">
        <v>113</v>
      </c>
      <c r="O44" s="147" t="s">
        <v>113</v>
      </c>
      <c r="P44" s="147" t="s">
        <v>113</v>
      </c>
      <c r="Q44" s="147">
        <v>2</v>
      </c>
      <c r="R44" s="147" t="s">
        <v>113</v>
      </c>
      <c r="S44" s="147" t="s">
        <v>113</v>
      </c>
      <c r="T44" s="147" t="s">
        <v>113</v>
      </c>
      <c r="U44" s="145" t="s">
        <v>73</v>
      </c>
      <c r="V44" s="147" t="s">
        <v>113</v>
      </c>
    </row>
    <row r="45" spans="1:22" ht="16.5" customHeight="1" x14ac:dyDescent="0.2">
      <c r="A45" s="7"/>
      <c r="B45" s="7"/>
      <c r="C45" s="7" t="s">
        <v>77</v>
      </c>
      <c r="D45" s="7"/>
      <c r="E45" s="7"/>
      <c r="F45" s="7"/>
      <c r="G45" s="7"/>
      <c r="H45" s="7"/>
      <c r="I45" s="7"/>
      <c r="J45" s="7"/>
      <c r="K45" s="7"/>
      <c r="L45" s="9"/>
      <c r="M45" s="10"/>
      <c r="N45" s="10"/>
      <c r="O45" s="10"/>
      <c r="P45" s="10"/>
      <c r="Q45" s="10"/>
      <c r="R45" s="10"/>
      <c r="S45" s="10"/>
      <c r="T45" s="10"/>
      <c r="U45" s="10"/>
      <c r="V45" s="10"/>
    </row>
    <row r="46" spans="1:22" ht="16.5" customHeight="1" x14ac:dyDescent="0.2">
      <c r="A46" s="7"/>
      <c r="B46" s="7"/>
      <c r="C46" s="7"/>
      <c r="D46" s="7" t="s">
        <v>60</v>
      </c>
      <c r="E46" s="7"/>
      <c r="F46" s="7"/>
      <c r="G46" s="7"/>
      <c r="H46" s="7"/>
      <c r="I46" s="7"/>
      <c r="J46" s="7"/>
      <c r="K46" s="7"/>
      <c r="L46" s="9" t="s">
        <v>356</v>
      </c>
      <c r="M46" s="150">
        <v>171</v>
      </c>
      <c r="N46" s="150">
        <v>135</v>
      </c>
      <c r="O46" s="144">
        <v>84</v>
      </c>
      <c r="P46" s="150">
        <v>148</v>
      </c>
      <c r="Q46" s="150">
        <v>137</v>
      </c>
      <c r="R46" s="144">
        <v>80</v>
      </c>
      <c r="S46" s="150">
        <v>156</v>
      </c>
      <c r="T46" s="147">
        <v>4</v>
      </c>
      <c r="U46" s="145" t="s">
        <v>73</v>
      </c>
      <c r="V46" s="150">
        <v>138</v>
      </c>
    </row>
    <row r="47" spans="1:22" ht="16.5" customHeight="1" x14ac:dyDescent="0.2">
      <c r="A47" s="7"/>
      <c r="B47" s="7"/>
      <c r="C47" s="7"/>
      <c r="D47" s="7" t="s">
        <v>62</v>
      </c>
      <c r="E47" s="7"/>
      <c r="F47" s="7"/>
      <c r="G47" s="7"/>
      <c r="H47" s="7"/>
      <c r="I47" s="7"/>
      <c r="J47" s="7"/>
      <c r="K47" s="7"/>
      <c r="L47" s="9" t="s">
        <v>356</v>
      </c>
      <c r="M47" s="150">
        <v>169</v>
      </c>
      <c r="N47" s="150">
        <v>206</v>
      </c>
      <c r="O47" s="144">
        <v>98</v>
      </c>
      <c r="P47" s="150">
        <v>165</v>
      </c>
      <c r="Q47" s="150">
        <v>145</v>
      </c>
      <c r="R47" s="144">
        <v>78</v>
      </c>
      <c r="S47" s="150">
        <v>186</v>
      </c>
      <c r="T47" s="147">
        <v>5</v>
      </c>
      <c r="U47" s="145" t="s">
        <v>73</v>
      </c>
      <c r="V47" s="150">
        <v>163</v>
      </c>
    </row>
    <row r="48" spans="1:22" ht="16.5" customHeight="1" x14ac:dyDescent="0.2">
      <c r="A48" s="7"/>
      <c r="B48" s="7"/>
      <c r="C48" s="7"/>
      <c r="D48" s="7" t="s">
        <v>63</v>
      </c>
      <c r="E48" s="7"/>
      <c r="F48" s="7"/>
      <c r="G48" s="7"/>
      <c r="H48" s="7"/>
      <c r="I48" s="7"/>
      <c r="J48" s="7"/>
      <c r="K48" s="7"/>
      <c r="L48" s="9" t="s">
        <v>356</v>
      </c>
      <c r="M48" s="150">
        <v>224</v>
      </c>
      <c r="N48" s="150">
        <v>228</v>
      </c>
      <c r="O48" s="150">
        <v>109</v>
      </c>
      <c r="P48" s="150">
        <v>171</v>
      </c>
      <c r="Q48" s="150">
        <v>151</v>
      </c>
      <c r="R48" s="144">
        <v>88</v>
      </c>
      <c r="S48" s="150">
        <v>278</v>
      </c>
      <c r="T48" s="147">
        <v>5</v>
      </c>
      <c r="U48" s="145" t="s">
        <v>73</v>
      </c>
      <c r="V48" s="150">
        <v>190</v>
      </c>
    </row>
    <row r="49" spans="1:22" ht="16.5" customHeight="1" x14ac:dyDescent="0.2">
      <c r="A49" s="7"/>
      <c r="B49" s="7"/>
      <c r="C49" s="7"/>
      <c r="D49" s="7" t="s">
        <v>64</v>
      </c>
      <c r="E49" s="7"/>
      <c r="F49" s="7"/>
      <c r="G49" s="7"/>
      <c r="H49" s="7"/>
      <c r="I49" s="7"/>
      <c r="J49" s="7"/>
      <c r="K49" s="7"/>
      <c r="L49" s="9" t="s">
        <v>356</v>
      </c>
      <c r="M49" s="150">
        <v>214</v>
      </c>
      <c r="N49" s="150">
        <v>224</v>
      </c>
      <c r="O49" s="150">
        <v>112</v>
      </c>
      <c r="P49" s="150">
        <v>157</v>
      </c>
      <c r="Q49" s="150">
        <v>139</v>
      </c>
      <c r="R49" s="150">
        <v>102</v>
      </c>
      <c r="S49" s="150">
        <v>315</v>
      </c>
      <c r="T49" s="144">
        <v>10</v>
      </c>
      <c r="U49" s="145" t="s">
        <v>73</v>
      </c>
      <c r="V49" s="150">
        <v>183</v>
      </c>
    </row>
    <row r="50" spans="1:22" ht="16.5" customHeight="1" x14ac:dyDescent="0.2">
      <c r="A50" s="7"/>
      <c r="B50" s="7"/>
      <c r="C50" s="7"/>
      <c r="D50" s="7" t="s">
        <v>65</v>
      </c>
      <c r="E50" s="7"/>
      <c r="F50" s="7"/>
      <c r="G50" s="7"/>
      <c r="H50" s="7"/>
      <c r="I50" s="7"/>
      <c r="J50" s="7"/>
      <c r="K50" s="7"/>
      <c r="L50" s="9" t="s">
        <v>356</v>
      </c>
      <c r="M50" s="150">
        <v>217</v>
      </c>
      <c r="N50" s="150">
        <v>224</v>
      </c>
      <c r="O50" s="150">
        <v>123</v>
      </c>
      <c r="P50" s="150">
        <v>161</v>
      </c>
      <c r="Q50" s="150">
        <v>132</v>
      </c>
      <c r="R50" s="144">
        <v>87</v>
      </c>
      <c r="S50" s="150">
        <v>277</v>
      </c>
      <c r="T50" s="144">
        <v>18</v>
      </c>
      <c r="U50" s="145" t="s">
        <v>73</v>
      </c>
      <c r="V50" s="150">
        <v>185</v>
      </c>
    </row>
    <row r="51" spans="1:22" ht="16.5" customHeight="1" x14ac:dyDescent="0.2">
      <c r="A51" s="7"/>
      <c r="B51" s="7"/>
      <c r="C51" s="7"/>
      <c r="D51" s="7" t="s">
        <v>66</v>
      </c>
      <c r="E51" s="7"/>
      <c r="F51" s="7"/>
      <c r="G51" s="7"/>
      <c r="H51" s="7"/>
      <c r="I51" s="7"/>
      <c r="J51" s="7"/>
      <c r="K51" s="7"/>
      <c r="L51" s="9" t="s">
        <v>356</v>
      </c>
      <c r="M51" s="150">
        <v>210</v>
      </c>
      <c r="N51" s="150">
        <v>224</v>
      </c>
      <c r="O51" s="150">
        <v>116</v>
      </c>
      <c r="P51" s="150">
        <v>145</v>
      </c>
      <c r="Q51" s="150">
        <v>122</v>
      </c>
      <c r="R51" s="144">
        <v>92</v>
      </c>
      <c r="S51" s="150">
        <v>213</v>
      </c>
      <c r="T51" s="144">
        <v>54</v>
      </c>
      <c r="U51" s="145" t="s">
        <v>73</v>
      </c>
      <c r="V51" s="150">
        <v>178</v>
      </c>
    </row>
    <row r="52" spans="1:22" ht="16.5" customHeight="1" x14ac:dyDescent="0.2">
      <c r="A52" s="7"/>
      <c r="B52" s="7"/>
      <c r="C52" s="7"/>
      <c r="D52" s="7" t="s">
        <v>67</v>
      </c>
      <c r="E52" s="7"/>
      <c r="F52" s="7"/>
      <c r="G52" s="7"/>
      <c r="H52" s="7"/>
      <c r="I52" s="7"/>
      <c r="J52" s="7"/>
      <c r="K52" s="7"/>
      <c r="L52" s="9" t="s">
        <v>356</v>
      </c>
      <c r="M52" s="150">
        <v>179</v>
      </c>
      <c r="N52" s="150">
        <v>237</v>
      </c>
      <c r="O52" s="150">
        <v>130</v>
      </c>
      <c r="P52" s="150">
        <v>142</v>
      </c>
      <c r="Q52" s="150">
        <v>126</v>
      </c>
      <c r="R52" s="144">
        <v>93</v>
      </c>
      <c r="S52" s="150">
        <v>237</v>
      </c>
      <c r="T52" s="144">
        <v>62</v>
      </c>
      <c r="U52" s="145" t="s">
        <v>73</v>
      </c>
      <c r="V52" s="150">
        <v>174</v>
      </c>
    </row>
    <row r="53" spans="1:22" ht="16.5" customHeight="1" x14ac:dyDescent="0.2">
      <c r="A53" s="7"/>
      <c r="B53" s="7"/>
      <c r="C53" s="7"/>
      <c r="D53" s="7" t="s">
        <v>68</v>
      </c>
      <c r="E53" s="7"/>
      <c r="F53" s="7"/>
      <c r="G53" s="7"/>
      <c r="H53" s="7"/>
      <c r="I53" s="7"/>
      <c r="J53" s="7"/>
      <c r="K53" s="7"/>
      <c r="L53" s="9" t="s">
        <v>356</v>
      </c>
      <c r="M53" s="150">
        <v>166</v>
      </c>
      <c r="N53" s="150">
        <v>239</v>
      </c>
      <c r="O53" s="150">
        <v>137</v>
      </c>
      <c r="P53" s="150">
        <v>131</v>
      </c>
      <c r="Q53" s="150">
        <v>130</v>
      </c>
      <c r="R53" s="144">
        <v>86</v>
      </c>
      <c r="S53" s="150">
        <v>219</v>
      </c>
      <c r="T53" s="144">
        <v>66</v>
      </c>
      <c r="U53" s="145" t="s">
        <v>73</v>
      </c>
      <c r="V53" s="150">
        <v>170</v>
      </c>
    </row>
    <row r="54" spans="1:22" ht="16.5" customHeight="1" x14ac:dyDescent="0.2">
      <c r="A54" s="7"/>
      <c r="B54" s="7"/>
      <c r="C54" s="7"/>
      <c r="D54" s="7" t="s">
        <v>69</v>
      </c>
      <c r="E54" s="7"/>
      <c r="F54" s="7"/>
      <c r="G54" s="7"/>
      <c r="H54" s="7"/>
      <c r="I54" s="7"/>
      <c r="J54" s="7"/>
      <c r="K54" s="7"/>
      <c r="L54" s="9" t="s">
        <v>356</v>
      </c>
      <c r="M54" s="150">
        <v>169</v>
      </c>
      <c r="N54" s="150">
        <v>214</v>
      </c>
      <c r="O54" s="150">
        <v>137</v>
      </c>
      <c r="P54" s="150">
        <v>127</v>
      </c>
      <c r="Q54" s="150">
        <v>156</v>
      </c>
      <c r="R54" s="144">
        <v>92</v>
      </c>
      <c r="S54" s="150">
        <v>112</v>
      </c>
      <c r="T54" s="144">
        <v>50</v>
      </c>
      <c r="U54" s="145" t="s">
        <v>73</v>
      </c>
      <c r="V54" s="150">
        <v>165</v>
      </c>
    </row>
    <row r="55" spans="1:22" ht="16.5" customHeight="1" x14ac:dyDescent="0.2">
      <c r="A55" s="7"/>
      <c r="B55" s="7" t="s">
        <v>108</v>
      </c>
      <c r="C55" s="7"/>
      <c r="D55" s="7"/>
      <c r="E55" s="7"/>
      <c r="F55" s="7"/>
      <c r="G55" s="7"/>
      <c r="H55" s="7"/>
      <c r="I55" s="7"/>
      <c r="J55" s="7"/>
      <c r="K55" s="7"/>
      <c r="L55" s="9"/>
      <c r="M55" s="10"/>
      <c r="N55" s="10"/>
      <c r="O55" s="10"/>
      <c r="P55" s="10"/>
      <c r="Q55" s="10"/>
      <c r="R55" s="10"/>
      <c r="S55" s="10"/>
      <c r="T55" s="10"/>
      <c r="U55" s="10"/>
      <c r="V55" s="10"/>
    </row>
    <row r="56" spans="1:22" ht="16.5" customHeight="1" x14ac:dyDescent="0.2">
      <c r="A56" s="7"/>
      <c r="B56" s="7"/>
      <c r="C56" s="7"/>
      <c r="D56" s="7" t="s">
        <v>60</v>
      </c>
      <c r="E56" s="7"/>
      <c r="F56" s="7"/>
      <c r="G56" s="7"/>
      <c r="H56" s="7"/>
      <c r="I56" s="7"/>
      <c r="J56" s="7"/>
      <c r="K56" s="7"/>
      <c r="L56" s="9" t="s">
        <v>356</v>
      </c>
      <c r="M56" s="145" t="s">
        <v>73</v>
      </c>
      <c r="N56" s="145" t="s">
        <v>73</v>
      </c>
      <c r="O56" s="145" t="s">
        <v>73</v>
      </c>
      <c r="P56" s="150">
        <v>428</v>
      </c>
      <c r="Q56" s="145" t="s">
        <v>73</v>
      </c>
      <c r="R56" s="145" t="s">
        <v>73</v>
      </c>
      <c r="S56" s="145" t="s">
        <v>73</v>
      </c>
      <c r="T56" s="145" t="s">
        <v>73</v>
      </c>
      <c r="U56" s="150">
        <v>233</v>
      </c>
      <c r="V56" s="150">
        <v>316</v>
      </c>
    </row>
    <row r="57" spans="1:22" ht="16.5" customHeight="1" x14ac:dyDescent="0.2">
      <c r="A57" s="7"/>
      <c r="B57" s="7"/>
      <c r="C57" s="7"/>
      <c r="D57" s="7" t="s">
        <v>62</v>
      </c>
      <c r="E57" s="7"/>
      <c r="F57" s="7"/>
      <c r="G57" s="7"/>
      <c r="H57" s="7"/>
      <c r="I57" s="7"/>
      <c r="J57" s="7"/>
      <c r="K57" s="7"/>
      <c r="L57" s="9" t="s">
        <v>356</v>
      </c>
      <c r="M57" s="145" t="s">
        <v>73</v>
      </c>
      <c r="N57" s="145" t="s">
        <v>73</v>
      </c>
      <c r="O57" s="145" t="s">
        <v>73</v>
      </c>
      <c r="P57" s="150">
        <v>417</v>
      </c>
      <c r="Q57" s="145" t="s">
        <v>73</v>
      </c>
      <c r="R57" s="145" t="s">
        <v>73</v>
      </c>
      <c r="S57" s="145" t="s">
        <v>73</v>
      </c>
      <c r="T57" s="145" t="s">
        <v>73</v>
      </c>
      <c r="U57" s="150">
        <v>251</v>
      </c>
      <c r="V57" s="150">
        <v>321</v>
      </c>
    </row>
    <row r="58" spans="1:22" ht="16.5" customHeight="1" x14ac:dyDescent="0.2">
      <c r="A58" s="7"/>
      <c r="B58" s="7"/>
      <c r="C58" s="7"/>
      <c r="D58" s="7" t="s">
        <v>63</v>
      </c>
      <c r="E58" s="7"/>
      <c r="F58" s="7"/>
      <c r="G58" s="7"/>
      <c r="H58" s="7"/>
      <c r="I58" s="7"/>
      <c r="J58" s="7"/>
      <c r="K58" s="7"/>
      <c r="L58" s="9" t="s">
        <v>356</v>
      </c>
      <c r="M58" s="145" t="s">
        <v>73</v>
      </c>
      <c r="N58" s="145" t="s">
        <v>73</v>
      </c>
      <c r="O58" s="145" t="s">
        <v>73</v>
      </c>
      <c r="P58" s="150">
        <v>415</v>
      </c>
      <c r="Q58" s="145" t="s">
        <v>73</v>
      </c>
      <c r="R58" s="145" t="s">
        <v>73</v>
      </c>
      <c r="S58" s="145" t="s">
        <v>73</v>
      </c>
      <c r="T58" s="145" t="s">
        <v>73</v>
      </c>
      <c r="U58" s="150">
        <v>261</v>
      </c>
      <c r="V58" s="150">
        <v>329</v>
      </c>
    </row>
    <row r="59" spans="1:22" ht="16.5" customHeight="1" x14ac:dyDescent="0.2">
      <c r="A59" s="7"/>
      <c r="B59" s="7"/>
      <c r="C59" s="7"/>
      <c r="D59" s="7" t="s">
        <v>64</v>
      </c>
      <c r="E59" s="7"/>
      <c r="F59" s="7"/>
      <c r="G59" s="7"/>
      <c r="H59" s="7"/>
      <c r="I59" s="7"/>
      <c r="J59" s="7"/>
      <c r="K59" s="7"/>
      <c r="L59" s="9" t="s">
        <v>356</v>
      </c>
      <c r="M59" s="145" t="s">
        <v>73</v>
      </c>
      <c r="N59" s="145" t="s">
        <v>73</v>
      </c>
      <c r="O59" s="145" t="s">
        <v>73</v>
      </c>
      <c r="P59" s="150">
        <v>402</v>
      </c>
      <c r="Q59" s="145" t="s">
        <v>73</v>
      </c>
      <c r="R59" s="145" t="s">
        <v>73</v>
      </c>
      <c r="S59" s="145" t="s">
        <v>73</v>
      </c>
      <c r="T59" s="145" t="s">
        <v>73</v>
      </c>
      <c r="U59" s="150">
        <v>256</v>
      </c>
      <c r="V59" s="150">
        <v>319</v>
      </c>
    </row>
    <row r="60" spans="1:22" ht="16.5" customHeight="1" x14ac:dyDescent="0.2">
      <c r="A60" s="7"/>
      <c r="B60" s="7"/>
      <c r="C60" s="7"/>
      <c r="D60" s="7" t="s">
        <v>65</v>
      </c>
      <c r="E60" s="7"/>
      <c r="F60" s="7"/>
      <c r="G60" s="7"/>
      <c r="H60" s="7"/>
      <c r="I60" s="7"/>
      <c r="J60" s="7"/>
      <c r="K60" s="7"/>
      <c r="L60" s="9" t="s">
        <v>356</v>
      </c>
      <c r="M60" s="145" t="s">
        <v>73</v>
      </c>
      <c r="N60" s="145" t="s">
        <v>73</v>
      </c>
      <c r="O60" s="145" t="s">
        <v>73</v>
      </c>
      <c r="P60" s="150">
        <v>403</v>
      </c>
      <c r="Q60" s="145" t="s">
        <v>73</v>
      </c>
      <c r="R60" s="145" t="s">
        <v>73</v>
      </c>
      <c r="S60" s="145" t="s">
        <v>73</v>
      </c>
      <c r="T60" s="145" t="s">
        <v>73</v>
      </c>
      <c r="U60" s="150">
        <v>279</v>
      </c>
      <c r="V60" s="150">
        <v>333</v>
      </c>
    </row>
    <row r="61" spans="1:22" ht="16.5" customHeight="1" x14ac:dyDescent="0.2">
      <c r="A61" s="7"/>
      <c r="B61" s="7"/>
      <c r="C61" s="7"/>
      <c r="D61" s="7" t="s">
        <v>66</v>
      </c>
      <c r="E61" s="7"/>
      <c r="F61" s="7"/>
      <c r="G61" s="7"/>
      <c r="H61" s="7"/>
      <c r="I61" s="7"/>
      <c r="J61" s="7"/>
      <c r="K61" s="7"/>
      <c r="L61" s="9" t="s">
        <v>356</v>
      </c>
      <c r="M61" s="145" t="s">
        <v>73</v>
      </c>
      <c r="N61" s="145" t="s">
        <v>73</v>
      </c>
      <c r="O61" s="145" t="s">
        <v>73</v>
      </c>
      <c r="P61" s="150">
        <v>379</v>
      </c>
      <c r="Q61" s="145" t="s">
        <v>73</v>
      </c>
      <c r="R61" s="145" t="s">
        <v>73</v>
      </c>
      <c r="S61" s="145" t="s">
        <v>73</v>
      </c>
      <c r="T61" s="145" t="s">
        <v>73</v>
      </c>
      <c r="U61" s="150">
        <v>329</v>
      </c>
      <c r="V61" s="150">
        <v>351</v>
      </c>
    </row>
    <row r="62" spans="1:22" ht="16.5" customHeight="1" x14ac:dyDescent="0.2">
      <c r="A62" s="7"/>
      <c r="B62" s="7"/>
      <c r="C62" s="7"/>
      <c r="D62" s="7" t="s">
        <v>67</v>
      </c>
      <c r="E62" s="7"/>
      <c r="F62" s="7"/>
      <c r="G62" s="7"/>
      <c r="H62" s="7"/>
      <c r="I62" s="7"/>
      <c r="J62" s="7"/>
      <c r="K62" s="7"/>
      <c r="L62" s="9" t="s">
        <v>356</v>
      </c>
      <c r="M62" s="145" t="s">
        <v>73</v>
      </c>
      <c r="N62" s="145" t="s">
        <v>73</v>
      </c>
      <c r="O62" s="145" t="s">
        <v>73</v>
      </c>
      <c r="P62" s="150">
        <v>429</v>
      </c>
      <c r="Q62" s="145" t="s">
        <v>73</v>
      </c>
      <c r="R62" s="145" t="s">
        <v>73</v>
      </c>
      <c r="S62" s="145" t="s">
        <v>73</v>
      </c>
      <c r="T62" s="145" t="s">
        <v>73</v>
      </c>
      <c r="U62" s="150">
        <v>239</v>
      </c>
      <c r="V62" s="150">
        <v>320</v>
      </c>
    </row>
    <row r="63" spans="1:22" ht="16.5" customHeight="1" x14ac:dyDescent="0.2">
      <c r="A63" s="7"/>
      <c r="B63" s="7"/>
      <c r="C63" s="7"/>
      <c r="D63" s="7" t="s">
        <v>68</v>
      </c>
      <c r="E63" s="7"/>
      <c r="F63" s="7"/>
      <c r="G63" s="7"/>
      <c r="H63" s="7"/>
      <c r="I63" s="7"/>
      <c r="J63" s="7"/>
      <c r="K63" s="7"/>
      <c r="L63" s="9" t="s">
        <v>356</v>
      </c>
      <c r="M63" s="145" t="s">
        <v>73</v>
      </c>
      <c r="N63" s="145" t="s">
        <v>73</v>
      </c>
      <c r="O63" s="145" t="s">
        <v>73</v>
      </c>
      <c r="P63" s="150">
        <v>405</v>
      </c>
      <c r="Q63" s="145" t="s">
        <v>73</v>
      </c>
      <c r="R63" s="145" t="s">
        <v>73</v>
      </c>
      <c r="S63" s="145" t="s">
        <v>73</v>
      </c>
      <c r="T63" s="145" t="s">
        <v>73</v>
      </c>
      <c r="U63" s="150">
        <v>236</v>
      </c>
      <c r="V63" s="150">
        <v>308</v>
      </c>
    </row>
    <row r="64" spans="1:22" ht="16.5" customHeight="1" x14ac:dyDescent="0.2">
      <c r="A64" s="7"/>
      <c r="B64" s="7"/>
      <c r="C64" s="7"/>
      <c r="D64" s="7" t="s">
        <v>69</v>
      </c>
      <c r="E64" s="7"/>
      <c r="F64" s="7"/>
      <c r="G64" s="7"/>
      <c r="H64" s="7"/>
      <c r="I64" s="7"/>
      <c r="J64" s="7"/>
      <c r="K64" s="7"/>
      <c r="L64" s="9" t="s">
        <v>356</v>
      </c>
      <c r="M64" s="145" t="s">
        <v>73</v>
      </c>
      <c r="N64" s="145" t="s">
        <v>73</v>
      </c>
      <c r="O64" s="145" t="s">
        <v>73</v>
      </c>
      <c r="P64" s="150">
        <v>331</v>
      </c>
      <c r="Q64" s="145" t="s">
        <v>73</v>
      </c>
      <c r="R64" s="145" t="s">
        <v>73</v>
      </c>
      <c r="S64" s="145" t="s">
        <v>73</v>
      </c>
      <c r="T64" s="145" t="s">
        <v>73</v>
      </c>
      <c r="U64" s="150">
        <v>193</v>
      </c>
      <c r="V64" s="150">
        <v>255</v>
      </c>
    </row>
    <row r="65" spans="1:22" ht="16.5" customHeight="1" x14ac:dyDescent="0.2">
      <c r="A65" s="7"/>
      <c r="B65" s="7" t="s">
        <v>109</v>
      </c>
      <c r="C65" s="7"/>
      <c r="D65" s="7"/>
      <c r="E65" s="7"/>
      <c r="F65" s="7"/>
      <c r="G65" s="7"/>
      <c r="H65" s="7"/>
      <c r="I65" s="7"/>
      <c r="J65" s="7"/>
      <c r="K65" s="7"/>
      <c r="L65" s="9"/>
      <c r="M65" s="10"/>
      <c r="N65" s="10"/>
      <c r="O65" s="10"/>
      <c r="P65" s="10"/>
      <c r="Q65" s="10"/>
      <c r="R65" s="10"/>
      <c r="S65" s="10"/>
      <c r="T65" s="10"/>
      <c r="U65" s="10"/>
      <c r="V65" s="10"/>
    </row>
    <row r="66" spans="1:22" ht="16.5" customHeight="1" x14ac:dyDescent="0.2">
      <c r="A66" s="7"/>
      <c r="B66" s="7"/>
      <c r="C66" s="7"/>
      <c r="D66" s="7" t="s">
        <v>60</v>
      </c>
      <c r="E66" s="7"/>
      <c r="F66" s="7"/>
      <c r="G66" s="7"/>
      <c r="H66" s="7"/>
      <c r="I66" s="7"/>
      <c r="J66" s="7"/>
      <c r="K66" s="7"/>
      <c r="L66" s="9" t="s">
        <v>356</v>
      </c>
      <c r="M66" s="145" t="s">
        <v>73</v>
      </c>
      <c r="N66" s="145" t="s">
        <v>73</v>
      </c>
      <c r="O66" s="145" t="s">
        <v>73</v>
      </c>
      <c r="P66" s="145" t="s">
        <v>73</v>
      </c>
      <c r="Q66" s="145" t="s">
        <v>73</v>
      </c>
      <c r="R66" s="145" t="s">
        <v>73</v>
      </c>
      <c r="S66" s="145" t="s">
        <v>73</v>
      </c>
      <c r="T66" s="145" t="s">
        <v>73</v>
      </c>
      <c r="U66" s="150">
        <v>645</v>
      </c>
      <c r="V66" s="150">
        <v>645</v>
      </c>
    </row>
    <row r="67" spans="1:22" ht="16.5" customHeight="1" x14ac:dyDescent="0.2">
      <c r="A67" s="7"/>
      <c r="B67" s="7"/>
      <c r="C67" s="7"/>
      <c r="D67" s="7" t="s">
        <v>62</v>
      </c>
      <c r="E67" s="7"/>
      <c r="F67" s="7"/>
      <c r="G67" s="7"/>
      <c r="H67" s="7"/>
      <c r="I67" s="7"/>
      <c r="J67" s="7"/>
      <c r="K67" s="7"/>
      <c r="L67" s="9" t="s">
        <v>356</v>
      </c>
      <c r="M67" s="145" t="s">
        <v>73</v>
      </c>
      <c r="N67" s="145" t="s">
        <v>73</v>
      </c>
      <c r="O67" s="145" t="s">
        <v>73</v>
      </c>
      <c r="P67" s="145" t="s">
        <v>73</v>
      </c>
      <c r="Q67" s="145" t="s">
        <v>73</v>
      </c>
      <c r="R67" s="145" t="s">
        <v>73</v>
      </c>
      <c r="S67" s="145" t="s">
        <v>73</v>
      </c>
      <c r="T67" s="145" t="s">
        <v>73</v>
      </c>
      <c r="U67" s="150">
        <v>635</v>
      </c>
      <c r="V67" s="150">
        <v>635</v>
      </c>
    </row>
    <row r="68" spans="1:22" ht="16.5" customHeight="1" x14ac:dyDescent="0.2">
      <c r="A68" s="7"/>
      <c r="B68" s="7"/>
      <c r="C68" s="7"/>
      <c r="D68" s="7" t="s">
        <v>63</v>
      </c>
      <c r="E68" s="7"/>
      <c r="F68" s="7"/>
      <c r="G68" s="7"/>
      <c r="H68" s="7"/>
      <c r="I68" s="7"/>
      <c r="J68" s="7"/>
      <c r="K68" s="7"/>
      <c r="L68" s="9" t="s">
        <v>356</v>
      </c>
      <c r="M68" s="145" t="s">
        <v>73</v>
      </c>
      <c r="N68" s="145" t="s">
        <v>73</v>
      </c>
      <c r="O68" s="145" t="s">
        <v>73</v>
      </c>
      <c r="P68" s="145" t="s">
        <v>73</v>
      </c>
      <c r="Q68" s="145" t="s">
        <v>73</v>
      </c>
      <c r="R68" s="145" t="s">
        <v>73</v>
      </c>
      <c r="S68" s="145" t="s">
        <v>73</v>
      </c>
      <c r="T68" s="145" t="s">
        <v>73</v>
      </c>
      <c r="U68" s="150">
        <v>653</v>
      </c>
      <c r="V68" s="150">
        <v>653</v>
      </c>
    </row>
    <row r="69" spans="1:22" ht="16.5" customHeight="1" x14ac:dyDescent="0.2">
      <c r="A69" s="7"/>
      <c r="B69" s="7"/>
      <c r="C69" s="7"/>
      <c r="D69" s="7" t="s">
        <v>64</v>
      </c>
      <c r="E69" s="7"/>
      <c r="F69" s="7"/>
      <c r="G69" s="7"/>
      <c r="H69" s="7"/>
      <c r="I69" s="7"/>
      <c r="J69" s="7"/>
      <c r="K69" s="7"/>
      <c r="L69" s="9" t="s">
        <v>356</v>
      </c>
      <c r="M69" s="145" t="s">
        <v>73</v>
      </c>
      <c r="N69" s="145" t="s">
        <v>73</v>
      </c>
      <c r="O69" s="145" t="s">
        <v>73</v>
      </c>
      <c r="P69" s="145" t="s">
        <v>73</v>
      </c>
      <c r="Q69" s="145" t="s">
        <v>73</v>
      </c>
      <c r="R69" s="145" t="s">
        <v>73</v>
      </c>
      <c r="S69" s="145" t="s">
        <v>73</v>
      </c>
      <c r="T69" s="145" t="s">
        <v>73</v>
      </c>
      <c r="U69" s="150">
        <v>646</v>
      </c>
      <c r="V69" s="150">
        <v>646</v>
      </c>
    </row>
    <row r="70" spans="1:22" ht="16.5" customHeight="1" x14ac:dyDescent="0.2">
      <c r="A70" s="7"/>
      <c r="B70" s="7"/>
      <c r="C70" s="7"/>
      <c r="D70" s="7" t="s">
        <v>65</v>
      </c>
      <c r="E70" s="7"/>
      <c r="F70" s="7"/>
      <c r="G70" s="7"/>
      <c r="H70" s="7"/>
      <c r="I70" s="7"/>
      <c r="J70" s="7"/>
      <c r="K70" s="7"/>
      <c r="L70" s="9" t="s">
        <v>356</v>
      </c>
      <c r="M70" s="145" t="s">
        <v>73</v>
      </c>
      <c r="N70" s="145" t="s">
        <v>73</v>
      </c>
      <c r="O70" s="145" t="s">
        <v>73</v>
      </c>
      <c r="P70" s="145" t="s">
        <v>73</v>
      </c>
      <c r="Q70" s="145" t="s">
        <v>73</v>
      </c>
      <c r="R70" s="145" t="s">
        <v>73</v>
      </c>
      <c r="S70" s="145" t="s">
        <v>73</v>
      </c>
      <c r="T70" s="145" t="s">
        <v>73</v>
      </c>
      <c r="U70" s="150">
        <v>655</v>
      </c>
      <c r="V70" s="150">
        <v>655</v>
      </c>
    </row>
    <row r="71" spans="1:22" ht="16.5" customHeight="1" x14ac:dyDescent="0.2">
      <c r="A71" s="7"/>
      <c r="B71" s="7"/>
      <c r="C71" s="7"/>
      <c r="D71" s="7" t="s">
        <v>66</v>
      </c>
      <c r="E71" s="7"/>
      <c r="F71" s="7"/>
      <c r="G71" s="7"/>
      <c r="H71" s="7"/>
      <c r="I71" s="7"/>
      <c r="J71" s="7"/>
      <c r="K71" s="7"/>
      <c r="L71" s="9" t="s">
        <v>356</v>
      </c>
      <c r="M71" s="145" t="s">
        <v>73</v>
      </c>
      <c r="N71" s="145" t="s">
        <v>73</v>
      </c>
      <c r="O71" s="145" t="s">
        <v>73</v>
      </c>
      <c r="P71" s="145" t="s">
        <v>73</v>
      </c>
      <c r="Q71" s="145" t="s">
        <v>73</v>
      </c>
      <c r="R71" s="145" t="s">
        <v>73</v>
      </c>
      <c r="S71" s="145" t="s">
        <v>73</v>
      </c>
      <c r="T71" s="145" t="s">
        <v>73</v>
      </c>
      <c r="U71" s="150">
        <v>780</v>
      </c>
      <c r="V71" s="150">
        <v>780</v>
      </c>
    </row>
    <row r="72" spans="1:22" ht="16.5" customHeight="1" x14ac:dyDescent="0.2">
      <c r="A72" s="7"/>
      <c r="B72" s="7"/>
      <c r="C72" s="7"/>
      <c r="D72" s="7" t="s">
        <v>67</v>
      </c>
      <c r="E72" s="7"/>
      <c r="F72" s="7"/>
      <c r="G72" s="7"/>
      <c r="H72" s="7"/>
      <c r="I72" s="7"/>
      <c r="J72" s="7"/>
      <c r="K72" s="7"/>
      <c r="L72" s="9" t="s">
        <v>356</v>
      </c>
      <c r="M72" s="145" t="s">
        <v>73</v>
      </c>
      <c r="N72" s="145" t="s">
        <v>73</v>
      </c>
      <c r="O72" s="145" t="s">
        <v>73</v>
      </c>
      <c r="P72" s="145" t="s">
        <v>73</v>
      </c>
      <c r="Q72" s="145" t="s">
        <v>73</v>
      </c>
      <c r="R72" s="145" t="s">
        <v>73</v>
      </c>
      <c r="S72" s="145" t="s">
        <v>73</v>
      </c>
      <c r="T72" s="145" t="s">
        <v>73</v>
      </c>
      <c r="U72" s="150">
        <v>611</v>
      </c>
      <c r="V72" s="150">
        <v>611</v>
      </c>
    </row>
    <row r="73" spans="1:22" ht="16.5" customHeight="1" x14ac:dyDescent="0.2">
      <c r="A73" s="7"/>
      <c r="B73" s="7"/>
      <c r="C73" s="7"/>
      <c r="D73" s="7" t="s">
        <v>68</v>
      </c>
      <c r="E73" s="7"/>
      <c r="F73" s="7"/>
      <c r="G73" s="7"/>
      <c r="H73" s="7"/>
      <c r="I73" s="7"/>
      <c r="J73" s="7"/>
      <c r="K73" s="7"/>
      <c r="L73" s="9" t="s">
        <v>356</v>
      </c>
      <c r="M73" s="145" t="s">
        <v>73</v>
      </c>
      <c r="N73" s="145" t="s">
        <v>73</v>
      </c>
      <c r="O73" s="145" t="s">
        <v>73</v>
      </c>
      <c r="P73" s="145" t="s">
        <v>73</v>
      </c>
      <c r="Q73" s="145" t="s">
        <v>73</v>
      </c>
      <c r="R73" s="145" t="s">
        <v>73</v>
      </c>
      <c r="S73" s="145" t="s">
        <v>73</v>
      </c>
      <c r="T73" s="145" t="s">
        <v>73</v>
      </c>
      <c r="U73" s="150">
        <v>609</v>
      </c>
      <c r="V73" s="150">
        <v>609</v>
      </c>
    </row>
    <row r="74" spans="1:22" ht="16.5" customHeight="1" x14ac:dyDescent="0.2">
      <c r="A74" s="7"/>
      <c r="B74" s="7"/>
      <c r="C74" s="7"/>
      <c r="D74" s="7" t="s">
        <v>69</v>
      </c>
      <c r="E74" s="7"/>
      <c r="F74" s="7"/>
      <c r="G74" s="7"/>
      <c r="H74" s="7"/>
      <c r="I74" s="7"/>
      <c r="J74" s="7"/>
      <c r="K74" s="7"/>
      <c r="L74" s="9" t="s">
        <v>356</v>
      </c>
      <c r="M74" s="145" t="s">
        <v>73</v>
      </c>
      <c r="N74" s="145" t="s">
        <v>73</v>
      </c>
      <c r="O74" s="145" t="s">
        <v>73</v>
      </c>
      <c r="P74" s="145" t="s">
        <v>73</v>
      </c>
      <c r="Q74" s="145" t="s">
        <v>73</v>
      </c>
      <c r="R74" s="145" t="s">
        <v>73</v>
      </c>
      <c r="S74" s="145" t="s">
        <v>73</v>
      </c>
      <c r="T74" s="145" t="s">
        <v>73</v>
      </c>
      <c r="U74" s="150">
        <v>488</v>
      </c>
      <c r="V74" s="150">
        <v>488</v>
      </c>
    </row>
    <row r="75" spans="1:22" ht="16.5" customHeight="1" x14ac:dyDescent="0.2">
      <c r="A75" s="7"/>
      <c r="B75" s="7" t="s">
        <v>115</v>
      </c>
      <c r="C75" s="7"/>
      <c r="D75" s="7"/>
      <c r="E75" s="7"/>
      <c r="F75" s="7"/>
      <c r="G75" s="7"/>
      <c r="H75" s="7"/>
      <c r="I75" s="7"/>
      <c r="J75" s="7"/>
      <c r="K75" s="7"/>
      <c r="L75" s="9"/>
      <c r="M75" s="10"/>
      <c r="N75" s="10"/>
      <c r="O75" s="10"/>
      <c r="P75" s="10"/>
      <c r="Q75" s="10"/>
      <c r="R75" s="10"/>
      <c r="S75" s="10"/>
      <c r="T75" s="10"/>
      <c r="U75" s="10"/>
      <c r="V75" s="10"/>
    </row>
    <row r="76" spans="1:22" ht="16.5" customHeight="1" x14ac:dyDescent="0.2">
      <c r="A76" s="7"/>
      <c r="B76" s="7"/>
      <c r="C76" s="7"/>
      <c r="D76" s="7" t="s">
        <v>60</v>
      </c>
      <c r="E76" s="7"/>
      <c r="F76" s="7"/>
      <c r="G76" s="7"/>
      <c r="H76" s="7"/>
      <c r="I76" s="7"/>
      <c r="J76" s="7"/>
      <c r="K76" s="7"/>
      <c r="L76" s="9" t="s">
        <v>356</v>
      </c>
      <c r="M76" s="148">
        <v>1699</v>
      </c>
      <c r="N76" s="150">
        <v>425</v>
      </c>
      <c r="O76" s="150">
        <v>721</v>
      </c>
      <c r="P76" s="150">
        <v>383</v>
      </c>
      <c r="Q76" s="148">
        <v>1706</v>
      </c>
      <c r="R76" s="148">
        <v>1021</v>
      </c>
      <c r="S76" s="148">
        <v>1672</v>
      </c>
      <c r="T76" s="148">
        <v>1198</v>
      </c>
      <c r="U76" s="145" t="s">
        <v>73</v>
      </c>
      <c r="V76" s="148">
        <v>1048</v>
      </c>
    </row>
    <row r="77" spans="1:22" ht="16.5" customHeight="1" x14ac:dyDescent="0.2">
      <c r="A77" s="7"/>
      <c r="B77" s="7"/>
      <c r="C77" s="7"/>
      <c r="D77" s="7" t="s">
        <v>62</v>
      </c>
      <c r="E77" s="7"/>
      <c r="F77" s="7"/>
      <c r="G77" s="7"/>
      <c r="H77" s="7"/>
      <c r="I77" s="7"/>
      <c r="J77" s="7"/>
      <c r="K77" s="7"/>
      <c r="L77" s="9" t="s">
        <v>356</v>
      </c>
      <c r="M77" s="148">
        <v>1639</v>
      </c>
      <c r="N77" s="150">
        <v>420</v>
      </c>
      <c r="O77" s="150">
        <v>711</v>
      </c>
      <c r="P77" s="150">
        <v>388</v>
      </c>
      <c r="Q77" s="148">
        <v>1716</v>
      </c>
      <c r="R77" s="150">
        <v>990</v>
      </c>
      <c r="S77" s="148">
        <v>1639</v>
      </c>
      <c r="T77" s="148">
        <v>1394</v>
      </c>
      <c r="U77" s="145" t="s">
        <v>73</v>
      </c>
      <c r="V77" s="148">
        <v>1034</v>
      </c>
    </row>
    <row r="78" spans="1:22" ht="16.5" customHeight="1" x14ac:dyDescent="0.2">
      <c r="A78" s="7"/>
      <c r="B78" s="7"/>
      <c r="C78" s="7"/>
      <c r="D78" s="7" t="s">
        <v>63</v>
      </c>
      <c r="E78" s="7"/>
      <c r="F78" s="7"/>
      <c r="G78" s="7"/>
      <c r="H78" s="7"/>
      <c r="I78" s="7"/>
      <c r="J78" s="7"/>
      <c r="K78" s="7"/>
      <c r="L78" s="9" t="s">
        <v>356</v>
      </c>
      <c r="M78" s="148">
        <v>1668</v>
      </c>
      <c r="N78" s="150">
        <v>414</v>
      </c>
      <c r="O78" s="150">
        <v>729</v>
      </c>
      <c r="P78" s="150">
        <v>395</v>
      </c>
      <c r="Q78" s="148">
        <v>1727</v>
      </c>
      <c r="R78" s="148">
        <v>1004</v>
      </c>
      <c r="S78" s="148">
        <v>1459</v>
      </c>
      <c r="T78" s="148">
        <v>1386</v>
      </c>
      <c r="U78" s="145" t="s">
        <v>73</v>
      </c>
      <c r="V78" s="148">
        <v>1054</v>
      </c>
    </row>
    <row r="79" spans="1:22" ht="16.5" customHeight="1" x14ac:dyDescent="0.2">
      <c r="A79" s="7"/>
      <c r="B79" s="7"/>
      <c r="C79" s="7"/>
      <c r="D79" s="7" t="s">
        <v>64</v>
      </c>
      <c r="E79" s="7"/>
      <c r="F79" s="7"/>
      <c r="G79" s="7"/>
      <c r="H79" s="7"/>
      <c r="I79" s="7"/>
      <c r="J79" s="7"/>
      <c r="K79" s="7"/>
      <c r="L79" s="9" t="s">
        <v>356</v>
      </c>
      <c r="M79" s="148">
        <v>1587</v>
      </c>
      <c r="N79" s="150">
        <v>412</v>
      </c>
      <c r="O79" s="150">
        <v>721</v>
      </c>
      <c r="P79" s="150">
        <v>370</v>
      </c>
      <c r="Q79" s="148">
        <v>1755</v>
      </c>
      <c r="R79" s="150">
        <v>904</v>
      </c>
      <c r="S79" s="148">
        <v>1543</v>
      </c>
      <c r="T79" s="148">
        <v>1446</v>
      </c>
      <c r="U79" s="145" t="s">
        <v>73</v>
      </c>
      <c r="V79" s="148">
        <v>1013</v>
      </c>
    </row>
    <row r="80" spans="1:22" ht="16.5" customHeight="1" x14ac:dyDescent="0.2">
      <c r="A80" s="7"/>
      <c r="B80" s="7"/>
      <c r="C80" s="7"/>
      <c r="D80" s="7" t="s">
        <v>65</v>
      </c>
      <c r="E80" s="7"/>
      <c r="F80" s="7"/>
      <c r="G80" s="7"/>
      <c r="H80" s="7"/>
      <c r="I80" s="7"/>
      <c r="J80" s="7"/>
      <c r="K80" s="7"/>
      <c r="L80" s="9" t="s">
        <v>356</v>
      </c>
      <c r="M80" s="148">
        <v>1555</v>
      </c>
      <c r="N80" s="150">
        <v>411</v>
      </c>
      <c r="O80" s="150">
        <v>708</v>
      </c>
      <c r="P80" s="150">
        <v>372</v>
      </c>
      <c r="Q80" s="148">
        <v>1729</v>
      </c>
      <c r="R80" s="150">
        <v>737</v>
      </c>
      <c r="S80" s="148">
        <v>1419</v>
      </c>
      <c r="T80" s="148">
        <v>1303</v>
      </c>
      <c r="U80" s="145" t="s">
        <v>73</v>
      </c>
      <c r="V80" s="150">
        <v>989</v>
      </c>
    </row>
    <row r="81" spans="1:22" ht="16.5" customHeight="1" x14ac:dyDescent="0.2">
      <c r="A81" s="7"/>
      <c r="B81" s="7"/>
      <c r="C81" s="7"/>
      <c r="D81" s="7" t="s">
        <v>66</v>
      </c>
      <c r="E81" s="7"/>
      <c r="F81" s="7"/>
      <c r="G81" s="7"/>
      <c r="H81" s="7"/>
      <c r="I81" s="7"/>
      <c r="J81" s="7"/>
      <c r="K81" s="7"/>
      <c r="L81" s="9" t="s">
        <v>356</v>
      </c>
      <c r="M81" s="148">
        <v>1505</v>
      </c>
      <c r="N81" s="150">
        <v>405</v>
      </c>
      <c r="O81" s="150">
        <v>689</v>
      </c>
      <c r="P81" s="150">
        <v>338</v>
      </c>
      <c r="Q81" s="148">
        <v>1352</v>
      </c>
      <c r="R81" s="150">
        <v>654</v>
      </c>
      <c r="S81" s="148">
        <v>1439</v>
      </c>
      <c r="T81" s="148">
        <v>1459</v>
      </c>
      <c r="U81" s="145" t="s">
        <v>73</v>
      </c>
      <c r="V81" s="150">
        <v>932</v>
      </c>
    </row>
    <row r="82" spans="1:22" ht="16.5" customHeight="1" x14ac:dyDescent="0.2">
      <c r="A82" s="7"/>
      <c r="B82" s="7"/>
      <c r="C82" s="7"/>
      <c r="D82" s="7" t="s">
        <v>67</v>
      </c>
      <c r="E82" s="7"/>
      <c r="F82" s="7"/>
      <c r="G82" s="7"/>
      <c r="H82" s="7"/>
      <c r="I82" s="7"/>
      <c r="J82" s="7"/>
      <c r="K82" s="7"/>
      <c r="L82" s="9" t="s">
        <v>356</v>
      </c>
      <c r="M82" s="148">
        <v>1452</v>
      </c>
      <c r="N82" s="150">
        <v>397</v>
      </c>
      <c r="O82" s="150">
        <v>674</v>
      </c>
      <c r="P82" s="150">
        <v>307</v>
      </c>
      <c r="Q82" s="148">
        <v>1200</v>
      </c>
      <c r="R82" s="150">
        <v>639</v>
      </c>
      <c r="S82" s="148">
        <v>1407</v>
      </c>
      <c r="T82" s="148">
        <v>1285</v>
      </c>
      <c r="U82" s="145" t="s">
        <v>73</v>
      </c>
      <c r="V82" s="150">
        <v>896</v>
      </c>
    </row>
    <row r="83" spans="1:22" ht="16.5" customHeight="1" x14ac:dyDescent="0.2">
      <c r="A83" s="7"/>
      <c r="B83" s="7"/>
      <c r="C83" s="7"/>
      <c r="D83" s="7" t="s">
        <v>68</v>
      </c>
      <c r="E83" s="7"/>
      <c r="F83" s="7"/>
      <c r="G83" s="7"/>
      <c r="H83" s="7"/>
      <c r="I83" s="7"/>
      <c r="J83" s="7"/>
      <c r="K83" s="7"/>
      <c r="L83" s="9" t="s">
        <v>356</v>
      </c>
      <c r="M83" s="148">
        <v>1353</v>
      </c>
      <c r="N83" s="150">
        <v>389</v>
      </c>
      <c r="O83" s="150">
        <v>660</v>
      </c>
      <c r="P83" s="150">
        <v>270</v>
      </c>
      <c r="Q83" s="148">
        <v>1184</v>
      </c>
      <c r="R83" s="150">
        <v>614</v>
      </c>
      <c r="S83" s="148">
        <v>1394</v>
      </c>
      <c r="T83" s="148">
        <v>1246</v>
      </c>
      <c r="U83" s="145" t="s">
        <v>73</v>
      </c>
      <c r="V83" s="150">
        <v>845</v>
      </c>
    </row>
    <row r="84" spans="1:22" ht="16.5" customHeight="1" x14ac:dyDescent="0.2">
      <c r="A84" s="14"/>
      <c r="B84" s="14"/>
      <c r="C84" s="14"/>
      <c r="D84" s="14" t="s">
        <v>69</v>
      </c>
      <c r="E84" s="14"/>
      <c r="F84" s="14"/>
      <c r="G84" s="14"/>
      <c r="H84" s="14"/>
      <c r="I84" s="14"/>
      <c r="J84" s="14"/>
      <c r="K84" s="14"/>
      <c r="L84" s="15" t="s">
        <v>356</v>
      </c>
      <c r="M84" s="149">
        <v>1324</v>
      </c>
      <c r="N84" s="151">
        <v>406</v>
      </c>
      <c r="O84" s="151">
        <v>670</v>
      </c>
      <c r="P84" s="151">
        <v>230</v>
      </c>
      <c r="Q84" s="149">
        <v>1165</v>
      </c>
      <c r="R84" s="151">
        <v>599</v>
      </c>
      <c r="S84" s="149">
        <v>1333</v>
      </c>
      <c r="T84" s="149">
        <v>1004</v>
      </c>
      <c r="U84" s="146" t="s">
        <v>73</v>
      </c>
      <c r="V84" s="151">
        <v>834</v>
      </c>
    </row>
    <row r="85" spans="1:22" ht="4.5" customHeight="1" x14ac:dyDescent="0.2">
      <c r="A85" s="25"/>
      <c r="B85" s="25"/>
      <c r="C85" s="2"/>
      <c r="D85" s="2"/>
      <c r="E85" s="2"/>
      <c r="F85" s="2"/>
      <c r="G85" s="2"/>
      <c r="H85" s="2"/>
      <c r="I85" s="2"/>
      <c r="J85" s="2"/>
      <c r="K85" s="2"/>
      <c r="L85" s="2"/>
      <c r="M85" s="2"/>
      <c r="N85" s="2"/>
      <c r="O85" s="2"/>
      <c r="P85" s="2"/>
      <c r="Q85" s="2"/>
      <c r="R85" s="2"/>
      <c r="S85" s="2"/>
      <c r="T85" s="2"/>
      <c r="U85" s="2"/>
      <c r="V85" s="2"/>
    </row>
    <row r="86" spans="1:22" ht="16.5" customHeight="1" x14ac:dyDescent="0.2">
      <c r="A86" s="25"/>
      <c r="B86" s="25"/>
      <c r="C86" s="311" t="s">
        <v>357</v>
      </c>
      <c r="D86" s="311"/>
      <c r="E86" s="311"/>
      <c r="F86" s="311"/>
      <c r="G86" s="311"/>
      <c r="H86" s="311"/>
      <c r="I86" s="311"/>
      <c r="J86" s="311"/>
      <c r="K86" s="311"/>
      <c r="L86" s="311"/>
      <c r="M86" s="311"/>
      <c r="N86" s="311"/>
      <c r="O86" s="311"/>
      <c r="P86" s="311"/>
      <c r="Q86" s="311"/>
      <c r="R86" s="311"/>
      <c r="S86" s="311"/>
      <c r="T86" s="311"/>
      <c r="U86" s="311"/>
      <c r="V86" s="311"/>
    </row>
    <row r="87" spans="1:22" ht="4.5" customHeight="1" x14ac:dyDescent="0.2">
      <c r="A87" s="25"/>
      <c r="B87" s="25"/>
      <c r="C87" s="2"/>
      <c r="D87" s="2"/>
      <c r="E87" s="2"/>
      <c r="F87" s="2"/>
      <c r="G87" s="2"/>
      <c r="H87" s="2"/>
      <c r="I87" s="2"/>
      <c r="J87" s="2"/>
      <c r="K87" s="2"/>
      <c r="L87" s="2"/>
      <c r="M87" s="2"/>
      <c r="N87" s="2"/>
      <c r="O87" s="2"/>
      <c r="P87" s="2"/>
      <c r="Q87" s="2"/>
      <c r="R87" s="2"/>
      <c r="S87" s="2"/>
      <c r="T87" s="2"/>
      <c r="U87" s="2"/>
      <c r="V87" s="2"/>
    </row>
    <row r="88" spans="1:22" ht="16.5" customHeight="1" x14ac:dyDescent="0.2">
      <c r="A88" s="152"/>
      <c r="B88" s="152"/>
      <c r="C88" s="311" t="s">
        <v>358</v>
      </c>
      <c r="D88" s="311"/>
      <c r="E88" s="311"/>
      <c r="F88" s="311"/>
      <c r="G88" s="311"/>
      <c r="H88" s="311"/>
      <c r="I88" s="311"/>
      <c r="J88" s="311"/>
      <c r="K88" s="311"/>
      <c r="L88" s="311"/>
      <c r="M88" s="311"/>
      <c r="N88" s="311"/>
      <c r="O88" s="311"/>
      <c r="P88" s="311"/>
      <c r="Q88" s="311"/>
      <c r="R88" s="311"/>
      <c r="S88" s="311"/>
      <c r="T88" s="311"/>
      <c r="U88" s="311"/>
      <c r="V88" s="311"/>
    </row>
    <row r="89" spans="1:22" ht="16.5" customHeight="1" x14ac:dyDescent="0.2">
      <c r="A89" s="152"/>
      <c r="B89" s="152"/>
      <c r="C89" s="311" t="s">
        <v>359</v>
      </c>
      <c r="D89" s="311"/>
      <c r="E89" s="311"/>
      <c r="F89" s="311"/>
      <c r="G89" s="311"/>
      <c r="H89" s="311"/>
      <c r="I89" s="311"/>
      <c r="J89" s="311"/>
      <c r="K89" s="311"/>
      <c r="L89" s="311"/>
      <c r="M89" s="311"/>
      <c r="N89" s="311"/>
      <c r="O89" s="311"/>
      <c r="P89" s="311"/>
      <c r="Q89" s="311"/>
      <c r="R89" s="311"/>
      <c r="S89" s="311"/>
      <c r="T89" s="311"/>
      <c r="U89" s="311"/>
      <c r="V89" s="311"/>
    </row>
    <row r="90" spans="1:22" ht="4.5" customHeight="1" x14ac:dyDescent="0.2">
      <c r="A90" s="25"/>
      <c r="B90" s="25"/>
      <c r="C90" s="2"/>
      <c r="D90" s="2"/>
      <c r="E90" s="2"/>
      <c r="F90" s="2"/>
      <c r="G90" s="2"/>
      <c r="H90" s="2"/>
      <c r="I90" s="2"/>
      <c r="J90" s="2"/>
      <c r="K90" s="2"/>
      <c r="L90" s="2"/>
      <c r="M90" s="2"/>
      <c r="N90" s="2"/>
      <c r="O90" s="2"/>
      <c r="P90" s="2"/>
      <c r="Q90" s="2"/>
      <c r="R90" s="2"/>
      <c r="S90" s="2"/>
      <c r="T90" s="2"/>
      <c r="U90" s="2"/>
      <c r="V90" s="2"/>
    </row>
    <row r="91" spans="1:22" ht="29.45" customHeight="1" x14ac:dyDescent="0.2">
      <c r="A91" s="25" t="s">
        <v>79</v>
      </c>
      <c r="B91" s="25"/>
      <c r="C91" s="311" t="s">
        <v>247</v>
      </c>
      <c r="D91" s="311"/>
      <c r="E91" s="311"/>
      <c r="F91" s="311"/>
      <c r="G91" s="311"/>
      <c r="H91" s="311"/>
      <c r="I91" s="311"/>
      <c r="J91" s="311"/>
      <c r="K91" s="311"/>
      <c r="L91" s="311"/>
      <c r="M91" s="311"/>
      <c r="N91" s="311"/>
      <c r="O91" s="311"/>
      <c r="P91" s="311"/>
      <c r="Q91" s="311"/>
      <c r="R91" s="311"/>
      <c r="S91" s="311"/>
      <c r="T91" s="311"/>
      <c r="U91" s="311"/>
      <c r="V91" s="311"/>
    </row>
    <row r="92" spans="1:22" ht="42.4" customHeight="1" x14ac:dyDescent="0.2">
      <c r="A92" s="25" t="s">
        <v>80</v>
      </c>
      <c r="B92" s="25"/>
      <c r="C92" s="311" t="s">
        <v>360</v>
      </c>
      <c r="D92" s="311"/>
      <c r="E92" s="311"/>
      <c r="F92" s="311"/>
      <c r="G92" s="311"/>
      <c r="H92" s="311"/>
      <c r="I92" s="311"/>
      <c r="J92" s="311"/>
      <c r="K92" s="311"/>
      <c r="L92" s="311"/>
      <c r="M92" s="311"/>
      <c r="N92" s="311"/>
      <c r="O92" s="311"/>
      <c r="P92" s="311"/>
      <c r="Q92" s="311"/>
      <c r="R92" s="311"/>
      <c r="S92" s="311"/>
      <c r="T92" s="311"/>
      <c r="U92" s="311"/>
      <c r="V92" s="311"/>
    </row>
    <row r="93" spans="1:22" ht="29.45" customHeight="1" x14ac:dyDescent="0.2">
      <c r="A93" s="25" t="s">
        <v>81</v>
      </c>
      <c r="B93" s="25"/>
      <c r="C93" s="311" t="s">
        <v>361</v>
      </c>
      <c r="D93" s="311"/>
      <c r="E93" s="311"/>
      <c r="F93" s="311"/>
      <c r="G93" s="311"/>
      <c r="H93" s="311"/>
      <c r="I93" s="311"/>
      <c r="J93" s="311"/>
      <c r="K93" s="311"/>
      <c r="L93" s="311"/>
      <c r="M93" s="311"/>
      <c r="N93" s="311"/>
      <c r="O93" s="311"/>
      <c r="P93" s="311"/>
      <c r="Q93" s="311"/>
      <c r="R93" s="311"/>
      <c r="S93" s="311"/>
      <c r="T93" s="311"/>
      <c r="U93" s="311"/>
      <c r="V93" s="311"/>
    </row>
    <row r="94" spans="1:22" ht="4.5" customHeight="1" x14ac:dyDescent="0.2"/>
    <row r="95" spans="1:22" ht="68.099999999999994" customHeight="1" x14ac:dyDescent="0.2">
      <c r="A95" s="26" t="s">
        <v>92</v>
      </c>
      <c r="B95" s="25"/>
      <c r="C95" s="25"/>
      <c r="D95" s="25"/>
      <c r="E95" s="311" t="s">
        <v>362</v>
      </c>
      <c r="F95" s="311"/>
      <c r="G95" s="311"/>
      <c r="H95" s="311"/>
      <c r="I95" s="311"/>
      <c r="J95" s="311"/>
      <c r="K95" s="311"/>
      <c r="L95" s="311"/>
      <c r="M95" s="311"/>
      <c r="N95" s="311"/>
      <c r="O95" s="311"/>
      <c r="P95" s="311"/>
      <c r="Q95" s="311"/>
      <c r="R95" s="311"/>
      <c r="S95" s="311"/>
      <c r="T95" s="311"/>
      <c r="U95" s="311"/>
      <c r="V95" s="311"/>
    </row>
  </sheetData>
  <mergeCells count="8">
    <mergeCell ref="C92:V92"/>
    <mergeCell ref="C93:V93"/>
    <mergeCell ref="E95:V95"/>
    <mergeCell ref="K1:V1"/>
    <mergeCell ref="C86:V86"/>
    <mergeCell ref="C88:V88"/>
    <mergeCell ref="C89:V89"/>
    <mergeCell ref="C91:V91"/>
  </mergeCells>
  <pageMargins left="0.7" right="0.7" top="0.75" bottom="0.75" header="0.3" footer="0.3"/>
  <pageSetup paperSize="9" fitToHeight="0" orientation="landscape" horizontalDpi="300" verticalDpi="300"/>
  <headerFooter scaleWithDoc="0" alignWithMargins="0">
    <oddHeader>&amp;C&amp;"Arial"&amp;8TABLE 7A.17</oddHeader>
    <oddFooter>&amp;L&amp;"Arial"&amp;8REPORT ON
GOVERNMENT
SERVICES 2022&amp;R&amp;"Arial"&amp;8COURTS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15"/>
  <sheetViews>
    <sheetView showGridLines="0" workbookViewId="0"/>
  </sheetViews>
  <sheetFormatPr defaultColWidth="11.42578125" defaultRowHeight="12.75" x14ac:dyDescent="0.2"/>
  <cols>
    <col min="1" max="10" width="1.85546875" customWidth="1"/>
    <col min="11" max="11" width="4.85546875" customWidth="1"/>
    <col min="12" max="12" width="5.42578125" customWidth="1"/>
    <col min="13" max="20" width="7.5703125" customWidth="1"/>
    <col min="21" max="21" width="8.42578125" customWidth="1"/>
  </cols>
  <sheetData>
    <row r="1" spans="1:21" ht="33.950000000000003" customHeight="1" x14ac:dyDescent="0.2">
      <c r="A1" s="8" t="s">
        <v>363</v>
      </c>
      <c r="B1" s="8"/>
      <c r="C1" s="8"/>
      <c r="D1" s="8"/>
      <c r="E1" s="8"/>
      <c r="F1" s="8"/>
      <c r="G1" s="8"/>
      <c r="H1" s="8"/>
      <c r="I1" s="8"/>
      <c r="J1" s="8"/>
      <c r="K1" s="316" t="s">
        <v>364</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365</v>
      </c>
      <c r="N2" s="13" t="s">
        <v>366</v>
      </c>
      <c r="O2" s="13" t="s">
        <v>367</v>
      </c>
      <c r="P2" s="13" t="s">
        <v>368</v>
      </c>
      <c r="Q2" s="13" t="s">
        <v>369</v>
      </c>
      <c r="R2" s="13" t="s">
        <v>370</v>
      </c>
      <c r="S2" s="13" t="s">
        <v>371</v>
      </c>
      <c r="T2" s="13" t="s">
        <v>372</v>
      </c>
      <c r="U2" s="13" t="s">
        <v>373</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29.45" customHeight="1" x14ac:dyDescent="0.2">
      <c r="A4" s="7"/>
      <c r="B4" s="318" t="s">
        <v>106</v>
      </c>
      <c r="C4" s="318"/>
      <c r="D4" s="318"/>
      <c r="E4" s="318"/>
      <c r="F4" s="318"/>
      <c r="G4" s="318"/>
      <c r="H4" s="318"/>
      <c r="I4" s="318"/>
      <c r="J4" s="318"/>
      <c r="K4" s="318"/>
      <c r="L4" s="9" t="s">
        <v>206</v>
      </c>
      <c r="M4" s="153">
        <v>1.2</v>
      </c>
      <c r="N4" s="153">
        <v>1.3</v>
      </c>
      <c r="O4" s="154" t="s">
        <v>178</v>
      </c>
      <c r="P4" s="156">
        <v>10.6</v>
      </c>
      <c r="Q4" s="153">
        <v>9.1999999999999993</v>
      </c>
      <c r="R4" s="153">
        <v>2</v>
      </c>
      <c r="S4" s="153">
        <v>0.3</v>
      </c>
      <c r="T4" s="153">
        <v>3.2</v>
      </c>
      <c r="U4" s="156">
        <v>19.8</v>
      </c>
    </row>
    <row r="5" spans="1:21" ht="16.5" customHeight="1" x14ac:dyDescent="0.2">
      <c r="A5" s="7"/>
      <c r="B5" s="7" t="s">
        <v>72</v>
      </c>
      <c r="C5" s="7"/>
      <c r="D5" s="7"/>
      <c r="E5" s="7"/>
      <c r="F5" s="7"/>
      <c r="G5" s="7"/>
      <c r="H5" s="7"/>
      <c r="I5" s="7"/>
      <c r="J5" s="7"/>
      <c r="K5" s="7"/>
      <c r="L5" s="9" t="s">
        <v>206</v>
      </c>
      <c r="M5" s="153">
        <v>0.3</v>
      </c>
      <c r="N5" s="153">
        <v>0.6</v>
      </c>
      <c r="O5" s="154" t="s">
        <v>178</v>
      </c>
      <c r="P5" s="156">
        <v>12.7</v>
      </c>
      <c r="Q5" s="153">
        <v>2</v>
      </c>
      <c r="R5" s="154" t="s">
        <v>73</v>
      </c>
      <c r="S5" s="154" t="s">
        <v>73</v>
      </c>
      <c r="T5" s="154" t="s">
        <v>73</v>
      </c>
      <c r="U5" s="154" t="s">
        <v>73</v>
      </c>
    </row>
    <row r="6" spans="1:21" ht="29.45" customHeight="1" x14ac:dyDescent="0.2">
      <c r="A6" s="7"/>
      <c r="B6" s="318" t="s">
        <v>75</v>
      </c>
      <c r="C6" s="318"/>
      <c r="D6" s="318"/>
      <c r="E6" s="318"/>
      <c r="F6" s="318"/>
      <c r="G6" s="318"/>
      <c r="H6" s="318"/>
      <c r="I6" s="318"/>
      <c r="J6" s="318"/>
      <c r="K6" s="318"/>
      <c r="L6" s="9" t="s">
        <v>206</v>
      </c>
      <c r="M6" s="153">
        <v>0.1</v>
      </c>
      <c r="N6" s="154" t="s">
        <v>178</v>
      </c>
      <c r="O6" s="154" t="s">
        <v>178</v>
      </c>
      <c r="P6" s="153">
        <v>6.2</v>
      </c>
      <c r="Q6" s="153">
        <v>1.7</v>
      </c>
      <c r="R6" s="154" t="s">
        <v>178</v>
      </c>
      <c r="S6" s="156">
        <v>20.7</v>
      </c>
      <c r="T6" s="156">
        <v>51.8</v>
      </c>
      <c r="U6" s="154" t="s">
        <v>73</v>
      </c>
    </row>
    <row r="7" spans="1:21" ht="16.5" customHeight="1" x14ac:dyDescent="0.2">
      <c r="A7" s="7"/>
      <c r="B7" s="7" t="s">
        <v>108</v>
      </c>
      <c r="C7" s="7"/>
      <c r="D7" s="7"/>
      <c r="E7" s="7"/>
      <c r="F7" s="7"/>
      <c r="G7" s="7"/>
      <c r="H7" s="7"/>
      <c r="I7" s="7"/>
      <c r="J7" s="7"/>
      <c r="K7" s="7"/>
      <c r="L7" s="9" t="s">
        <v>206</v>
      </c>
      <c r="M7" s="154" t="s">
        <v>73</v>
      </c>
      <c r="N7" s="154" t="s">
        <v>73</v>
      </c>
      <c r="O7" s="154" t="s">
        <v>73</v>
      </c>
      <c r="P7" s="156">
        <v>26.3</v>
      </c>
      <c r="Q7" s="154" t="s">
        <v>73</v>
      </c>
      <c r="R7" s="154" t="s">
        <v>73</v>
      </c>
      <c r="S7" s="154" t="s">
        <v>73</v>
      </c>
      <c r="T7" s="154" t="s">
        <v>73</v>
      </c>
      <c r="U7" s="156">
        <v>18.600000000000001</v>
      </c>
    </row>
    <row r="8" spans="1:21" ht="16.5" customHeight="1" x14ac:dyDescent="0.2">
      <c r="A8" s="14"/>
      <c r="B8" s="14" t="s">
        <v>109</v>
      </c>
      <c r="C8" s="14"/>
      <c r="D8" s="14"/>
      <c r="E8" s="14"/>
      <c r="F8" s="14"/>
      <c r="G8" s="14"/>
      <c r="H8" s="14"/>
      <c r="I8" s="14"/>
      <c r="J8" s="14"/>
      <c r="K8" s="14"/>
      <c r="L8" s="15" t="s">
        <v>206</v>
      </c>
      <c r="M8" s="155" t="s">
        <v>73</v>
      </c>
      <c r="N8" s="155" t="s">
        <v>73</v>
      </c>
      <c r="O8" s="155" t="s">
        <v>73</v>
      </c>
      <c r="P8" s="155" t="s">
        <v>73</v>
      </c>
      <c r="Q8" s="155" t="s">
        <v>73</v>
      </c>
      <c r="R8" s="155" t="s">
        <v>73</v>
      </c>
      <c r="S8" s="155" t="s">
        <v>73</v>
      </c>
      <c r="T8" s="155" t="s">
        <v>73</v>
      </c>
      <c r="U8" s="157">
        <v>20.6</v>
      </c>
    </row>
    <row r="9" spans="1:21" ht="4.5" customHeight="1" x14ac:dyDescent="0.2">
      <c r="A9" s="25"/>
      <c r="B9" s="25"/>
      <c r="C9" s="2"/>
      <c r="D9" s="2"/>
      <c r="E9" s="2"/>
      <c r="F9" s="2"/>
      <c r="G9" s="2"/>
      <c r="H9" s="2"/>
      <c r="I9" s="2"/>
      <c r="J9" s="2"/>
      <c r="K9" s="2"/>
      <c r="L9" s="2"/>
      <c r="M9" s="2"/>
      <c r="N9" s="2"/>
      <c r="O9" s="2"/>
      <c r="P9" s="2"/>
      <c r="Q9" s="2"/>
      <c r="R9" s="2"/>
      <c r="S9" s="2"/>
      <c r="T9" s="2"/>
      <c r="U9" s="2"/>
    </row>
    <row r="10" spans="1:21" ht="16.5" customHeight="1" x14ac:dyDescent="0.2">
      <c r="A10" s="25"/>
      <c r="B10" s="25"/>
      <c r="C10" s="311" t="s">
        <v>374</v>
      </c>
      <c r="D10" s="311"/>
      <c r="E10" s="311"/>
      <c r="F10" s="311"/>
      <c r="G10" s="311"/>
      <c r="H10" s="311"/>
      <c r="I10" s="311"/>
      <c r="J10" s="311"/>
      <c r="K10" s="311"/>
      <c r="L10" s="311"/>
      <c r="M10" s="311"/>
      <c r="N10" s="311"/>
      <c r="O10" s="311"/>
      <c r="P10" s="311"/>
      <c r="Q10" s="311"/>
      <c r="R10" s="311"/>
      <c r="S10" s="311"/>
      <c r="T10" s="311"/>
      <c r="U10" s="311"/>
    </row>
    <row r="11" spans="1:21" ht="4.5" customHeight="1" x14ac:dyDescent="0.2">
      <c r="A11" s="25"/>
      <c r="B11" s="25"/>
      <c r="C11" s="2"/>
      <c r="D11" s="2"/>
      <c r="E11" s="2"/>
      <c r="F11" s="2"/>
      <c r="G11" s="2"/>
      <c r="H11" s="2"/>
      <c r="I11" s="2"/>
      <c r="J11" s="2"/>
      <c r="K11" s="2"/>
      <c r="L11" s="2"/>
      <c r="M11" s="2"/>
      <c r="N11" s="2"/>
      <c r="O11" s="2"/>
      <c r="P11" s="2"/>
      <c r="Q11" s="2"/>
      <c r="R11" s="2"/>
      <c r="S11" s="2"/>
      <c r="T11" s="2"/>
      <c r="U11" s="2"/>
    </row>
    <row r="12" spans="1:21" ht="29.45" customHeight="1" x14ac:dyDescent="0.2">
      <c r="A12" s="25" t="s">
        <v>79</v>
      </c>
      <c r="B12" s="25"/>
      <c r="C12" s="311" t="s">
        <v>375</v>
      </c>
      <c r="D12" s="311"/>
      <c r="E12" s="311"/>
      <c r="F12" s="311"/>
      <c r="G12" s="311"/>
      <c r="H12" s="311"/>
      <c r="I12" s="311"/>
      <c r="J12" s="311"/>
      <c r="K12" s="311"/>
      <c r="L12" s="311"/>
      <c r="M12" s="311"/>
      <c r="N12" s="311"/>
      <c r="O12" s="311"/>
      <c r="P12" s="311"/>
      <c r="Q12" s="311"/>
      <c r="R12" s="311"/>
      <c r="S12" s="311"/>
      <c r="T12" s="311"/>
      <c r="U12" s="311"/>
    </row>
    <row r="13" spans="1:21" ht="16.5" customHeight="1" x14ac:dyDescent="0.2">
      <c r="A13" s="25" t="s">
        <v>80</v>
      </c>
      <c r="B13" s="25"/>
      <c r="C13" s="311" t="s">
        <v>376</v>
      </c>
      <c r="D13" s="311"/>
      <c r="E13" s="311"/>
      <c r="F13" s="311"/>
      <c r="G13" s="311"/>
      <c r="H13" s="311"/>
      <c r="I13" s="311"/>
      <c r="J13" s="311"/>
      <c r="K13" s="311"/>
      <c r="L13" s="311"/>
      <c r="M13" s="311"/>
      <c r="N13" s="311"/>
      <c r="O13" s="311"/>
      <c r="P13" s="311"/>
      <c r="Q13" s="311"/>
      <c r="R13" s="311"/>
      <c r="S13" s="311"/>
      <c r="T13" s="311"/>
      <c r="U13" s="311"/>
    </row>
    <row r="14" spans="1:21" ht="4.5" customHeight="1" x14ac:dyDescent="0.2"/>
    <row r="15" spans="1:21" ht="16.5" customHeight="1" x14ac:dyDescent="0.2">
      <c r="A15" s="26" t="s">
        <v>92</v>
      </c>
      <c r="B15" s="25"/>
      <c r="C15" s="25"/>
      <c r="D15" s="25"/>
      <c r="E15" s="311" t="s">
        <v>123</v>
      </c>
      <c r="F15" s="311"/>
      <c r="G15" s="311"/>
      <c r="H15" s="311"/>
      <c r="I15" s="311"/>
      <c r="J15" s="311"/>
      <c r="K15" s="311"/>
      <c r="L15" s="311"/>
      <c r="M15" s="311"/>
      <c r="N15" s="311"/>
      <c r="O15" s="311"/>
      <c r="P15" s="311"/>
      <c r="Q15" s="311"/>
      <c r="R15" s="311"/>
      <c r="S15" s="311"/>
      <c r="T15" s="311"/>
      <c r="U15" s="311"/>
    </row>
  </sheetData>
  <mergeCells count="7">
    <mergeCell ref="C13:U13"/>
    <mergeCell ref="E15:U15"/>
    <mergeCell ref="B4:K4"/>
    <mergeCell ref="B6:K6"/>
    <mergeCell ref="K1:U1"/>
    <mergeCell ref="C10:U10"/>
    <mergeCell ref="C12:U12"/>
  </mergeCells>
  <pageMargins left="0.7" right="0.7" top="0.75" bottom="0.75" header="0.3" footer="0.3"/>
  <pageSetup paperSize="9" fitToHeight="0" orientation="landscape" horizontalDpi="300" verticalDpi="300"/>
  <headerFooter scaleWithDoc="0" alignWithMargins="0">
    <oddHeader>&amp;C&amp;"Arial"&amp;8TABLE 7A.18</oddHeader>
    <oddFooter>&amp;L&amp;"Arial"&amp;8REPORT ON
GOVERNMENT
SERVICES 2022&amp;R&amp;"Arial"&amp;8COURTS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18"/>
  <sheetViews>
    <sheetView showGridLines="0" workbookViewId="0"/>
  </sheetViews>
  <sheetFormatPr defaultColWidth="11.42578125" defaultRowHeight="12.75" x14ac:dyDescent="0.2"/>
  <cols>
    <col min="1" max="11" width="1.85546875" customWidth="1"/>
    <col min="12" max="12" width="5.42578125" customWidth="1"/>
    <col min="13" max="21" width="9.28515625" customWidth="1"/>
  </cols>
  <sheetData>
    <row r="1" spans="1:21" ht="17.45" customHeight="1" x14ac:dyDescent="0.2">
      <c r="A1" s="8" t="s">
        <v>46</v>
      </c>
      <c r="B1" s="8"/>
      <c r="C1" s="8"/>
      <c r="D1" s="8"/>
      <c r="E1" s="8"/>
      <c r="F1" s="8"/>
      <c r="G1" s="8"/>
      <c r="H1" s="8"/>
      <c r="I1" s="8"/>
      <c r="J1" s="8"/>
      <c r="K1" s="316" t="s">
        <v>47</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49</v>
      </c>
      <c r="N2" s="13" t="s">
        <v>50</v>
      </c>
      <c r="O2" s="13" t="s">
        <v>51</v>
      </c>
      <c r="P2" s="13" t="s">
        <v>52</v>
      </c>
      <c r="Q2" s="13" t="s">
        <v>53</v>
      </c>
      <c r="R2" s="13" t="s">
        <v>54</v>
      </c>
      <c r="S2" s="13" t="s">
        <v>55</v>
      </c>
      <c r="T2" s="13" t="s">
        <v>56</v>
      </c>
      <c r="U2" s="13" t="s">
        <v>57</v>
      </c>
    </row>
    <row r="3" spans="1:21" ht="16.5" customHeight="1" x14ac:dyDescent="0.2">
      <c r="A3" s="7" t="s">
        <v>10</v>
      </c>
      <c r="B3" s="7"/>
      <c r="C3" s="7"/>
      <c r="D3" s="7"/>
      <c r="E3" s="7"/>
      <c r="F3" s="7"/>
      <c r="G3" s="7"/>
      <c r="H3" s="7"/>
      <c r="I3" s="7"/>
      <c r="J3" s="7"/>
      <c r="K3" s="7"/>
      <c r="L3" s="9"/>
      <c r="M3" s="10"/>
      <c r="N3" s="10"/>
      <c r="O3" s="10"/>
      <c r="P3" s="10"/>
      <c r="Q3" s="10"/>
      <c r="R3" s="10"/>
      <c r="S3" s="10"/>
      <c r="T3" s="10"/>
      <c r="U3" s="10"/>
    </row>
    <row r="4" spans="1:21" ht="16.5" customHeight="1" x14ac:dyDescent="0.2">
      <c r="A4" s="7"/>
      <c r="B4" s="7" t="s">
        <v>58</v>
      </c>
      <c r="C4" s="7"/>
      <c r="D4" s="7"/>
      <c r="E4" s="7"/>
      <c r="F4" s="7"/>
      <c r="G4" s="7"/>
      <c r="H4" s="7"/>
      <c r="I4" s="7"/>
      <c r="J4" s="7"/>
      <c r="K4" s="7"/>
      <c r="L4" s="9"/>
      <c r="M4" s="10"/>
      <c r="N4" s="10"/>
      <c r="O4" s="10"/>
      <c r="P4" s="10"/>
      <c r="Q4" s="10"/>
      <c r="R4" s="10"/>
      <c r="S4" s="10"/>
      <c r="T4" s="10"/>
      <c r="U4" s="10"/>
    </row>
    <row r="5" spans="1:21" ht="16.5" customHeight="1" x14ac:dyDescent="0.2">
      <c r="A5" s="7"/>
      <c r="B5" s="7"/>
      <c r="C5" s="7" t="s">
        <v>59</v>
      </c>
      <c r="D5" s="7"/>
      <c r="E5" s="7"/>
      <c r="F5" s="7"/>
      <c r="G5" s="7"/>
      <c r="H5" s="7"/>
      <c r="I5" s="7"/>
      <c r="J5" s="7"/>
      <c r="K5" s="7"/>
      <c r="L5" s="9"/>
      <c r="M5" s="10"/>
      <c r="N5" s="10"/>
      <c r="O5" s="10"/>
      <c r="P5" s="10"/>
      <c r="Q5" s="10"/>
      <c r="R5" s="10"/>
      <c r="S5" s="10"/>
      <c r="T5" s="10"/>
      <c r="U5" s="10"/>
    </row>
    <row r="6" spans="1:21" ht="16.5" customHeight="1" x14ac:dyDescent="0.2">
      <c r="A6" s="7"/>
      <c r="B6" s="7"/>
      <c r="C6" s="7"/>
      <c r="D6" s="7" t="s">
        <v>60</v>
      </c>
      <c r="E6" s="7"/>
      <c r="F6" s="7"/>
      <c r="G6" s="7"/>
      <c r="H6" s="7"/>
      <c r="I6" s="7"/>
      <c r="J6" s="7"/>
      <c r="K6" s="7"/>
      <c r="L6" s="9" t="s">
        <v>61</v>
      </c>
      <c r="M6" s="17">
        <v>421</v>
      </c>
      <c r="N6" s="17">
        <v>273</v>
      </c>
      <c r="O6" s="17">
        <v>329</v>
      </c>
      <c r="P6" s="17">
        <v>288</v>
      </c>
      <c r="Q6" s="17">
        <v>210</v>
      </c>
      <c r="R6" s="16">
        <v>21</v>
      </c>
      <c r="S6" s="16">
        <v>67</v>
      </c>
      <c r="T6" s="16">
        <v>23</v>
      </c>
      <c r="U6" s="19">
        <v>1632</v>
      </c>
    </row>
    <row r="7" spans="1:21" ht="16.5" customHeight="1" x14ac:dyDescent="0.2">
      <c r="A7" s="7"/>
      <c r="B7" s="7"/>
      <c r="C7" s="7"/>
      <c r="D7" s="7" t="s">
        <v>62</v>
      </c>
      <c r="E7" s="7"/>
      <c r="F7" s="7"/>
      <c r="G7" s="7"/>
      <c r="H7" s="7"/>
      <c r="I7" s="7"/>
      <c r="J7" s="7"/>
      <c r="K7" s="7"/>
      <c r="L7" s="9" t="s">
        <v>61</v>
      </c>
      <c r="M7" s="17">
        <v>431</v>
      </c>
      <c r="N7" s="17">
        <v>261</v>
      </c>
      <c r="O7" s="17">
        <v>305</v>
      </c>
      <c r="P7" s="17">
        <v>317</v>
      </c>
      <c r="Q7" s="17">
        <v>221</v>
      </c>
      <c r="R7" s="16">
        <v>28</v>
      </c>
      <c r="S7" s="16">
        <v>55</v>
      </c>
      <c r="T7" s="16">
        <v>17</v>
      </c>
      <c r="U7" s="19">
        <v>1635</v>
      </c>
    </row>
    <row r="8" spans="1:21" ht="16.5" customHeight="1" x14ac:dyDescent="0.2">
      <c r="A8" s="7"/>
      <c r="B8" s="7"/>
      <c r="C8" s="7"/>
      <c r="D8" s="7" t="s">
        <v>63</v>
      </c>
      <c r="E8" s="7"/>
      <c r="F8" s="7"/>
      <c r="G8" s="7"/>
      <c r="H8" s="7"/>
      <c r="I8" s="7"/>
      <c r="J8" s="7"/>
      <c r="K8" s="7"/>
      <c r="L8" s="9" t="s">
        <v>61</v>
      </c>
      <c r="M8" s="17">
        <v>366</v>
      </c>
      <c r="N8" s="17">
        <v>326</v>
      </c>
      <c r="O8" s="17">
        <v>363</v>
      </c>
      <c r="P8" s="17">
        <v>358</v>
      </c>
      <c r="Q8" s="17">
        <v>210</v>
      </c>
      <c r="R8" s="16">
        <v>32</v>
      </c>
      <c r="S8" s="16">
        <v>77</v>
      </c>
      <c r="T8" s="16">
        <v>32</v>
      </c>
      <c r="U8" s="19">
        <v>1764</v>
      </c>
    </row>
    <row r="9" spans="1:21" ht="16.5" customHeight="1" x14ac:dyDescent="0.2">
      <c r="A9" s="7"/>
      <c r="B9" s="7"/>
      <c r="C9" s="7"/>
      <c r="D9" s="7" t="s">
        <v>64</v>
      </c>
      <c r="E9" s="7"/>
      <c r="F9" s="7"/>
      <c r="G9" s="7"/>
      <c r="H9" s="7"/>
      <c r="I9" s="7"/>
      <c r="J9" s="7"/>
      <c r="K9" s="7"/>
      <c r="L9" s="9" t="s">
        <v>61</v>
      </c>
      <c r="M9" s="17">
        <v>392</v>
      </c>
      <c r="N9" s="17">
        <v>290</v>
      </c>
      <c r="O9" s="17">
        <v>350</v>
      </c>
      <c r="P9" s="17">
        <v>355</v>
      </c>
      <c r="Q9" s="17">
        <v>245</v>
      </c>
      <c r="R9" s="16">
        <v>35</v>
      </c>
      <c r="S9" s="16">
        <v>83</v>
      </c>
      <c r="T9" s="16">
        <v>36</v>
      </c>
      <c r="U9" s="19">
        <v>1786</v>
      </c>
    </row>
    <row r="10" spans="1:21" ht="16.5" customHeight="1" x14ac:dyDescent="0.2">
      <c r="A10" s="7"/>
      <c r="B10" s="7"/>
      <c r="C10" s="7"/>
      <c r="D10" s="7" t="s">
        <v>65</v>
      </c>
      <c r="E10" s="7"/>
      <c r="F10" s="7"/>
      <c r="G10" s="7"/>
      <c r="H10" s="7"/>
      <c r="I10" s="7"/>
      <c r="J10" s="7"/>
      <c r="K10" s="7"/>
      <c r="L10" s="9" t="s">
        <v>61</v>
      </c>
      <c r="M10" s="17">
        <v>364</v>
      </c>
      <c r="N10" s="17">
        <v>330</v>
      </c>
      <c r="O10" s="17">
        <v>378</v>
      </c>
      <c r="P10" s="17">
        <v>338</v>
      </c>
      <c r="Q10" s="17">
        <v>238</v>
      </c>
      <c r="R10" s="16">
        <v>23</v>
      </c>
      <c r="S10" s="17">
        <v>101</v>
      </c>
      <c r="T10" s="16">
        <v>19</v>
      </c>
      <c r="U10" s="19">
        <v>1791</v>
      </c>
    </row>
    <row r="11" spans="1:21" ht="16.5" customHeight="1" x14ac:dyDescent="0.2">
      <c r="A11" s="7"/>
      <c r="B11" s="7"/>
      <c r="C11" s="7"/>
      <c r="D11" s="7" t="s">
        <v>66</v>
      </c>
      <c r="E11" s="7"/>
      <c r="F11" s="7"/>
      <c r="G11" s="7"/>
      <c r="H11" s="7"/>
      <c r="I11" s="7"/>
      <c r="J11" s="7"/>
      <c r="K11" s="7"/>
      <c r="L11" s="9" t="s">
        <v>61</v>
      </c>
      <c r="M11" s="17">
        <v>360</v>
      </c>
      <c r="N11" s="17">
        <v>276</v>
      </c>
      <c r="O11" s="17">
        <v>410</v>
      </c>
      <c r="P11" s="17">
        <v>310</v>
      </c>
      <c r="Q11" s="17">
        <v>263</v>
      </c>
      <c r="R11" s="16">
        <v>32</v>
      </c>
      <c r="S11" s="16">
        <v>98</v>
      </c>
      <c r="T11" s="16">
        <v>15</v>
      </c>
      <c r="U11" s="19">
        <v>1764</v>
      </c>
    </row>
    <row r="12" spans="1:21" ht="16.5" customHeight="1" x14ac:dyDescent="0.2">
      <c r="A12" s="7"/>
      <c r="B12" s="7"/>
      <c r="C12" s="7"/>
      <c r="D12" s="7" t="s">
        <v>67</v>
      </c>
      <c r="E12" s="7"/>
      <c r="F12" s="7"/>
      <c r="G12" s="7"/>
      <c r="H12" s="7"/>
      <c r="I12" s="7"/>
      <c r="J12" s="7"/>
      <c r="K12" s="7"/>
      <c r="L12" s="9" t="s">
        <v>61</v>
      </c>
      <c r="M12" s="17">
        <v>356</v>
      </c>
      <c r="N12" s="17">
        <v>327</v>
      </c>
      <c r="O12" s="17">
        <v>342</v>
      </c>
      <c r="P12" s="17">
        <v>308</v>
      </c>
      <c r="Q12" s="17">
        <v>265</v>
      </c>
      <c r="R12" s="16">
        <v>35</v>
      </c>
      <c r="S12" s="17">
        <v>115</v>
      </c>
      <c r="T12" s="16">
        <v>17</v>
      </c>
      <c r="U12" s="19">
        <v>1765</v>
      </c>
    </row>
    <row r="13" spans="1:21" ht="16.5" customHeight="1" x14ac:dyDescent="0.2">
      <c r="A13" s="7"/>
      <c r="B13" s="7"/>
      <c r="C13" s="7"/>
      <c r="D13" s="7" t="s">
        <v>68</v>
      </c>
      <c r="E13" s="7"/>
      <c r="F13" s="7"/>
      <c r="G13" s="7"/>
      <c r="H13" s="7"/>
      <c r="I13" s="7"/>
      <c r="J13" s="7"/>
      <c r="K13" s="7"/>
      <c r="L13" s="9" t="s">
        <v>61</v>
      </c>
      <c r="M13" s="17">
        <v>395</v>
      </c>
      <c r="N13" s="17">
        <v>319</v>
      </c>
      <c r="O13" s="17">
        <v>367</v>
      </c>
      <c r="P13" s="17">
        <v>361</v>
      </c>
      <c r="Q13" s="17">
        <v>265</v>
      </c>
      <c r="R13" s="16">
        <v>22</v>
      </c>
      <c r="S13" s="17">
        <v>138</v>
      </c>
      <c r="T13" s="16">
        <v>20</v>
      </c>
      <c r="U13" s="19">
        <v>1887</v>
      </c>
    </row>
    <row r="14" spans="1:21" ht="16.5" customHeight="1" x14ac:dyDescent="0.2">
      <c r="A14" s="7"/>
      <c r="B14" s="7"/>
      <c r="C14" s="7"/>
      <c r="D14" s="7" t="s">
        <v>69</v>
      </c>
      <c r="E14" s="7"/>
      <c r="F14" s="7"/>
      <c r="G14" s="7"/>
      <c r="H14" s="7"/>
      <c r="I14" s="7"/>
      <c r="J14" s="7"/>
      <c r="K14" s="7"/>
      <c r="L14" s="9" t="s">
        <v>61</v>
      </c>
      <c r="M14" s="17">
        <v>328</v>
      </c>
      <c r="N14" s="17">
        <v>300</v>
      </c>
      <c r="O14" s="17">
        <v>376</v>
      </c>
      <c r="P14" s="17">
        <v>448</v>
      </c>
      <c r="Q14" s="17">
        <v>239</v>
      </c>
      <c r="R14" s="16">
        <v>22</v>
      </c>
      <c r="S14" s="17">
        <v>108</v>
      </c>
      <c r="T14" s="16">
        <v>27</v>
      </c>
      <c r="U14" s="19">
        <v>1848</v>
      </c>
    </row>
    <row r="15" spans="1:21" ht="16.5" customHeight="1" x14ac:dyDescent="0.2">
      <c r="A15" s="7"/>
      <c r="B15" s="7"/>
      <c r="C15" s="7" t="s">
        <v>70</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t="s">
        <v>60</v>
      </c>
      <c r="E16" s="7"/>
      <c r="F16" s="7"/>
      <c r="G16" s="7"/>
      <c r="H16" s="7"/>
      <c r="I16" s="7"/>
      <c r="J16" s="7"/>
      <c r="K16" s="7"/>
      <c r="L16" s="9" t="s">
        <v>61</v>
      </c>
      <c r="M16" s="17">
        <v>113</v>
      </c>
      <c r="N16" s="17">
        <v>122</v>
      </c>
      <c r="O16" s="19">
        <v>2219</v>
      </c>
      <c r="P16" s="16">
        <v>51</v>
      </c>
      <c r="Q16" s="16">
        <v>61</v>
      </c>
      <c r="R16" s="17">
        <v>539</v>
      </c>
      <c r="S16" s="17">
        <v>298</v>
      </c>
      <c r="T16" s="17">
        <v>531</v>
      </c>
      <c r="U16" s="19">
        <v>3934</v>
      </c>
    </row>
    <row r="17" spans="1:21" ht="16.5" customHeight="1" x14ac:dyDescent="0.2">
      <c r="A17" s="7"/>
      <c r="B17" s="7"/>
      <c r="C17" s="7"/>
      <c r="D17" s="7" t="s">
        <v>62</v>
      </c>
      <c r="E17" s="7"/>
      <c r="F17" s="7"/>
      <c r="G17" s="7"/>
      <c r="H17" s="7"/>
      <c r="I17" s="7"/>
      <c r="J17" s="7"/>
      <c r="K17" s="7"/>
      <c r="L17" s="9" t="s">
        <v>61</v>
      </c>
      <c r="M17" s="16">
        <v>87</v>
      </c>
      <c r="N17" s="16">
        <v>91</v>
      </c>
      <c r="O17" s="19">
        <v>2425</v>
      </c>
      <c r="P17" s="16">
        <v>74</v>
      </c>
      <c r="Q17" s="16">
        <v>77</v>
      </c>
      <c r="R17" s="17">
        <v>647</v>
      </c>
      <c r="S17" s="17">
        <v>313</v>
      </c>
      <c r="T17" s="17">
        <v>549</v>
      </c>
      <c r="U17" s="19">
        <v>4263</v>
      </c>
    </row>
    <row r="18" spans="1:21" ht="16.5" customHeight="1" x14ac:dyDescent="0.2">
      <c r="A18" s="7"/>
      <c r="B18" s="7"/>
      <c r="C18" s="7"/>
      <c r="D18" s="7" t="s">
        <v>63</v>
      </c>
      <c r="E18" s="7"/>
      <c r="F18" s="7"/>
      <c r="G18" s="7"/>
      <c r="H18" s="7"/>
      <c r="I18" s="7"/>
      <c r="J18" s="7"/>
      <c r="K18" s="7"/>
      <c r="L18" s="9" t="s">
        <v>61</v>
      </c>
      <c r="M18" s="16">
        <v>85</v>
      </c>
      <c r="N18" s="17">
        <v>100</v>
      </c>
      <c r="O18" s="19">
        <v>2418</v>
      </c>
      <c r="P18" s="17">
        <v>190</v>
      </c>
      <c r="Q18" s="16">
        <v>54</v>
      </c>
      <c r="R18" s="17">
        <v>667</v>
      </c>
      <c r="S18" s="17">
        <v>299</v>
      </c>
      <c r="T18" s="17">
        <v>499</v>
      </c>
      <c r="U18" s="19">
        <v>4312</v>
      </c>
    </row>
    <row r="19" spans="1:21" ht="16.5" customHeight="1" x14ac:dyDescent="0.2">
      <c r="A19" s="7"/>
      <c r="B19" s="7"/>
      <c r="C19" s="7"/>
      <c r="D19" s="7" t="s">
        <v>64</v>
      </c>
      <c r="E19" s="7"/>
      <c r="F19" s="7"/>
      <c r="G19" s="7"/>
      <c r="H19" s="7"/>
      <c r="I19" s="7"/>
      <c r="J19" s="7"/>
      <c r="K19" s="7"/>
      <c r="L19" s="9" t="s">
        <v>61</v>
      </c>
      <c r="M19" s="17">
        <v>114</v>
      </c>
      <c r="N19" s="17">
        <v>120</v>
      </c>
      <c r="O19" s="19">
        <v>2424</v>
      </c>
      <c r="P19" s="17">
        <v>285</v>
      </c>
      <c r="Q19" s="16">
        <v>65</v>
      </c>
      <c r="R19" s="17">
        <v>575</v>
      </c>
      <c r="S19" s="17">
        <v>307</v>
      </c>
      <c r="T19" s="17">
        <v>578</v>
      </c>
      <c r="U19" s="19">
        <v>4468</v>
      </c>
    </row>
    <row r="20" spans="1:21" ht="16.5" customHeight="1" x14ac:dyDescent="0.2">
      <c r="A20" s="7"/>
      <c r="B20" s="7"/>
      <c r="C20" s="7"/>
      <c r="D20" s="7" t="s">
        <v>65</v>
      </c>
      <c r="E20" s="7"/>
      <c r="F20" s="7"/>
      <c r="G20" s="7"/>
      <c r="H20" s="7"/>
      <c r="I20" s="7"/>
      <c r="J20" s="7"/>
      <c r="K20" s="7"/>
      <c r="L20" s="9" t="s">
        <v>61</v>
      </c>
      <c r="M20" s="17">
        <v>100</v>
      </c>
      <c r="N20" s="17">
        <v>108</v>
      </c>
      <c r="O20" s="19">
        <v>2446</v>
      </c>
      <c r="P20" s="17">
        <v>347</v>
      </c>
      <c r="Q20" s="16">
        <v>53</v>
      </c>
      <c r="R20" s="17">
        <v>512</v>
      </c>
      <c r="S20" s="17">
        <v>254</v>
      </c>
      <c r="T20" s="17">
        <v>521</v>
      </c>
      <c r="U20" s="19">
        <v>4341</v>
      </c>
    </row>
    <row r="21" spans="1:21" ht="16.5" customHeight="1" x14ac:dyDescent="0.2">
      <c r="A21" s="7"/>
      <c r="B21" s="7"/>
      <c r="C21" s="7"/>
      <c r="D21" s="7" t="s">
        <v>66</v>
      </c>
      <c r="E21" s="7"/>
      <c r="F21" s="7"/>
      <c r="G21" s="7"/>
      <c r="H21" s="7"/>
      <c r="I21" s="7"/>
      <c r="J21" s="7"/>
      <c r="K21" s="7"/>
      <c r="L21" s="9" t="s">
        <v>61</v>
      </c>
      <c r="M21" s="17">
        <v>109</v>
      </c>
      <c r="N21" s="16">
        <v>86</v>
      </c>
      <c r="O21" s="19">
        <v>1765</v>
      </c>
      <c r="P21" s="17">
        <v>328</v>
      </c>
      <c r="Q21" s="16">
        <v>60</v>
      </c>
      <c r="R21" s="17">
        <v>449</v>
      </c>
      <c r="S21" s="17">
        <v>181</v>
      </c>
      <c r="T21" s="17">
        <v>680</v>
      </c>
      <c r="U21" s="19">
        <v>3658</v>
      </c>
    </row>
    <row r="22" spans="1:21" ht="16.5" customHeight="1" x14ac:dyDescent="0.2">
      <c r="A22" s="7"/>
      <c r="B22" s="7"/>
      <c r="C22" s="7"/>
      <c r="D22" s="7" t="s">
        <v>67</v>
      </c>
      <c r="E22" s="7"/>
      <c r="F22" s="7"/>
      <c r="G22" s="7"/>
      <c r="H22" s="7"/>
      <c r="I22" s="7"/>
      <c r="J22" s="7"/>
      <c r="K22" s="7"/>
      <c r="L22" s="9" t="s">
        <v>61</v>
      </c>
      <c r="M22" s="17">
        <v>104</v>
      </c>
      <c r="N22" s="17">
        <v>125</v>
      </c>
      <c r="O22" s="19">
        <v>1320</v>
      </c>
      <c r="P22" s="17">
        <v>305</v>
      </c>
      <c r="Q22" s="16">
        <v>50</v>
      </c>
      <c r="R22" s="17">
        <v>469</v>
      </c>
      <c r="S22" s="17">
        <v>220</v>
      </c>
      <c r="T22" s="17">
        <v>633</v>
      </c>
      <c r="U22" s="19">
        <v>3226</v>
      </c>
    </row>
    <row r="23" spans="1:21" ht="16.5" customHeight="1" x14ac:dyDescent="0.2">
      <c r="A23" s="7"/>
      <c r="B23" s="7"/>
      <c r="C23" s="7"/>
      <c r="D23" s="7" t="s">
        <v>68</v>
      </c>
      <c r="E23" s="7"/>
      <c r="F23" s="7"/>
      <c r="G23" s="7"/>
      <c r="H23" s="7"/>
      <c r="I23" s="7"/>
      <c r="J23" s="7"/>
      <c r="K23" s="7"/>
      <c r="L23" s="9" t="s">
        <v>61</v>
      </c>
      <c r="M23" s="16">
        <v>88</v>
      </c>
      <c r="N23" s="17">
        <v>117</v>
      </c>
      <c r="O23" s="17">
        <v>985</v>
      </c>
      <c r="P23" s="17">
        <v>298</v>
      </c>
      <c r="Q23" s="16">
        <v>65</v>
      </c>
      <c r="R23" s="17">
        <v>454</v>
      </c>
      <c r="S23" s="17">
        <v>242</v>
      </c>
      <c r="T23" s="17">
        <v>463</v>
      </c>
      <c r="U23" s="19">
        <v>2712</v>
      </c>
    </row>
    <row r="24" spans="1:21" ht="16.5" customHeight="1" x14ac:dyDescent="0.2">
      <c r="A24" s="7"/>
      <c r="B24" s="7"/>
      <c r="C24" s="7"/>
      <c r="D24" s="7" t="s">
        <v>69</v>
      </c>
      <c r="E24" s="7"/>
      <c r="F24" s="7"/>
      <c r="G24" s="7"/>
      <c r="H24" s="7"/>
      <c r="I24" s="7"/>
      <c r="J24" s="7"/>
      <c r="K24" s="7"/>
      <c r="L24" s="9" t="s">
        <v>61</v>
      </c>
      <c r="M24" s="17">
        <v>122</v>
      </c>
      <c r="N24" s="17">
        <v>145</v>
      </c>
      <c r="O24" s="17">
        <v>857</v>
      </c>
      <c r="P24" s="17">
        <v>269</v>
      </c>
      <c r="Q24" s="16">
        <v>85</v>
      </c>
      <c r="R24" s="17">
        <v>523</v>
      </c>
      <c r="S24" s="17">
        <v>176</v>
      </c>
      <c r="T24" s="17">
        <v>459</v>
      </c>
      <c r="U24" s="19">
        <v>2636</v>
      </c>
    </row>
    <row r="25" spans="1:21" ht="16.5" customHeight="1" x14ac:dyDescent="0.2">
      <c r="A25" s="7"/>
      <c r="B25" s="7"/>
      <c r="C25" s="7" t="s">
        <v>71</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60</v>
      </c>
      <c r="E26" s="7"/>
      <c r="F26" s="7"/>
      <c r="G26" s="7"/>
      <c r="H26" s="7"/>
      <c r="I26" s="7"/>
      <c r="J26" s="7"/>
      <c r="K26" s="7"/>
      <c r="L26" s="9" t="s">
        <v>61</v>
      </c>
      <c r="M26" s="17">
        <v>534</v>
      </c>
      <c r="N26" s="17">
        <v>395</v>
      </c>
      <c r="O26" s="19">
        <v>2548</v>
      </c>
      <c r="P26" s="17">
        <v>339</v>
      </c>
      <c r="Q26" s="17">
        <v>271</v>
      </c>
      <c r="R26" s="17">
        <v>560</v>
      </c>
      <c r="S26" s="17">
        <v>365</v>
      </c>
      <c r="T26" s="17">
        <v>554</v>
      </c>
      <c r="U26" s="19">
        <v>5566</v>
      </c>
    </row>
    <row r="27" spans="1:21" ht="16.5" customHeight="1" x14ac:dyDescent="0.2">
      <c r="A27" s="7"/>
      <c r="B27" s="7"/>
      <c r="C27" s="7"/>
      <c r="D27" s="7" t="s">
        <v>62</v>
      </c>
      <c r="E27" s="7"/>
      <c r="F27" s="7"/>
      <c r="G27" s="7"/>
      <c r="H27" s="7"/>
      <c r="I27" s="7"/>
      <c r="J27" s="7"/>
      <c r="K27" s="7"/>
      <c r="L27" s="9" t="s">
        <v>61</v>
      </c>
      <c r="M27" s="17">
        <v>518</v>
      </c>
      <c r="N27" s="17">
        <v>352</v>
      </c>
      <c r="O27" s="19">
        <v>2730</v>
      </c>
      <c r="P27" s="17">
        <v>391</v>
      </c>
      <c r="Q27" s="17">
        <v>298</v>
      </c>
      <c r="R27" s="17">
        <v>675</v>
      </c>
      <c r="S27" s="17">
        <v>368</v>
      </c>
      <c r="T27" s="17">
        <v>566</v>
      </c>
      <c r="U27" s="19">
        <v>5898</v>
      </c>
    </row>
    <row r="28" spans="1:21" ht="16.5" customHeight="1" x14ac:dyDescent="0.2">
      <c r="A28" s="7"/>
      <c r="B28" s="7"/>
      <c r="C28" s="7"/>
      <c r="D28" s="7" t="s">
        <v>63</v>
      </c>
      <c r="E28" s="7"/>
      <c r="F28" s="7"/>
      <c r="G28" s="7"/>
      <c r="H28" s="7"/>
      <c r="I28" s="7"/>
      <c r="J28" s="7"/>
      <c r="K28" s="7"/>
      <c r="L28" s="9" t="s">
        <v>61</v>
      </c>
      <c r="M28" s="17">
        <v>451</v>
      </c>
      <c r="N28" s="17">
        <v>426</v>
      </c>
      <c r="O28" s="19">
        <v>2781</v>
      </c>
      <c r="P28" s="17">
        <v>548</v>
      </c>
      <c r="Q28" s="17">
        <v>264</v>
      </c>
      <c r="R28" s="17">
        <v>699</v>
      </c>
      <c r="S28" s="17">
        <v>376</v>
      </c>
      <c r="T28" s="17">
        <v>531</v>
      </c>
      <c r="U28" s="19">
        <v>6076</v>
      </c>
    </row>
    <row r="29" spans="1:21" ht="16.5" customHeight="1" x14ac:dyDescent="0.2">
      <c r="A29" s="7"/>
      <c r="B29" s="7"/>
      <c r="C29" s="7"/>
      <c r="D29" s="7" t="s">
        <v>64</v>
      </c>
      <c r="E29" s="7"/>
      <c r="F29" s="7"/>
      <c r="G29" s="7"/>
      <c r="H29" s="7"/>
      <c r="I29" s="7"/>
      <c r="J29" s="7"/>
      <c r="K29" s="7"/>
      <c r="L29" s="9" t="s">
        <v>61</v>
      </c>
      <c r="M29" s="17">
        <v>506</v>
      </c>
      <c r="N29" s="17">
        <v>410</v>
      </c>
      <c r="O29" s="19">
        <v>2774</v>
      </c>
      <c r="P29" s="17">
        <v>640</v>
      </c>
      <c r="Q29" s="17">
        <v>310</v>
      </c>
      <c r="R29" s="17">
        <v>610</v>
      </c>
      <c r="S29" s="17">
        <v>390</v>
      </c>
      <c r="T29" s="17">
        <v>614</v>
      </c>
      <c r="U29" s="19">
        <v>6254</v>
      </c>
    </row>
    <row r="30" spans="1:21" ht="16.5" customHeight="1" x14ac:dyDescent="0.2">
      <c r="A30" s="7"/>
      <c r="B30" s="7"/>
      <c r="C30" s="7"/>
      <c r="D30" s="7" t="s">
        <v>65</v>
      </c>
      <c r="E30" s="7"/>
      <c r="F30" s="7"/>
      <c r="G30" s="7"/>
      <c r="H30" s="7"/>
      <c r="I30" s="7"/>
      <c r="J30" s="7"/>
      <c r="K30" s="7"/>
      <c r="L30" s="9" t="s">
        <v>61</v>
      </c>
      <c r="M30" s="17">
        <v>464</v>
      </c>
      <c r="N30" s="17">
        <v>438</v>
      </c>
      <c r="O30" s="19">
        <v>2824</v>
      </c>
      <c r="P30" s="17">
        <v>685</v>
      </c>
      <c r="Q30" s="17">
        <v>291</v>
      </c>
      <c r="R30" s="17">
        <v>535</v>
      </c>
      <c r="S30" s="17">
        <v>355</v>
      </c>
      <c r="T30" s="17">
        <v>540</v>
      </c>
      <c r="U30" s="19">
        <v>6132</v>
      </c>
    </row>
    <row r="31" spans="1:21" ht="16.5" customHeight="1" x14ac:dyDescent="0.2">
      <c r="A31" s="7"/>
      <c r="B31" s="7"/>
      <c r="C31" s="7"/>
      <c r="D31" s="7" t="s">
        <v>66</v>
      </c>
      <c r="E31" s="7"/>
      <c r="F31" s="7"/>
      <c r="G31" s="7"/>
      <c r="H31" s="7"/>
      <c r="I31" s="7"/>
      <c r="J31" s="7"/>
      <c r="K31" s="7"/>
      <c r="L31" s="9" t="s">
        <v>61</v>
      </c>
      <c r="M31" s="17">
        <v>469</v>
      </c>
      <c r="N31" s="17">
        <v>362</v>
      </c>
      <c r="O31" s="19">
        <v>2175</v>
      </c>
      <c r="P31" s="17">
        <v>638</v>
      </c>
      <c r="Q31" s="17">
        <v>323</v>
      </c>
      <c r="R31" s="17">
        <v>481</v>
      </c>
      <c r="S31" s="17">
        <v>279</v>
      </c>
      <c r="T31" s="17">
        <v>695</v>
      </c>
      <c r="U31" s="19">
        <v>5422</v>
      </c>
    </row>
    <row r="32" spans="1:21" ht="16.5" customHeight="1" x14ac:dyDescent="0.2">
      <c r="A32" s="7"/>
      <c r="B32" s="7"/>
      <c r="C32" s="7"/>
      <c r="D32" s="7" t="s">
        <v>67</v>
      </c>
      <c r="E32" s="7"/>
      <c r="F32" s="7"/>
      <c r="G32" s="7"/>
      <c r="H32" s="7"/>
      <c r="I32" s="7"/>
      <c r="J32" s="7"/>
      <c r="K32" s="7"/>
      <c r="L32" s="9" t="s">
        <v>61</v>
      </c>
      <c r="M32" s="17">
        <v>460</v>
      </c>
      <c r="N32" s="17">
        <v>452</v>
      </c>
      <c r="O32" s="19">
        <v>1662</v>
      </c>
      <c r="P32" s="17">
        <v>613</v>
      </c>
      <c r="Q32" s="17">
        <v>315</v>
      </c>
      <c r="R32" s="17">
        <v>504</v>
      </c>
      <c r="S32" s="17">
        <v>335</v>
      </c>
      <c r="T32" s="17">
        <v>650</v>
      </c>
      <c r="U32" s="19">
        <v>4991</v>
      </c>
    </row>
    <row r="33" spans="1:21" ht="16.5" customHeight="1" x14ac:dyDescent="0.2">
      <c r="A33" s="7"/>
      <c r="B33" s="7"/>
      <c r="C33" s="7"/>
      <c r="D33" s="7" t="s">
        <v>68</v>
      </c>
      <c r="E33" s="7"/>
      <c r="F33" s="7"/>
      <c r="G33" s="7"/>
      <c r="H33" s="7"/>
      <c r="I33" s="7"/>
      <c r="J33" s="7"/>
      <c r="K33" s="7"/>
      <c r="L33" s="9" t="s">
        <v>61</v>
      </c>
      <c r="M33" s="17">
        <v>483</v>
      </c>
      <c r="N33" s="17">
        <v>436</v>
      </c>
      <c r="O33" s="19">
        <v>1352</v>
      </c>
      <c r="P33" s="17">
        <v>659</v>
      </c>
      <c r="Q33" s="17">
        <v>330</v>
      </c>
      <c r="R33" s="17">
        <v>476</v>
      </c>
      <c r="S33" s="17">
        <v>380</v>
      </c>
      <c r="T33" s="17">
        <v>483</v>
      </c>
      <c r="U33" s="19">
        <v>4599</v>
      </c>
    </row>
    <row r="34" spans="1:21" ht="16.5" customHeight="1" x14ac:dyDescent="0.2">
      <c r="A34" s="7"/>
      <c r="B34" s="7"/>
      <c r="C34" s="7"/>
      <c r="D34" s="7" t="s">
        <v>69</v>
      </c>
      <c r="E34" s="7"/>
      <c r="F34" s="7"/>
      <c r="G34" s="7"/>
      <c r="H34" s="7"/>
      <c r="I34" s="7"/>
      <c r="J34" s="7"/>
      <c r="K34" s="7"/>
      <c r="L34" s="9" t="s">
        <v>61</v>
      </c>
      <c r="M34" s="17">
        <v>450</v>
      </c>
      <c r="N34" s="17">
        <v>445</v>
      </c>
      <c r="O34" s="19">
        <v>1233</v>
      </c>
      <c r="P34" s="17">
        <v>717</v>
      </c>
      <c r="Q34" s="17">
        <v>324</v>
      </c>
      <c r="R34" s="17">
        <v>545</v>
      </c>
      <c r="S34" s="17">
        <v>284</v>
      </c>
      <c r="T34" s="17">
        <v>486</v>
      </c>
      <c r="U34" s="19">
        <v>4484</v>
      </c>
    </row>
    <row r="35" spans="1:21" ht="16.5" customHeight="1" x14ac:dyDescent="0.2">
      <c r="A35" s="7"/>
      <c r="B35" s="7" t="s">
        <v>72</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59</v>
      </c>
      <c r="D36" s="7"/>
      <c r="E36" s="7"/>
      <c r="F36" s="7"/>
      <c r="G36" s="7"/>
      <c r="H36" s="7"/>
      <c r="I36" s="7"/>
      <c r="J36" s="7"/>
      <c r="K36" s="7"/>
      <c r="L36" s="9"/>
      <c r="M36" s="10"/>
      <c r="N36" s="10"/>
      <c r="O36" s="10"/>
      <c r="P36" s="10"/>
      <c r="Q36" s="10"/>
      <c r="R36" s="10"/>
      <c r="S36" s="10"/>
      <c r="T36" s="10"/>
      <c r="U36" s="10"/>
    </row>
    <row r="37" spans="1:21" ht="16.5" customHeight="1" x14ac:dyDescent="0.2">
      <c r="A37" s="7"/>
      <c r="B37" s="7"/>
      <c r="C37" s="7"/>
      <c r="D37" s="7" t="s">
        <v>60</v>
      </c>
      <c r="E37" s="7"/>
      <c r="F37" s="7"/>
      <c r="G37" s="7"/>
      <c r="H37" s="7"/>
      <c r="I37" s="7"/>
      <c r="J37" s="7"/>
      <c r="K37" s="7"/>
      <c r="L37" s="9" t="s">
        <v>61</v>
      </c>
      <c r="M37" s="19">
        <v>6485</v>
      </c>
      <c r="N37" s="19">
        <v>1212</v>
      </c>
      <c r="O37" s="17">
        <v>323</v>
      </c>
      <c r="P37" s="18" t="s">
        <v>73</v>
      </c>
      <c r="Q37" s="18" t="s">
        <v>73</v>
      </c>
      <c r="R37" s="18" t="s">
        <v>73</v>
      </c>
      <c r="S37" s="18" t="s">
        <v>73</v>
      </c>
      <c r="T37" s="18" t="s">
        <v>73</v>
      </c>
      <c r="U37" s="19">
        <v>8020</v>
      </c>
    </row>
    <row r="38" spans="1:21" ht="16.5" customHeight="1" x14ac:dyDescent="0.2">
      <c r="A38" s="7"/>
      <c r="B38" s="7"/>
      <c r="C38" s="7"/>
      <c r="D38" s="7" t="s">
        <v>62</v>
      </c>
      <c r="E38" s="7"/>
      <c r="F38" s="7"/>
      <c r="G38" s="7"/>
      <c r="H38" s="7"/>
      <c r="I38" s="7"/>
      <c r="J38" s="7"/>
      <c r="K38" s="7"/>
      <c r="L38" s="9" t="s">
        <v>61</v>
      </c>
      <c r="M38" s="19">
        <v>6316</v>
      </c>
      <c r="N38" s="19">
        <v>2068</v>
      </c>
      <c r="O38" s="17">
        <v>296</v>
      </c>
      <c r="P38" s="18" t="s">
        <v>73</v>
      </c>
      <c r="Q38" s="18" t="s">
        <v>73</v>
      </c>
      <c r="R38" s="18" t="s">
        <v>73</v>
      </c>
      <c r="S38" s="18" t="s">
        <v>73</v>
      </c>
      <c r="T38" s="18" t="s">
        <v>73</v>
      </c>
      <c r="U38" s="19">
        <v>8680</v>
      </c>
    </row>
    <row r="39" spans="1:21" ht="16.5" customHeight="1" x14ac:dyDescent="0.2">
      <c r="A39" s="7"/>
      <c r="B39" s="7"/>
      <c r="C39" s="7"/>
      <c r="D39" s="7" t="s">
        <v>63</v>
      </c>
      <c r="E39" s="7"/>
      <c r="F39" s="7"/>
      <c r="G39" s="7"/>
      <c r="H39" s="7"/>
      <c r="I39" s="7"/>
      <c r="J39" s="7"/>
      <c r="K39" s="7"/>
      <c r="L39" s="9" t="s">
        <v>61</v>
      </c>
      <c r="M39" s="19">
        <v>7095</v>
      </c>
      <c r="N39" s="19">
        <v>2645</v>
      </c>
      <c r="O39" s="17">
        <v>365</v>
      </c>
      <c r="P39" s="18" t="s">
        <v>73</v>
      </c>
      <c r="Q39" s="18" t="s">
        <v>73</v>
      </c>
      <c r="R39" s="18" t="s">
        <v>73</v>
      </c>
      <c r="S39" s="18" t="s">
        <v>73</v>
      </c>
      <c r="T39" s="18" t="s">
        <v>73</v>
      </c>
      <c r="U39" s="21">
        <v>10105</v>
      </c>
    </row>
    <row r="40" spans="1:21" ht="16.5" customHeight="1" x14ac:dyDescent="0.2">
      <c r="A40" s="7"/>
      <c r="B40" s="7"/>
      <c r="C40" s="7"/>
      <c r="D40" s="7" t="s">
        <v>64</v>
      </c>
      <c r="E40" s="7"/>
      <c r="F40" s="7"/>
      <c r="G40" s="7"/>
      <c r="H40" s="7"/>
      <c r="I40" s="7"/>
      <c r="J40" s="7"/>
      <c r="K40" s="7"/>
      <c r="L40" s="9" t="s">
        <v>61</v>
      </c>
      <c r="M40" s="19">
        <v>7339</v>
      </c>
      <c r="N40" s="19">
        <v>2992</v>
      </c>
      <c r="O40" s="17">
        <v>369</v>
      </c>
      <c r="P40" s="18" t="s">
        <v>73</v>
      </c>
      <c r="Q40" s="18" t="s">
        <v>73</v>
      </c>
      <c r="R40" s="18" t="s">
        <v>73</v>
      </c>
      <c r="S40" s="18" t="s">
        <v>73</v>
      </c>
      <c r="T40" s="18" t="s">
        <v>73</v>
      </c>
      <c r="U40" s="21">
        <v>10700</v>
      </c>
    </row>
    <row r="41" spans="1:21" ht="16.5" customHeight="1" x14ac:dyDescent="0.2">
      <c r="A41" s="7"/>
      <c r="B41" s="7"/>
      <c r="C41" s="7"/>
      <c r="D41" s="7" t="s">
        <v>65</v>
      </c>
      <c r="E41" s="7"/>
      <c r="F41" s="7"/>
      <c r="G41" s="7"/>
      <c r="H41" s="7"/>
      <c r="I41" s="7"/>
      <c r="J41" s="7"/>
      <c r="K41" s="7"/>
      <c r="L41" s="9" t="s">
        <v>61</v>
      </c>
      <c r="M41" s="19">
        <v>7194</v>
      </c>
      <c r="N41" s="19">
        <v>2975</v>
      </c>
      <c r="O41" s="17">
        <v>406</v>
      </c>
      <c r="P41" s="18" t="s">
        <v>73</v>
      </c>
      <c r="Q41" s="18" t="s">
        <v>73</v>
      </c>
      <c r="R41" s="18" t="s">
        <v>73</v>
      </c>
      <c r="S41" s="18" t="s">
        <v>73</v>
      </c>
      <c r="T41" s="18" t="s">
        <v>73</v>
      </c>
      <c r="U41" s="21">
        <v>10575</v>
      </c>
    </row>
    <row r="42" spans="1:21" ht="16.5" customHeight="1" x14ac:dyDescent="0.2">
      <c r="A42" s="7"/>
      <c r="B42" s="7"/>
      <c r="C42" s="7"/>
      <c r="D42" s="7" t="s">
        <v>66</v>
      </c>
      <c r="E42" s="7"/>
      <c r="F42" s="7"/>
      <c r="G42" s="7"/>
      <c r="H42" s="7"/>
      <c r="I42" s="7"/>
      <c r="J42" s="7"/>
      <c r="K42" s="7"/>
      <c r="L42" s="9" t="s">
        <v>61</v>
      </c>
      <c r="M42" s="19">
        <v>7622</v>
      </c>
      <c r="N42" s="19">
        <v>3059</v>
      </c>
      <c r="O42" s="17">
        <v>434</v>
      </c>
      <c r="P42" s="18" t="s">
        <v>73</v>
      </c>
      <c r="Q42" s="18" t="s">
        <v>73</v>
      </c>
      <c r="R42" s="18" t="s">
        <v>73</v>
      </c>
      <c r="S42" s="18" t="s">
        <v>73</v>
      </c>
      <c r="T42" s="18" t="s">
        <v>73</v>
      </c>
      <c r="U42" s="21">
        <v>11115</v>
      </c>
    </row>
    <row r="43" spans="1:21" ht="16.5" customHeight="1" x14ac:dyDescent="0.2">
      <c r="A43" s="7"/>
      <c r="B43" s="7"/>
      <c r="C43" s="7"/>
      <c r="D43" s="7" t="s">
        <v>67</v>
      </c>
      <c r="E43" s="7"/>
      <c r="F43" s="7"/>
      <c r="G43" s="7"/>
      <c r="H43" s="7"/>
      <c r="I43" s="7"/>
      <c r="J43" s="7"/>
      <c r="K43" s="7"/>
      <c r="L43" s="9" t="s">
        <v>61</v>
      </c>
      <c r="M43" s="19">
        <v>7099</v>
      </c>
      <c r="N43" s="19">
        <v>2966</v>
      </c>
      <c r="O43" s="17">
        <v>448</v>
      </c>
      <c r="P43" s="18" t="s">
        <v>73</v>
      </c>
      <c r="Q43" s="18" t="s">
        <v>73</v>
      </c>
      <c r="R43" s="18" t="s">
        <v>73</v>
      </c>
      <c r="S43" s="18" t="s">
        <v>73</v>
      </c>
      <c r="T43" s="18" t="s">
        <v>73</v>
      </c>
      <c r="U43" s="21">
        <v>10513</v>
      </c>
    </row>
    <row r="44" spans="1:21" ht="16.5" customHeight="1" x14ac:dyDescent="0.2">
      <c r="A44" s="7"/>
      <c r="B44" s="7"/>
      <c r="C44" s="7"/>
      <c r="D44" s="7" t="s">
        <v>68</v>
      </c>
      <c r="E44" s="7"/>
      <c r="F44" s="7"/>
      <c r="G44" s="7"/>
      <c r="H44" s="7"/>
      <c r="I44" s="7"/>
      <c r="J44" s="7"/>
      <c r="K44" s="7"/>
      <c r="L44" s="9" t="s">
        <v>61</v>
      </c>
      <c r="M44" s="19">
        <v>6937</v>
      </c>
      <c r="N44" s="19">
        <v>2820</v>
      </c>
      <c r="O44" s="17">
        <v>427</v>
      </c>
      <c r="P44" s="18" t="s">
        <v>73</v>
      </c>
      <c r="Q44" s="18" t="s">
        <v>73</v>
      </c>
      <c r="R44" s="18" t="s">
        <v>73</v>
      </c>
      <c r="S44" s="18" t="s">
        <v>73</v>
      </c>
      <c r="T44" s="18" t="s">
        <v>73</v>
      </c>
      <c r="U44" s="21">
        <v>10184</v>
      </c>
    </row>
    <row r="45" spans="1:21" ht="16.5" customHeight="1" x14ac:dyDescent="0.2">
      <c r="A45" s="7"/>
      <c r="B45" s="7"/>
      <c r="C45" s="7"/>
      <c r="D45" s="7" t="s">
        <v>69</v>
      </c>
      <c r="E45" s="7"/>
      <c r="F45" s="7"/>
      <c r="G45" s="7"/>
      <c r="H45" s="7"/>
      <c r="I45" s="7"/>
      <c r="J45" s="7"/>
      <c r="K45" s="7"/>
      <c r="L45" s="9" t="s">
        <v>61</v>
      </c>
      <c r="M45" s="19">
        <v>6544</v>
      </c>
      <c r="N45" s="19">
        <v>2891</v>
      </c>
      <c r="O45" s="17">
        <v>405</v>
      </c>
      <c r="P45" s="18" t="s">
        <v>73</v>
      </c>
      <c r="Q45" s="18" t="s">
        <v>73</v>
      </c>
      <c r="R45" s="18" t="s">
        <v>73</v>
      </c>
      <c r="S45" s="18" t="s">
        <v>73</v>
      </c>
      <c r="T45" s="18" t="s">
        <v>73</v>
      </c>
      <c r="U45" s="19">
        <v>9840</v>
      </c>
    </row>
    <row r="46" spans="1:21" ht="16.5" customHeight="1" x14ac:dyDescent="0.2">
      <c r="A46" s="7"/>
      <c r="B46" s="7"/>
      <c r="C46" s="7" t="s">
        <v>70</v>
      </c>
      <c r="D46" s="7"/>
      <c r="E46" s="7"/>
      <c r="F46" s="7"/>
      <c r="G46" s="7"/>
      <c r="H46" s="7"/>
      <c r="I46" s="7"/>
      <c r="J46" s="7"/>
      <c r="K46" s="7"/>
      <c r="L46" s="9"/>
      <c r="M46" s="10"/>
      <c r="N46" s="10"/>
      <c r="O46" s="10"/>
      <c r="P46" s="10"/>
      <c r="Q46" s="10"/>
      <c r="R46" s="10"/>
      <c r="S46" s="10"/>
      <c r="T46" s="10"/>
      <c r="U46" s="10"/>
    </row>
    <row r="47" spans="1:21" ht="16.5" customHeight="1" x14ac:dyDescent="0.2">
      <c r="A47" s="7"/>
      <c r="B47" s="7"/>
      <c r="C47" s="7"/>
      <c r="D47" s="7" t="s">
        <v>60</v>
      </c>
      <c r="E47" s="7"/>
      <c r="F47" s="7"/>
      <c r="G47" s="7"/>
      <c r="H47" s="7"/>
      <c r="I47" s="7"/>
      <c r="J47" s="7"/>
      <c r="K47" s="7"/>
      <c r="L47" s="9" t="s">
        <v>61</v>
      </c>
      <c r="M47" s="19">
        <v>3718</v>
      </c>
      <c r="N47" s="19">
        <v>2390</v>
      </c>
      <c r="O47" s="19">
        <v>6290</v>
      </c>
      <c r="P47" s="19">
        <v>2677</v>
      </c>
      <c r="Q47" s="19">
        <v>1770</v>
      </c>
      <c r="R47" s="18" t="s">
        <v>73</v>
      </c>
      <c r="S47" s="18" t="s">
        <v>73</v>
      </c>
      <c r="T47" s="18" t="s">
        <v>73</v>
      </c>
      <c r="U47" s="21">
        <v>16845</v>
      </c>
    </row>
    <row r="48" spans="1:21" ht="16.5" customHeight="1" x14ac:dyDescent="0.2">
      <c r="A48" s="7"/>
      <c r="B48" s="7"/>
      <c r="C48" s="7"/>
      <c r="D48" s="7" t="s">
        <v>62</v>
      </c>
      <c r="E48" s="7"/>
      <c r="F48" s="7"/>
      <c r="G48" s="7"/>
      <c r="H48" s="7"/>
      <c r="I48" s="7"/>
      <c r="J48" s="7"/>
      <c r="K48" s="7"/>
      <c r="L48" s="9" t="s">
        <v>61</v>
      </c>
      <c r="M48" s="19">
        <v>3467</v>
      </c>
      <c r="N48" s="19">
        <v>1994</v>
      </c>
      <c r="O48" s="19">
        <v>7580</v>
      </c>
      <c r="P48" s="19">
        <v>2907</v>
      </c>
      <c r="Q48" s="19">
        <v>1419</v>
      </c>
      <c r="R48" s="18" t="s">
        <v>73</v>
      </c>
      <c r="S48" s="18" t="s">
        <v>73</v>
      </c>
      <c r="T48" s="18" t="s">
        <v>73</v>
      </c>
      <c r="U48" s="21">
        <v>17367</v>
      </c>
    </row>
    <row r="49" spans="1:21" ht="16.5" customHeight="1" x14ac:dyDescent="0.2">
      <c r="A49" s="7"/>
      <c r="B49" s="7"/>
      <c r="C49" s="7"/>
      <c r="D49" s="7" t="s">
        <v>63</v>
      </c>
      <c r="E49" s="7"/>
      <c r="F49" s="7"/>
      <c r="G49" s="7"/>
      <c r="H49" s="7"/>
      <c r="I49" s="7"/>
      <c r="J49" s="7"/>
      <c r="K49" s="7"/>
      <c r="L49" s="9" t="s">
        <v>61</v>
      </c>
      <c r="M49" s="19">
        <v>4109</v>
      </c>
      <c r="N49" s="19">
        <v>2467</v>
      </c>
      <c r="O49" s="19">
        <v>7838</v>
      </c>
      <c r="P49" s="19">
        <v>2826</v>
      </c>
      <c r="Q49" s="19">
        <v>1237</v>
      </c>
      <c r="R49" s="18" t="s">
        <v>73</v>
      </c>
      <c r="S49" s="18" t="s">
        <v>73</v>
      </c>
      <c r="T49" s="18" t="s">
        <v>73</v>
      </c>
      <c r="U49" s="21">
        <v>18477</v>
      </c>
    </row>
    <row r="50" spans="1:21" ht="16.5" customHeight="1" x14ac:dyDescent="0.2">
      <c r="A50" s="7"/>
      <c r="B50" s="7"/>
      <c r="C50" s="7"/>
      <c r="D50" s="7" t="s">
        <v>64</v>
      </c>
      <c r="E50" s="7"/>
      <c r="F50" s="7"/>
      <c r="G50" s="7"/>
      <c r="H50" s="7"/>
      <c r="I50" s="7"/>
      <c r="J50" s="7"/>
      <c r="K50" s="7"/>
      <c r="L50" s="9" t="s">
        <v>61</v>
      </c>
      <c r="M50" s="19">
        <v>4606</v>
      </c>
      <c r="N50" s="19">
        <v>2565</v>
      </c>
      <c r="O50" s="19">
        <v>7691</v>
      </c>
      <c r="P50" s="19">
        <v>2587</v>
      </c>
      <c r="Q50" s="19">
        <v>1766</v>
      </c>
      <c r="R50" s="18" t="s">
        <v>73</v>
      </c>
      <c r="S50" s="18" t="s">
        <v>73</v>
      </c>
      <c r="T50" s="18" t="s">
        <v>73</v>
      </c>
      <c r="U50" s="21">
        <v>19215</v>
      </c>
    </row>
    <row r="51" spans="1:21" ht="16.5" customHeight="1" x14ac:dyDescent="0.2">
      <c r="A51" s="7"/>
      <c r="B51" s="7"/>
      <c r="C51" s="7"/>
      <c r="D51" s="7" t="s">
        <v>65</v>
      </c>
      <c r="E51" s="7"/>
      <c r="F51" s="7"/>
      <c r="G51" s="7"/>
      <c r="H51" s="7"/>
      <c r="I51" s="7"/>
      <c r="J51" s="7"/>
      <c r="K51" s="7"/>
      <c r="L51" s="9" t="s">
        <v>61</v>
      </c>
      <c r="M51" s="19">
        <v>4950</v>
      </c>
      <c r="N51" s="19">
        <v>2397</v>
      </c>
      <c r="O51" s="19">
        <v>6800</v>
      </c>
      <c r="P51" s="19">
        <v>2532</v>
      </c>
      <c r="Q51" s="19">
        <v>2161</v>
      </c>
      <c r="R51" s="18" t="s">
        <v>73</v>
      </c>
      <c r="S51" s="18" t="s">
        <v>73</v>
      </c>
      <c r="T51" s="18" t="s">
        <v>73</v>
      </c>
      <c r="U51" s="21">
        <v>18840</v>
      </c>
    </row>
    <row r="52" spans="1:21" ht="16.5" customHeight="1" x14ac:dyDescent="0.2">
      <c r="A52" s="7"/>
      <c r="B52" s="7"/>
      <c r="C52" s="7"/>
      <c r="D52" s="7" t="s">
        <v>66</v>
      </c>
      <c r="E52" s="7"/>
      <c r="F52" s="7"/>
      <c r="G52" s="7"/>
      <c r="H52" s="7"/>
      <c r="I52" s="7"/>
      <c r="J52" s="7"/>
      <c r="K52" s="7"/>
      <c r="L52" s="9" t="s">
        <v>61</v>
      </c>
      <c r="M52" s="19">
        <v>4870</v>
      </c>
      <c r="N52" s="19">
        <v>2232</v>
      </c>
      <c r="O52" s="19">
        <v>6155</v>
      </c>
      <c r="P52" s="19">
        <v>2448</v>
      </c>
      <c r="Q52" s="19">
        <v>2172</v>
      </c>
      <c r="R52" s="18" t="s">
        <v>73</v>
      </c>
      <c r="S52" s="18" t="s">
        <v>73</v>
      </c>
      <c r="T52" s="18" t="s">
        <v>73</v>
      </c>
      <c r="U52" s="21">
        <v>17877</v>
      </c>
    </row>
    <row r="53" spans="1:21" ht="16.5" customHeight="1" x14ac:dyDescent="0.2">
      <c r="A53" s="7"/>
      <c r="B53" s="7"/>
      <c r="C53" s="7"/>
      <c r="D53" s="7" t="s">
        <v>67</v>
      </c>
      <c r="E53" s="7"/>
      <c r="F53" s="7"/>
      <c r="G53" s="7"/>
      <c r="H53" s="7"/>
      <c r="I53" s="7"/>
      <c r="J53" s="7"/>
      <c r="K53" s="7"/>
      <c r="L53" s="9" t="s">
        <v>61</v>
      </c>
      <c r="M53" s="19">
        <v>4264</v>
      </c>
      <c r="N53" s="19">
        <v>2113</v>
      </c>
      <c r="O53" s="19">
        <v>5809</v>
      </c>
      <c r="P53" s="19">
        <v>2176</v>
      </c>
      <c r="Q53" s="19">
        <v>2294</v>
      </c>
      <c r="R53" s="18" t="s">
        <v>73</v>
      </c>
      <c r="S53" s="18" t="s">
        <v>73</v>
      </c>
      <c r="T53" s="18" t="s">
        <v>73</v>
      </c>
      <c r="U53" s="21">
        <v>16656</v>
      </c>
    </row>
    <row r="54" spans="1:21" ht="16.5" customHeight="1" x14ac:dyDescent="0.2">
      <c r="A54" s="7"/>
      <c r="B54" s="7"/>
      <c r="C54" s="7"/>
      <c r="D54" s="7" t="s">
        <v>68</v>
      </c>
      <c r="E54" s="7"/>
      <c r="F54" s="7"/>
      <c r="G54" s="7"/>
      <c r="H54" s="7"/>
      <c r="I54" s="7"/>
      <c r="J54" s="7"/>
      <c r="K54" s="7"/>
      <c r="L54" s="9" t="s">
        <v>61</v>
      </c>
      <c r="M54" s="19">
        <v>4086</v>
      </c>
      <c r="N54" s="19">
        <v>2350</v>
      </c>
      <c r="O54" s="19">
        <v>5489</v>
      </c>
      <c r="P54" s="19">
        <v>1928</v>
      </c>
      <c r="Q54" s="19">
        <v>2371</v>
      </c>
      <c r="R54" s="18" t="s">
        <v>73</v>
      </c>
      <c r="S54" s="18" t="s">
        <v>73</v>
      </c>
      <c r="T54" s="18" t="s">
        <v>73</v>
      </c>
      <c r="U54" s="21">
        <v>16224</v>
      </c>
    </row>
    <row r="55" spans="1:21" ht="16.5" customHeight="1" x14ac:dyDescent="0.2">
      <c r="A55" s="7"/>
      <c r="B55" s="7"/>
      <c r="C55" s="7"/>
      <c r="D55" s="7" t="s">
        <v>69</v>
      </c>
      <c r="E55" s="7"/>
      <c r="F55" s="7"/>
      <c r="G55" s="7"/>
      <c r="H55" s="7"/>
      <c r="I55" s="7"/>
      <c r="J55" s="7"/>
      <c r="K55" s="7"/>
      <c r="L55" s="9" t="s">
        <v>61</v>
      </c>
      <c r="M55" s="19">
        <v>3952</v>
      </c>
      <c r="N55" s="19">
        <v>2461</v>
      </c>
      <c r="O55" s="19">
        <v>4934</v>
      </c>
      <c r="P55" s="19">
        <v>1991</v>
      </c>
      <c r="Q55" s="19">
        <v>2301</v>
      </c>
      <c r="R55" s="18" t="s">
        <v>73</v>
      </c>
      <c r="S55" s="18" t="s">
        <v>73</v>
      </c>
      <c r="T55" s="18" t="s">
        <v>73</v>
      </c>
      <c r="U55" s="21">
        <v>15639</v>
      </c>
    </row>
    <row r="56" spans="1:21" ht="16.5" customHeight="1" x14ac:dyDescent="0.2">
      <c r="A56" s="7"/>
      <c r="B56" s="7"/>
      <c r="C56" s="7" t="s">
        <v>71</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t="s">
        <v>60</v>
      </c>
      <c r="E57" s="7"/>
      <c r="F57" s="7"/>
      <c r="G57" s="7"/>
      <c r="H57" s="7"/>
      <c r="I57" s="7"/>
      <c r="J57" s="7"/>
      <c r="K57" s="7"/>
      <c r="L57" s="9" t="s">
        <v>61</v>
      </c>
      <c r="M57" s="21">
        <v>10203</v>
      </c>
      <c r="N57" s="19">
        <v>3602</v>
      </c>
      <c r="O57" s="19">
        <v>6613</v>
      </c>
      <c r="P57" s="19">
        <v>2677</v>
      </c>
      <c r="Q57" s="19">
        <v>1770</v>
      </c>
      <c r="R57" s="18" t="s">
        <v>73</v>
      </c>
      <c r="S57" s="18" t="s">
        <v>73</v>
      </c>
      <c r="T57" s="18" t="s">
        <v>73</v>
      </c>
      <c r="U57" s="21">
        <v>24865</v>
      </c>
    </row>
    <row r="58" spans="1:21" ht="16.5" customHeight="1" x14ac:dyDescent="0.2">
      <c r="A58" s="7"/>
      <c r="B58" s="7"/>
      <c r="C58" s="7"/>
      <c r="D58" s="7" t="s">
        <v>62</v>
      </c>
      <c r="E58" s="7"/>
      <c r="F58" s="7"/>
      <c r="G58" s="7"/>
      <c r="H58" s="7"/>
      <c r="I58" s="7"/>
      <c r="J58" s="7"/>
      <c r="K58" s="7"/>
      <c r="L58" s="9" t="s">
        <v>61</v>
      </c>
      <c r="M58" s="19">
        <v>9783</v>
      </c>
      <c r="N58" s="19">
        <v>4062</v>
      </c>
      <c r="O58" s="19">
        <v>7876</v>
      </c>
      <c r="P58" s="19">
        <v>2907</v>
      </c>
      <c r="Q58" s="19">
        <v>1419</v>
      </c>
      <c r="R58" s="18" t="s">
        <v>73</v>
      </c>
      <c r="S58" s="18" t="s">
        <v>73</v>
      </c>
      <c r="T58" s="18" t="s">
        <v>73</v>
      </c>
      <c r="U58" s="21">
        <v>26047</v>
      </c>
    </row>
    <row r="59" spans="1:21" ht="16.5" customHeight="1" x14ac:dyDescent="0.2">
      <c r="A59" s="7"/>
      <c r="B59" s="7"/>
      <c r="C59" s="7"/>
      <c r="D59" s="7" t="s">
        <v>63</v>
      </c>
      <c r="E59" s="7"/>
      <c r="F59" s="7"/>
      <c r="G59" s="7"/>
      <c r="H59" s="7"/>
      <c r="I59" s="7"/>
      <c r="J59" s="7"/>
      <c r="K59" s="7"/>
      <c r="L59" s="9" t="s">
        <v>61</v>
      </c>
      <c r="M59" s="21">
        <v>11204</v>
      </c>
      <c r="N59" s="19">
        <v>5112</v>
      </c>
      <c r="O59" s="19">
        <v>8203</v>
      </c>
      <c r="P59" s="19">
        <v>2826</v>
      </c>
      <c r="Q59" s="19">
        <v>1237</v>
      </c>
      <c r="R59" s="18" t="s">
        <v>73</v>
      </c>
      <c r="S59" s="18" t="s">
        <v>73</v>
      </c>
      <c r="T59" s="18" t="s">
        <v>73</v>
      </c>
      <c r="U59" s="21">
        <v>28582</v>
      </c>
    </row>
    <row r="60" spans="1:21" ht="16.5" customHeight="1" x14ac:dyDescent="0.2">
      <c r="A60" s="7"/>
      <c r="B60" s="7"/>
      <c r="C60" s="7"/>
      <c r="D60" s="7" t="s">
        <v>64</v>
      </c>
      <c r="E60" s="7"/>
      <c r="F60" s="7"/>
      <c r="G60" s="7"/>
      <c r="H60" s="7"/>
      <c r="I60" s="7"/>
      <c r="J60" s="7"/>
      <c r="K60" s="7"/>
      <c r="L60" s="9" t="s">
        <v>61</v>
      </c>
      <c r="M60" s="21">
        <v>11945</v>
      </c>
      <c r="N60" s="19">
        <v>5557</v>
      </c>
      <c r="O60" s="19">
        <v>8060</v>
      </c>
      <c r="P60" s="19">
        <v>2587</v>
      </c>
      <c r="Q60" s="19">
        <v>1766</v>
      </c>
      <c r="R60" s="18" t="s">
        <v>73</v>
      </c>
      <c r="S60" s="18" t="s">
        <v>73</v>
      </c>
      <c r="T60" s="18" t="s">
        <v>73</v>
      </c>
      <c r="U60" s="21">
        <v>29915</v>
      </c>
    </row>
    <row r="61" spans="1:21" ht="16.5" customHeight="1" x14ac:dyDescent="0.2">
      <c r="A61" s="7"/>
      <c r="B61" s="7"/>
      <c r="C61" s="7"/>
      <c r="D61" s="7" t="s">
        <v>65</v>
      </c>
      <c r="E61" s="7"/>
      <c r="F61" s="7"/>
      <c r="G61" s="7"/>
      <c r="H61" s="7"/>
      <c r="I61" s="7"/>
      <c r="J61" s="7"/>
      <c r="K61" s="7"/>
      <c r="L61" s="9" t="s">
        <v>61</v>
      </c>
      <c r="M61" s="21">
        <v>12144</v>
      </c>
      <c r="N61" s="19">
        <v>5372</v>
      </c>
      <c r="O61" s="19">
        <v>7206</v>
      </c>
      <c r="P61" s="19">
        <v>2532</v>
      </c>
      <c r="Q61" s="19">
        <v>2161</v>
      </c>
      <c r="R61" s="18" t="s">
        <v>73</v>
      </c>
      <c r="S61" s="18" t="s">
        <v>73</v>
      </c>
      <c r="T61" s="18" t="s">
        <v>73</v>
      </c>
      <c r="U61" s="21">
        <v>29415</v>
      </c>
    </row>
    <row r="62" spans="1:21" ht="16.5" customHeight="1" x14ac:dyDescent="0.2">
      <c r="A62" s="7"/>
      <c r="B62" s="7"/>
      <c r="C62" s="7"/>
      <c r="D62" s="7" t="s">
        <v>66</v>
      </c>
      <c r="E62" s="7"/>
      <c r="F62" s="7"/>
      <c r="G62" s="7"/>
      <c r="H62" s="7"/>
      <c r="I62" s="7"/>
      <c r="J62" s="7"/>
      <c r="K62" s="7"/>
      <c r="L62" s="9" t="s">
        <v>61</v>
      </c>
      <c r="M62" s="21">
        <v>12492</v>
      </c>
      <c r="N62" s="19">
        <v>5291</v>
      </c>
      <c r="O62" s="19">
        <v>6589</v>
      </c>
      <c r="P62" s="19">
        <v>2448</v>
      </c>
      <c r="Q62" s="19">
        <v>2172</v>
      </c>
      <c r="R62" s="18" t="s">
        <v>73</v>
      </c>
      <c r="S62" s="18" t="s">
        <v>73</v>
      </c>
      <c r="T62" s="18" t="s">
        <v>73</v>
      </c>
      <c r="U62" s="21">
        <v>28992</v>
      </c>
    </row>
    <row r="63" spans="1:21" ht="16.5" customHeight="1" x14ac:dyDescent="0.2">
      <c r="A63" s="7"/>
      <c r="B63" s="7"/>
      <c r="C63" s="7"/>
      <c r="D63" s="7" t="s">
        <v>67</v>
      </c>
      <c r="E63" s="7"/>
      <c r="F63" s="7"/>
      <c r="G63" s="7"/>
      <c r="H63" s="7"/>
      <c r="I63" s="7"/>
      <c r="J63" s="7"/>
      <c r="K63" s="7"/>
      <c r="L63" s="9" t="s">
        <v>61</v>
      </c>
      <c r="M63" s="21">
        <v>11363</v>
      </c>
      <c r="N63" s="19">
        <v>5079</v>
      </c>
      <c r="O63" s="19">
        <v>6257</v>
      </c>
      <c r="P63" s="19">
        <v>2176</v>
      </c>
      <c r="Q63" s="19">
        <v>2294</v>
      </c>
      <c r="R63" s="18" t="s">
        <v>73</v>
      </c>
      <c r="S63" s="18" t="s">
        <v>73</v>
      </c>
      <c r="T63" s="18" t="s">
        <v>73</v>
      </c>
      <c r="U63" s="21">
        <v>27169</v>
      </c>
    </row>
    <row r="64" spans="1:21" ht="16.5" customHeight="1" x14ac:dyDescent="0.2">
      <c r="A64" s="7"/>
      <c r="B64" s="7"/>
      <c r="C64" s="7"/>
      <c r="D64" s="7" t="s">
        <v>68</v>
      </c>
      <c r="E64" s="7"/>
      <c r="F64" s="7"/>
      <c r="G64" s="7"/>
      <c r="H64" s="7"/>
      <c r="I64" s="7"/>
      <c r="J64" s="7"/>
      <c r="K64" s="7"/>
      <c r="L64" s="9" t="s">
        <v>61</v>
      </c>
      <c r="M64" s="21">
        <v>11023</v>
      </c>
      <c r="N64" s="19">
        <v>5170</v>
      </c>
      <c r="O64" s="19">
        <v>5916</v>
      </c>
      <c r="P64" s="19">
        <v>1928</v>
      </c>
      <c r="Q64" s="19">
        <v>2371</v>
      </c>
      <c r="R64" s="18" t="s">
        <v>73</v>
      </c>
      <c r="S64" s="18" t="s">
        <v>73</v>
      </c>
      <c r="T64" s="18" t="s">
        <v>73</v>
      </c>
      <c r="U64" s="21">
        <v>26408</v>
      </c>
    </row>
    <row r="65" spans="1:21" ht="16.5" customHeight="1" x14ac:dyDescent="0.2">
      <c r="A65" s="7"/>
      <c r="B65" s="7"/>
      <c r="C65" s="7"/>
      <c r="D65" s="7" t="s">
        <v>69</v>
      </c>
      <c r="E65" s="7"/>
      <c r="F65" s="7"/>
      <c r="G65" s="7"/>
      <c r="H65" s="7"/>
      <c r="I65" s="7"/>
      <c r="J65" s="7"/>
      <c r="K65" s="7"/>
      <c r="L65" s="9" t="s">
        <v>61</v>
      </c>
      <c r="M65" s="21">
        <v>10496</v>
      </c>
      <c r="N65" s="19">
        <v>5352</v>
      </c>
      <c r="O65" s="19">
        <v>5339</v>
      </c>
      <c r="P65" s="19">
        <v>1991</v>
      </c>
      <c r="Q65" s="19">
        <v>2301</v>
      </c>
      <c r="R65" s="18" t="s">
        <v>73</v>
      </c>
      <c r="S65" s="18" t="s">
        <v>73</v>
      </c>
      <c r="T65" s="18" t="s">
        <v>73</v>
      </c>
      <c r="U65" s="21">
        <v>25479</v>
      </c>
    </row>
    <row r="66" spans="1:21" ht="16.5" customHeight="1" x14ac:dyDescent="0.2">
      <c r="A66" s="7"/>
      <c r="B66" s="7" t="s">
        <v>74</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75</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60</v>
      </c>
      <c r="E68" s="7"/>
      <c r="F68" s="7"/>
      <c r="G68" s="7"/>
      <c r="H68" s="7"/>
      <c r="I68" s="7"/>
      <c r="J68" s="7"/>
      <c r="K68" s="7"/>
      <c r="L68" s="9" t="s">
        <v>61</v>
      </c>
      <c r="M68" s="23">
        <v>188582</v>
      </c>
      <c r="N68" s="23">
        <v>133367</v>
      </c>
      <c r="O68" s="23">
        <v>167739</v>
      </c>
      <c r="P68" s="21">
        <v>72185</v>
      </c>
      <c r="Q68" s="21">
        <v>38842</v>
      </c>
      <c r="R68" s="21">
        <v>14953</v>
      </c>
      <c r="S68" s="19">
        <v>6900</v>
      </c>
      <c r="T68" s="21">
        <v>10628</v>
      </c>
      <c r="U68" s="23">
        <v>633196</v>
      </c>
    </row>
    <row r="69" spans="1:21" ht="16.5" customHeight="1" x14ac:dyDescent="0.2">
      <c r="A69" s="7"/>
      <c r="B69" s="7"/>
      <c r="C69" s="7"/>
      <c r="D69" s="7" t="s">
        <v>62</v>
      </c>
      <c r="E69" s="7"/>
      <c r="F69" s="7"/>
      <c r="G69" s="7"/>
      <c r="H69" s="7"/>
      <c r="I69" s="7"/>
      <c r="J69" s="7"/>
      <c r="K69" s="7"/>
      <c r="L69" s="9" t="s">
        <v>61</v>
      </c>
      <c r="M69" s="23">
        <v>193324</v>
      </c>
      <c r="N69" s="23">
        <v>144314</v>
      </c>
      <c r="O69" s="23">
        <v>185755</v>
      </c>
      <c r="P69" s="21">
        <v>82241</v>
      </c>
      <c r="Q69" s="21">
        <v>43622</v>
      </c>
      <c r="R69" s="21">
        <v>16253</v>
      </c>
      <c r="S69" s="19">
        <v>7096</v>
      </c>
      <c r="T69" s="21">
        <v>10541</v>
      </c>
      <c r="U69" s="23">
        <v>683146</v>
      </c>
    </row>
    <row r="70" spans="1:21" ht="16.5" customHeight="1" x14ac:dyDescent="0.2">
      <c r="A70" s="7"/>
      <c r="B70" s="7"/>
      <c r="C70" s="7"/>
      <c r="D70" s="7" t="s">
        <v>63</v>
      </c>
      <c r="E70" s="7"/>
      <c r="F70" s="7"/>
      <c r="G70" s="7"/>
      <c r="H70" s="7"/>
      <c r="I70" s="7"/>
      <c r="J70" s="7"/>
      <c r="K70" s="7"/>
      <c r="L70" s="9" t="s">
        <v>61</v>
      </c>
      <c r="M70" s="23">
        <v>196027</v>
      </c>
      <c r="N70" s="23">
        <v>150282</v>
      </c>
      <c r="O70" s="23">
        <v>188706</v>
      </c>
      <c r="P70" s="21">
        <v>87659</v>
      </c>
      <c r="Q70" s="21">
        <v>38564</v>
      </c>
      <c r="R70" s="21">
        <v>16641</v>
      </c>
      <c r="S70" s="19">
        <v>6947</v>
      </c>
      <c r="T70" s="21">
        <v>11256</v>
      </c>
      <c r="U70" s="23">
        <v>696082</v>
      </c>
    </row>
    <row r="71" spans="1:21" ht="16.5" customHeight="1" x14ac:dyDescent="0.2">
      <c r="A71" s="7"/>
      <c r="B71" s="7"/>
      <c r="C71" s="7"/>
      <c r="D71" s="7" t="s">
        <v>64</v>
      </c>
      <c r="E71" s="7"/>
      <c r="F71" s="7"/>
      <c r="G71" s="7"/>
      <c r="H71" s="7"/>
      <c r="I71" s="7"/>
      <c r="J71" s="7"/>
      <c r="K71" s="7"/>
      <c r="L71" s="9" t="s">
        <v>61</v>
      </c>
      <c r="M71" s="23">
        <v>190120</v>
      </c>
      <c r="N71" s="23">
        <v>158926</v>
      </c>
      <c r="O71" s="23">
        <v>186852</v>
      </c>
      <c r="P71" s="21">
        <v>94017</v>
      </c>
      <c r="Q71" s="21">
        <v>41578</v>
      </c>
      <c r="R71" s="21">
        <v>18187</v>
      </c>
      <c r="S71" s="19">
        <v>6441</v>
      </c>
      <c r="T71" s="21">
        <v>11751</v>
      </c>
      <c r="U71" s="23">
        <v>707872</v>
      </c>
    </row>
    <row r="72" spans="1:21" ht="16.5" customHeight="1" x14ac:dyDescent="0.2">
      <c r="A72" s="7"/>
      <c r="B72" s="7"/>
      <c r="C72" s="7"/>
      <c r="D72" s="7" t="s">
        <v>65</v>
      </c>
      <c r="E72" s="7"/>
      <c r="F72" s="7"/>
      <c r="G72" s="7"/>
      <c r="H72" s="7"/>
      <c r="I72" s="7"/>
      <c r="J72" s="7"/>
      <c r="K72" s="7"/>
      <c r="L72" s="9" t="s">
        <v>61</v>
      </c>
      <c r="M72" s="23">
        <v>187500</v>
      </c>
      <c r="N72" s="23">
        <v>166499</v>
      </c>
      <c r="O72" s="23">
        <v>208894</v>
      </c>
      <c r="P72" s="21">
        <v>93261</v>
      </c>
      <c r="Q72" s="21">
        <v>45163</v>
      </c>
      <c r="R72" s="21">
        <v>18061</v>
      </c>
      <c r="S72" s="19">
        <v>8202</v>
      </c>
      <c r="T72" s="21">
        <v>11750</v>
      </c>
      <c r="U72" s="23">
        <v>739330</v>
      </c>
    </row>
    <row r="73" spans="1:21" ht="16.5" customHeight="1" x14ac:dyDescent="0.2">
      <c r="A73" s="7"/>
      <c r="B73" s="7"/>
      <c r="C73" s="7"/>
      <c r="D73" s="7" t="s">
        <v>66</v>
      </c>
      <c r="E73" s="7"/>
      <c r="F73" s="7"/>
      <c r="G73" s="7"/>
      <c r="H73" s="7"/>
      <c r="I73" s="7"/>
      <c r="J73" s="7"/>
      <c r="K73" s="7"/>
      <c r="L73" s="9" t="s">
        <v>61</v>
      </c>
      <c r="M73" s="23">
        <v>186913</v>
      </c>
      <c r="N73" s="23">
        <v>160942</v>
      </c>
      <c r="O73" s="23">
        <v>226736</v>
      </c>
      <c r="P73" s="21">
        <v>92251</v>
      </c>
      <c r="Q73" s="21">
        <v>51997</v>
      </c>
      <c r="R73" s="21">
        <v>17664</v>
      </c>
      <c r="S73" s="19">
        <v>5504</v>
      </c>
      <c r="T73" s="21">
        <v>12878</v>
      </c>
      <c r="U73" s="23">
        <v>754885</v>
      </c>
    </row>
    <row r="74" spans="1:21" ht="16.5" customHeight="1" x14ac:dyDescent="0.2">
      <c r="A74" s="7"/>
      <c r="B74" s="7"/>
      <c r="C74" s="7"/>
      <c r="D74" s="7" t="s">
        <v>67</v>
      </c>
      <c r="E74" s="7"/>
      <c r="F74" s="7"/>
      <c r="G74" s="7"/>
      <c r="H74" s="7"/>
      <c r="I74" s="7"/>
      <c r="J74" s="7"/>
      <c r="K74" s="7"/>
      <c r="L74" s="9" t="s">
        <v>61</v>
      </c>
      <c r="M74" s="23">
        <v>168979</v>
      </c>
      <c r="N74" s="23">
        <v>247025</v>
      </c>
      <c r="O74" s="23">
        <v>212084</v>
      </c>
      <c r="P74" s="21">
        <v>91004</v>
      </c>
      <c r="Q74" s="21">
        <v>49476</v>
      </c>
      <c r="R74" s="21">
        <v>17024</v>
      </c>
      <c r="S74" s="19">
        <v>6219</v>
      </c>
      <c r="T74" s="21">
        <v>13509</v>
      </c>
      <c r="U74" s="23">
        <v>805320</v>
      </c>
    </row>
    <row r="75" spans="1:21" ht="16.5" customHeight="1" x14ac:dyDescent="0.2">
      <c r="A75" s="7"/>
      <c r="B75" s="7"/>
      <c r="C75" s="7"/>
      <c r="D75" s="7" t="s">
        <v>68</v>
      </c>
      <c r="E75" s="7"/>
      <c r="F75" s="7"/>
      <c r="G75" s="7"/>
      <c r="H75" s="7"/>
      <c r="I75" s="7"/>
      <c r="J75" s="7"/>
      <c r="K75" s="7"/>
      <c r="L75" s="9" t="s">
        <v>61</v>
      </c>
      <c r="M75" s="23">
        <v>158919</v>
      </c>
      <c r="N75" s="23">
        <v>218409</v>
      </c>
      <c r="O75" s="23">
        <v>211303</v>
      </c>
      <c r="P75" s="21">
        <v>81055</v>
      </c>
      <c r="Q75" s="21">
        <v>52523</v>
      </c>
      <c r="R75" s="21">
        <v>15640</v>
      </c>
      <c r="S75" s="19">
        <v>6879</v>
      </c>
      <c r="T75" s="21">
        <v>14417</v>
      </c>
      <c r="U75" s="23">
        <v>759145</v>
      </c>
    </row>
    <row r="76" spans="1:21" ht="16.5" customHeight="1" x14ac:dyDescent="0.2">
      <c r="A76" s="7"/>
      <c r="B76" s="7"/>
      <c r="C76" s="7"/>
      <c r="D76" s="7" t="s">
        <v>69</v>
      </c>
      <c r="E76" s="7"/>
      <c r="F76" s="7"/>
      <c r="G76" s="7"/>
      <c r="H76" s="7"/>
      <c r="I76" s="7"/>
      <c r="J76" s="7"/>
      <c r="K76" s="7"/>
      <c r="L76" s="9" t="s">
        <v>61</v>
      </c>
      <c r="M76" s="23">
        <v>153065</v>
      </c>
      <c r="N76" s="23">
        <v>175345</v>
      </c>
      <c r="O76" s="23">
        <v>193838</v>
      </c>
      <c r="P76" s="21">
        <v>83912</v>
      </c>
      <c r="Q76" s="21">
        <v>54357</v>
      </c>
      <c r="R76" s="21">
        <v>15876</v>
      </c>
      <c r="S76" s="19">
        <v>5119</v>
      </c>
      <c r="T76" s="21">
        <v>13481</v>
      </c>
      <c r="U76" s="23">
        <v>694993</v>
      </c>
    </row>
    <row r="77" spans="1:21" ht="16.5" customHeight="1" x14ac:dyDescent="0.2">
      <c r="A77" s="7"/>
      <c r="B77" s="7"/>
      <c r="C77" s="7" t="s">
        <v>76</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t="s">
        <v>60</v>
      </c>
      <c r="E78" s="7"/>
      <c r="F78" s="7"/>
      <c r="G78" s="7"/>
      <c r="H78" s="7"/>
      <c r="I78" s="7"/>
      <c r="J78" s="7"/>
      <c r="K78" s="7"/>
      <c r="L78" s="9" t="s">
        <v>61</v>
      </c>
      <c r="M78" s="19">
        <v>9817</v>
      </c>
      <c r="N78" s="19">
        <v>8303</v>
      </c>
      <c r="O78" s="21">
        <v>16909</v>
      </c>
      <c r="P78" s="19">
        <v>4607</v>
      </c>
      <c r="Q78" s="19">
        <v>2579</v>
      </c>
      <c r="R78" s="19">
        <v>1112</v>
      </c>
      <c r="S78" s="17">
        <v>373</v>
      </c>
      <c r="T78" s="19">
        <v>1646</v>
      </c>
      <c r="U78" s="21">
        <v>45346</v>
      </c>
    </row>
    <row r="79" spans="1:21" ht="16.5" customHeight="1" x14ac:dyDescent="0.2">
      <c r="A79" s="7"/>
      <c r="B79" s="7"/>
      <c r="C79" s="7"/>
      <c r="D79" s="7" t="s">
        <v>62</v>
      </c>
      <c r="E79" s="7"/>
      <c r="F79" s="7"/>
      <c r="G79" s="7"/>
      <c r="H79" s="7"/>
      <c r="I79" s="7"/>
      <c r="J79" s="7"/>
      <c r="K79" s="7"/>
      <c r="L79" s="9" t="s">
        <v>61</v>
      </c>
      <c r="M79" s="19">
        <v>9246</v>
      </c>
      <c r="N79" s="21">
        <v>12779</v>
      </c>
      <c r="O79" s="21">
        <v>17808</v>
      </c>
      <c r="P79" s="19">
        <v>5663</v>
      </c>
      <c r="Q79" s="19">
        <v>3206</v>
      </c>
      <c r="R79" s="19">
        <v>1063</v>
      </c>
      <c r="S79" s="17">
        <v>450</v>
      </c>
      <c r="T79" s="19">
        <v>1478</v>
      </c>
      <c r="U79" s="21">
        <v>51693</v>
      </c>
    </row>
    <row r="80" spans="1:21" ht="16.5" customHeight="1" x14ac:dyDescent="0.2">
      <c r="A80" s="7"/>
      <c r="B80" s="7"/>
      <c r="C80" s="7"/>
      <c r="D80" s="7" t="s">
        <v>63</v>
      </c>
      <c r="E80" s="7"/>
      <c r="F80" s="7"/>
      <c r="G80" s="7"/>
      <c r="H80" s="7"/>
      <c r="I80" s="7"/>
      <c r="J80" s="7"/>
      <c r="K80" s="7"/>
      <c r="L80" s="9" t="s">
        <v>61</v>
      </c>
      <c r="M80" s="21">
        <v>10437</v>
      </c>
      <c r="N80" s="21">
        <v>12226</v>
      </c>
      <c r="O80" s="21">
        <v>19560</v>
      </c>
      <c r="P80" s="19">
        <v>6075</v>
      </c>
      <c r="Q80" s="19">
        <v>3064</v>
      </c>
      <c r="R80" s="19">
        <v>1140</v>
      </c>
      <c r="S80" s="17">
        <v>372</v>
      </c>
      <c r="T80" s="19">
        <v>1469</v>
      </c>
      <c r="U80" s="21">
        <v>54343</v>
      </c>
    </row>
    <row r="81" spans="1:21" ht="16.5" customHeight="1" x14ac:dyDescent="0.2">
      <c r="A81" s="7"/>
      <c r="B81" s="7"/>
      <c r="C81" s="7"/>
      <c r="D81" s="7" t="s">
        <v>64</v>
      </c>
      <c r="E81" s="7"/>
      <c r="F81" s="7"/>
      <c r="G81" s="7"/>
      <c r="H81" s="7"/>
      <c r="I81" s="7"/>
      <c r="J81" s="7"/>
      <c r="K81" s="7"/>
      <c r="L81" s="9" t="s">
        <v>61</v>
      </c>
      <c r="M81" s="21">
        <v>10865</v>
      </c>
      <c r="N81" s="21">
        <v>12873</v>
      </c>
      <c r="O81" s="21">
        <v>18034</v>
      </c>
      <c r="P81" s="19">
        <v>6752</v>
      </c>
      <c r="Q81" s="19">
        <v>3147</v>
      </c>
      <c r="R81" s="19">
        <v>1370</v>
      </c>
      <c r="S81" s="17">
        <v>362</v>
      </c>
      <c r="T81" s="19">
        <v>1301</v>
      </c>
      <c r="U81" s="21">
        <v>54704</v>
      </c>
    </row>
    <row r="82" spans="1:21" ht="16.5" customHeight="1" x14ac:dyDescent="0.2">
      <c r="A82" s="7"/>
      <c r="B82" s="7"/>
      <c r="C82" s="7"/>
      <c r="D82" s="7" t="s">
        <v>65</v>
      </c>
      <c r="E82" s="7"/>
      <c r="F82" s="7"/>
      <c r="G82" s="7"/>
      <c r="H82" s="7"/>
      <c r="I82" s="7"/>
      <c r="J82" s="7"/>
      <c r="K82" s="7"/>
      <c r="L82" s="9" t="s">
        <v>61</v>
      </c>
      <c r="M82" s="21">
        <v>10190</v>
      </c>
      <c r="N82" s="21">
        <v>18658</v>
      </c>
      <c r="O82" s="21">
        <v>14068</v>
      </c>
      <c r="P82" s="19">
        <v>6627</v>
      </c>
      <c r="Q82" s="19">
        <v>3188</v>
      </c>
      <c r="R82" s="19">
        <v>1283</v>
      </c>
      <c r="S82" s="17">
        <v>280</v>
      </c>
      <c r="T82" s="19">
        <v>1576</v>
      </c>
      <c r="U82" s="21">
        <v>55870</v>
      </c>
    </row>
    <row r="83" spans="1:21" ht="16.5" customHeight="1" x14ac:dyDescent="0.2">
      <c r="A83" s="7"/>
      <c r="B83" s="7"/>
      <c r="C83" s="7"/>
      <c r="D83" s="7" t="s">
        <v>66</v>
      </c>
      <c r="E83" s="7"/>
      <c r="F83" s="7"/>
      <c r="G83" s="7"/>
      <c r="H83" s="7"/>
      <c r="I83" s="7"/>
      <c r="J83" s="7"/>
      <c r="K83" s="7"/>
      <c r="L83" s="9" t="s">
        <v>61</v>
      </c>
      <c r="M83" s="21">
        <v>10511</v>
      </c>
      <c r="N83" s="21">
        <v>23688</v>
      </c>
      <c r="O83" s="21">
        <v>12803</v>
      </c>
      <c r="P83" s="19">
        <v>6349</v>
      </c>
      <c r="Q83" s="19">
        <v>4159</v>
      </c>
      <c r="R83" s="19">
        <v>1109</v>
      </c>
      <c r="S83" s="17">
        <v>273</v>
      </c>
      <c r="T83" s="19">
        <v>1706</v>
      </c>
      <c r="U83" s="21">
        <v>60598</v>
      </c>
    </row>
    <row r="84" spans="1:21" ht="16.5" customHeight="1" x14ac:dyDescent="0.2">
      <c r="A84" s="7"/>
      <c r="B84" s="7"/>
      <c r="C84" s="7"/>
      <c r="D84" s="7" t="s">
        <v>67</v>
      </c>
      <c r="E84" s="7"/>
      <c r="F84" s="7"/>
      <c r="G84" s="7"/>
      <c r="H84" s="7"/>
      <c r="I84" s="7"/>
      <c r="J84" s="7"/>
      <c r="K84" s="7"/>
      <c r="L84" s="9" t="s">
        <v>61</v>
      </c>
      <c r="M84" s="21">
        <v>10476</v>
      </c>
      <c r="N84" s="21">
        <v>20777</v>
      </c>
      <c r="O84" s="21">
        <v>12339</v>
      </c>
      <c r="P84" s="19">
        <v>6124</v>
      </c>
      <c r="Q84" s="19">
        <v>4316</v>
      </c>
      <c r="R84" s="19">
        <v>1230</v>
      </c>
      <c r="S84" s="17">
        <v>269</v>
      </c>
      <c r="T84" s="19">
        <v>1586</v>
      </c>
      <c r="U84" s="21">
        <v>57117</v>
      </c>
    </row>
    <row r="85" spans="1:21" ht="16.5" customHeight="1" x14ac:dyDescent="0.2">
      <c r="A85" s="7"/>
      <c r="B85" s="7"/>
      <c r="C85" s="7"/>
      <c r="D85" s="7" t="s">
        <v>68</v>
      </c>
      <c r="E85" s="7"/>
      <c r="F85" s="7"/>
      <c r="G85" s="7"/>
      <c r="H85" s="7"/>
      <c r="I85" s="7"/>
      <c r="J85" s="7"/>
      <c r="K85" s="7"/>
      <c r="L85" s="9" t="s">
        <v>61</v>
      </c>
      <c r="M85" s="19">
        <v>9881</v>
      </c>
      <c r="N85" s="21">
        <v>19951</v>
      </c>
      <c r="O85" s="21">
        <v>12697</v>
      </c>
      <c r="P85" s="19">
        <v>6414</v>
      </c>
      <c r="Q85" s="19">
        <v>5088</v>
      </c>
      <c r="R85" s="19">
        <v>1305</v>
      </c>
      <c r="S85" s="17">
        <v>338</v>
      </c>
      <c r="T85" s="19">
        <v>1654</v>
      </c>
      <c r="U85" s="21">
        <v>57328</v>
      </c>
    </row>
    <row r="86" spans="1:21" ht="16.5" customHeight="1" x14ac:dyDescent="0.2">
      <c r="A86" s="7"/>
      <c r="B86" s="7"/>
      <c r="C86" s="7"/>
      <c r="D86" s="7" t="s">
        <v>69</v>
      </c>
      <c r="E86" s="7"/>
      <c r="F86" s="7"/>
      <c r="G86" s="7"/>
      <c r="H86" s="7"/>
      <c r="I86" s="7"/>
      <c r="J86" s="7"/>
      <c r="K86" s="7"/>
      <c r="L86" s="9" t="s">
        <v>61</v>
      </c>
      <c r="M86" s="21">
        <v>10040</v>
      </c>
      <c r="N86" s="21">
        <v>20816</v>
      </c>
      <c r="O86" s="21">
        <v>12382</v>
      </c>
      <c r="P86" s="19">
        <v>6902</v>
      </c>
      <c r="Q86" s="19">
        <v>5355</v>
      </c>
      <c r="R86" s="19">
        <v>1567</v>
      </c>
      <c r="S86" s="17">
        <v>408</v>
      </c>
      <c r="T86" s="19">
        <v>1549</v>
      </c>
      <c r="U86" s="21">
        <v>59019</v>
      </c>
    </row>
    <row r="87" spans="1:21" ht="16.5" customHeight="1" x14ac:dyDescent="0.2">
      <c r="A87" s="7"/>
      <c r="B87" s="7"/>
      <c r="C87" s="7" t="s">
        <v>77</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60</v>
      </c>
      <c r="E88" s="7"/>
      <c r="F88" s="7"/>
      <c r="G88" s="7"/>
      <c r="H88" s="7"/>
      <c r="I88" s="7"/>
      <c r="J88" s="7"/>
      <c r="K88" s="7"/>
      <c r="L88" s="9" t="s">
        <v>61</v>
      </c>
      <c r="M88" s="23">
        <v>198399</v>
      </c>
      <c r="N88" s="23">
        <v>141670</v>
      </c>
      <c r="O88" s="23">
        <v>184648</v>
      </c>
      <c r="P88" s="21">
        <v>76792</v>
      </c>
      <c r="Q88" s="21">
        <v>41421</v>
      </c>
      <c r="R88" s="21">
        <v>16065</v>
      </c>
      <c r="S88" s="19">
        <v>7273</v>
      </c>
      <c r="T88" s="21">
        <v>12274</v>
      </c>
      <c r="U88" s="23">
        <v>678542</v>
      </c>
    </row>
    <row r="89" spans="1:21" ht="16.5" customHeight="1" x14ac:dyDescent="0.2">
      <c r="A89" s="7"/>
      <c r="B89" s="7"/>
      <c r="C89" s="7"/>
      <c r="D89" s="7" t="s">
        <v>62</v>
      </c>
      <c r="E89" s="7"/>
      <c r="F89" s="7"/>
      <c r="G89" s="7"/>
      <c r="H89" s="7"/>
      <c r="I89" s="7"/>
      <c r="J89" s="7"/>
      <c r="K89" s="7"/>
      <c r="L89" s="9" t="s">
        <v>61</v>
      </c>
      <c r="M89" s="23">
        <v>202570</v>
      </c>
      <c r="N89" s="23">
        <v>157093</v>
      </c>
      <c r="O89" s="23">
        <v>203563</v>
      </c>
      <c r="P89" s="21">
        <v>87904</v>
      </c>
      <c r="Q89" s="21">
        <v>46828</v>
      </c>
      <c r="R89" s="21">
        <v>17316</v>
      </c>
      <c r="S89" s="19">
        <v>7546</v>
      </c>
      <c r="T89" s="21">
        <v>12019</v>
      </c>
      <c r="U89" s="23">
        <v>734839</v>
      </c>
    </row>
    <row r="90" spans="1:21" ht="16.5" customHeight="1" x14ac:dyDescent="0.2">
      <c r="A90" s="7"/>
      <c r="B90" s="7"/>
      <c r="C90" s="7"/>
      <c r="D90" s="7" t="s">
        <v>63</v>
      </c>
      <c r="E90" s="7"/>
      <c r="F90" s="7"/>
      <c r="G90" s="7"/>
      <c r="H90" s="7"/>
      <c r="I90" s="7"/>
      <c r="J90" s="7"/>
      <c r="K90" s="7"/>
      <c r="L90" s="9" t="s">
        <v>61</v>
      </c>
      <c r="M90" s="23">
        <v>206464</v>
      </c>
      <c r="N90" s="23">
        <v>162508</v>
      </c>
      <c r="O90" s="23">
        <v>208266</v>
      </c>
      <c r="P90" s="21">
        <v>93734</v>
      </c>
      <c r="Q90" s="21">
        <v>41628</v>
      </c>
      <c r="R90" s="21">
        <v>17781</v>
      </c>
      <c r="S90" s="19">
        <v>7319</v>
      </c>
      <c r="T90" s="21">
        <v>12725</v>
      </c>
      <c r="U90" s="23">
        <v>750425</v>
      </c>
    </row>
    <row r="91" spans="1:21" ht="16.5" customHeight="1" x14ac:dyDescent="0.2">
      <c r="A91" s="7"/>
      <c r="B91" s="7"/>
      <c r="C91" s="7"/>
      <c r="D91" s="7" t="s">
        <v>64</v>
      </c>
      <c r="E91" s="7"/>
      <c r="F91" s="7"/>
      <c r="G91" s="7"/>
      <c r="H91" s="7"/>
      <c r="I91" s="7"/>
      <c r="J91" s="7"/>
      <c r="K91" s="7"/>
      <c r="L91" s="9" t="s">
        <v>61</v>
      </c>
      <c r="M91" s="23">
        <v>200985</v>
      </c>
      <c r="N91" s="23">
        <v>171799</v>
      </c>
      <c r="O91" s="23">
        <v>204886</v>
      </c>
      <c r="P91" s="23">
        <v>100769</v>
      </c>
      <c r="Q91" s="21">
        <v>44725</v>
      </c>
      <c r="R91" s="21">
        <v>19557</v>
      </c>
      <c r="S91" s="19">
        <v>6803</v>
      </c>
      <c r="T91" s="21">
        <v>13052</v>
      </c>
      <c r="U91" s="23">
        <v>762576</v>
      </c>
    </row>
    <row r="92" spans="1:21" ht="16.5" customHeight="1" x14ac:dyDescent="0.2">
      <c r="A92" s="7"/>
      <c r="B92" s="7"/>
      <c r="C92" s="7"/>
      <c r="D92" s="7" t="s">
        <v>65</v>
      </c>
      <c r="E92" s="7"/>
      <c r="F92" s="7"/>
      <c r="G92" s="7"/>
      <c r="H92" s="7"/>
      <c r="I92" s="7"/>
      <c r="J92" s="7"/>
      <c r="K92" s="7"/>
      <c r="L92" s="9" t="s">
        <v>61</v>
      </c>
      <c r="M92" s="23">
        <v>197690</v>
      </c>
      <c r="N92" s="23">
        <v>185157</v>
      </c>
      <c r="O92" s="23">
        <v>222962</v>
      </c>
      <c r="P92" s="21">
        <v>99888</v>
      </c>
      <c r="Q92" s="21">
        <v>48351</v>
      </c>
      <c r="R92" s="21">
        <v>19344</v>
      </c>
      <c r="S92" s="19">
        <v>8482</v>
      </c>
      <c r="T92" s="21">
        <v>13326</v>
      </c>
      <c r="U92" s="23">
        <v>795200</v>
      </c>
    </row>
    <row r="93" spans="1:21" ht="16.5" customHeight="1" x14ac:dyDescent="0.2">
      <c r="A93" s="7"/>
      <c r="B93" s="7"/>
      <c r="C93" s="7"/>
      <c r="D93" s="7" t="s">
        <v>66</v>
      </c>
      <c r="E93" s="7"/>
      <c r="F93" s="7"/>
      <c r="G93" s="7"/>
      <c r="H93" s="7"/>
      <c r="I93" s="7"/>
      <c r="J93" s="7"/>
      <c r="K93" s="7"/>
      <c r="L93" s="9" t="s">
        <v>61</v>
      </c>
      <c r="M93" s="23">
        <v>197424</v>
      </c>
      <c r="N93" s="23">
        <v>184630</v>
      </c>
      <c r="O93" s="23">
        <v>239539</v>
      </c>
      <c r="P93" s="21">
        <v>98600</v>
      </c>
      <c r="Q93" s="21">
        <v>56156</v>
      </c>
      <c r="R93" s="21">
        <v>18773</v>
      </c>
      <c r="S93" s="19">
        <v>5777</v>
      </c>
      <c r="T93" s="21">
        <v>14584</v>
      </c>
      <c r="U93" s="23">
        <v>815483</v>
      </c>
    </row>
    <row r="94" spans="1:21" ht="16.5" customHeight="1" x14ac:dyDescent="0.2">
      <c r="A94" s="7"/>
      <c r="B94" s="7"/>
      <c r="C94" s="7"/>
      <c r="D94" s="7" t="s">
        <v>67</v>
      </c>
      <c r="E94" s="7"/>
      <c r="F94" s="7"/>
      <c r="G94" s="7"/>
      <c r="H94" s="7"/>
      <c r="I94" s="7"/>
      <c r="J94" s="7"/>
      <c r="K94" s="7"/>
      <c r="L94" s="9" t="s">
        <v>61</v>
      </c>
      <c r="M94" s="23">
        <v>179455</v>
      </c>
      <c r="N94" s="23">
        <v>267802</v>
      </c>
      <c r="O94" s="23">
        <v>224423</v>
      </c>
      <c r="P94" s="21">
        <v>97128</v>
      </c>
      <c r="Q94" s="21">
        <v>53792</v>
      </c>
      <c r="R94" s="21">
        <v>18254</v>
      </c>
      <c r="S94" s="19">
        <v>6488</v>
      </c>
      <c r="T94" s="21">
        <v>15095</v>
      </c>
      <c r="U94" s="23">
        <v>862437</v>
      </c>
    </row>
    <row r="95" spans="1:21" ht="16.5" customHeight="1" x14ac:dyDescent="0.2">
      <c r="A95" s="7"/>
      <c r="B95" s="7"/>
      <c r="C95" s="7"/>
      <c r="D95" s="7" t="s">
        <v>68</v>
      </c>
      <c r="E95" s="7"/>
      <c r="F95" s="7"/>
      <c r="G95" s="7"/>
      <c r="H95" s="7"/>
      <c r="I95" s="7"/>
      <c r="J95" s="7"/>
      <c r="K95" s="7"/>
      <c r="L95" s="9" t="s">
        <v>61</v>
      </c>
      <c r="M95" s="23">
        <v>168800</v>
      </c>
      <c r="N95" s="23">
        <v>238360</v>
      </c>
      <c r="O95" s="23">
        <v>224000</v>
      </c>
      <c r="P95" s="21">
        <v>87469</v>
      </c>
      <c r="Q95" s="21">
        <v>57611</v>
      </c>
      <c r="R95" s="21">
        <v>16945</v>
      </c>
      <c r="S95" s="19">
        <v>7217</v>
      </c>
      <c r="T95" s="21">
        <v>16071</v>
      </c>
      <c r="U95" s="23">
        <v>816473</v>
      </c>
    </row>
    <row r="96" spans="1:21" ht="16.5" customHeight="1" x14ac:dyDescent="0.2">
      <c r="A96" s="7"/>
      <c r="B96" s="7"/>
      <c r="C96" s="7"/>
      <c r="D96" s="7" t="s">
        <v>69</v>
      </c>
      <c r="E96" s="7"/>
      <c r="F96" s="7"/>
      <c r="G96" s="7"/>
      <c r="H96" s="7"/>
      <c r="I96" s="7"/>
      <c r="J96" s="7"/>
      <c r="K96" s="7"/>
      <c r="L96" s="9" t="s">
        <v>61</v>
      </c>
      <c r="M96" s="23">
        <v>163105</v>
      </c>
      <c r="N96" s="23">
        <v>196161</v>
      </c>
      <c r="O96" s="23">
        <v>206220</v>
      </c>
      <c r="P96" s="21">
        <v>90814</v>
      </c>
      <c r="Q96" s="21">
        <v>59712</v>
      </c>
      <c r="R96" s="21">
        <v>17443</v>
      </c>
      <c r="S96" s="19">
        <v>5527</v>
      </c>
      <c r="T96" s="21">
        <v>15030</v>
      </c>
      <c r="U96" s="23">
        <v>754012</v>
      </c>
    </row>
    <row r="97" spans="1:21" ht="16.5" customHeight="1" x14ac:dyDescent="0.2">
      <c r="A97" s="7"/>
      <c r="B97" s="7" t="s">
        <v>78</v>
      </c>
      <c r="C97" s="7"/>
      <c r="D97" s="7"/>
      <c r="E97" s="7"/>
      <c r="F97" s="7"/>
      <c r="G97" s="7"/>
      <c r="H97" s="7"/>
      <c r="I97" s="7"/>
      <c r="J97" s="7"/>
      <c r="K97" s="7"/>
      <c r="L97" s="9"/>
      <c r="M97" s="10"/>
      <c r="N97" s="10"/>
      <c r="O97" s="10"/>
      <c r="P97" s="10"/>
      <c r="Q97" s="10"/>
      <c r="R97" s="10"/>
      <c r="S97" s="10"/>
      <c r="T97" s="10"/>
      <c r="U97" s="10"/>
    </row>
    <row r="98" spans="1:21" ht="16.5" customHeight="1" x14ac:dyDescent="0.2">
      <c r="A98" s="7"/>
      <c r="B98" s="7"/>
      <c r="C98" s="7"/>
      <c r="D98" s="7" t="s">
        <v>60</v>
      </c>
      <c r="E98" s="7"/>
      <c r="F98" s="7"/>
      <c r="G98" s="7"/>
      <c r="H98" s="7"/>
      <c r="I98" s="7"/>
      <c r="J98" s="7"/>
      <c r="K98" s="7"/>
      <c r="L98" s="9" t="s">
        <v>61</v>
      </c>
      <c r="M98" s="23">
        <v>209136</v>
      </c>
      <c r="N98" s="23">
        <v>145667</v>
      </c>
      <c r="O98" s="23">
        <v>193809</v>
      </c>
      <c r="P98" s="21">
        <v>79808</v>
      </c>
      <c r="Q98" s="21">
        <v>43462</v>
      </c>
      <c r="R98" s="21">
        <v>16625</v>
      </c>
      <c r="S98" s="19">
        <v>7638</v>
      </c>
      <c r="T98" s="21">
        <v>12828</v>
      </c>
      <c r="U98" s="23">
        <v>708973</v>
      </c>
    </row>
    <row r="99" spans="1:21" ht="16.5" customHeight="1" x14ac:dyDescent="0.2">
      <c r="A99" s="7"/>
      <c r="B99" s="7"/>
      <c r="C99" s="7"/>
      <c r="D99" s="7" t="s">
        <v>62</v>
      </c>
      <c r="E99" s="7"/>
      <c r="F99" s="7"/>
      <c r="G99" s="7"/>
      <c r="H99" s="7"/>
      <c r="I99" s="7"/>
      <c r="J99" s="7"/>
      <c r="K99" s="7"/>
      <c r="L99" s="9" t="s">
        <v>61</v>
      </c>
      <c r="M99" s="23">
        <v>212871</v>
      </c>
      <c r="N99" s="23">
        <v>161507</v>
      </c>
      <c r="O99" s="23">
        <v>214169</v>
      </c>
      <c r="P99" s="21">
        <v>91202</v>
      </c>
      <c r="Q99" s="21">
        <v>48545</v>
      </c>
      <c r="R99" s="21">
        <v>17991</v>
      </c>
      <c r="S99" s="19">
        <v>7914</v>
      </c>
      <c r="T99" s="21">
        <v>12585</v>
      </c>
      <c r="U99" s="23">
        <v>766784</v>
      </c>
    </row>
    <row r="100" spans="1:21" ht="16.5" customHeight="1" x14ac:dyDescent="0.2">
      <c r="A100" s="7"/>
      <c r="B100" s="7"/>
      <c r="C100" s="7"/>
      <c r="D100" s="7" t="s">
        <v>63</v>
      </c>
      <c r="E100" s="7"/>
      <c r="F100" s="7"/>
      <c r="G100" s="7"/>
      <c r="H100" s="7"/>
      <c r="I100" s="7"/>
      <c r="J100" s="7"/>
      <c r="K100" s="7"/>
      <c r="L100" s="9" t="s">
        <v>61</v>
      </c>
      <c r="M100" s="23">
        <v>218119</v>
      </c>
      <c r="N100" s="23">
        <v>168046</v>
      </c>
      <c r="O100" s="23">
        <v>219250</v>
      </c>
      <c r="P100" s="21">
        <v>97108</v>
      </c>
      <c r="Q100" s="21">
        <v>43129</v>
      </c>
      <c r="R100" s="21">
        <v>18480</v>
      </c>
      <c r="S100" s="19">
        <v>7695</v>
      </c>
      <c r="T100" s="21">
        <v>13256</v>
      </c>
      <c r="U100" s="23">
        <v>785083</v>
      </c>
    </row>
    <row r="101" spans="1:21" ht="16.5" customHeight="1" x14ac:dyDescent="0.2">
      <c r="A101" s="7"/>
      <c r="B101" s="7"/>
      <c r="C101" s="7"/>
      <c r="D101" s="7" t="s">
        <v>64</v>
      </c>
      <c r="E101" s="7"/>
      <c r="F101" s="7"/>
      <c r="G101" s="7"/>
      <c r="H101" s="7"/>
      <c r="I101" s="7"/>
      <c r="J101" s="7"/>
      <c r="K101" s="7"/>
      <c r="L101" s="9" t="s">
        <v>61</v>
      </c>
      <c r="M101" s="23">
        <v>213436</v>
      </c>
      <c r="N101" s="23">
        <v>177766</v>
      </c>
      <c r="O101" s="23">
        <v>215720</v>
      </c>
      <c r="P101" s="23">
        <v>103996</v>
      </c>
      <c r="Q101" s="21">
        <v>46801</v>
      </c>
      <c r="R101" s="21">
        <v>20167</v>
      </c>
      <c r="S101" s="19">
        <v>7193</v>
      </c>
      <c r="T101" s="21">
        <v>13666</v>
      </c>
      <c r="U101" s="23">
        <v>798745</v>
      </c>
    </row>
    <row r="102" spans="1:21" ht="16.5" customHeight="1" x14ac:dyDescent="0.2">
      <c r="A102" s="7"/>
      <c r="B102" s="7"/>
      <c r="C102" s="7"/>
      <c r="D102" s="7" t="s">
        <v>65</v>
      </c>
      <c r="E102" s="7"/>
      <c r="F102" s="7"/>
      <c r="G102" s="7"/>
      <c r="H102" s="7"/>
      <c r="I102" s="7"/>
      <c r="J102" s="7"/>
      <c r="K102" s="7"/>
      <c r="L102" s="9" t="s">
        <v>61</v>
      </c>
      <c r="M102" s="23">
        <v>210298</v>
      </c>
      <c r="N102" s="23">
        <v>190967</v>
      </c>
      <c r="O102" s="23">
        <v>232992</v>
      </c>
      <c r="P102" s="23">
        <v>103105</v>
      </c>
      <c r="Q102" s="21">
        <v>50803</v>
      </c>
      <c r="R102" s="21">
        <v>19879</v>
      </c>
      <c r="S102" s="19">
        <v>8837</v>
      </c>
      <c r="T102" s="21">
        <v>13866</v>
      </c>
      <c r="U102" s="23">
        <v>830747</v>
      </c>
    </row>
    <row r="103" spans="1:21" ht="16.5" customHeight="1" x14ac:dyDescent="0.2">
      <c r="A103" s="7"/>
      <c r="B103" s="7"/>
      <c r="C103" s="7"/>
      <c r="D103" s="7" t="s">
        <v>66</v>
      </c>
      <c r="E103" s="7"/>
      <c r="F103" s="7"/>
      <c r="G103" s="7"/>
      <c r="H103" s="7"/>
      <c r="I103" s="7"/>
      <c r="J103" s="7"/>
      <c r="K103" s="7"/>
      <c r="L103" s="9" t="s">
        <v>61</v>
      </c>
      <c r="M103" s="23">
        <v>210385</v>
      </c>
      <c r="N103" s="23">
        <v>190283</v>
      </c>
      <c r="O103" s="23">
        <v>248303</v>
      </c>
      <c r="P103" s="23">
        <v>101686</v>
      </c>
      <c r="Q103" s="21">
        <v>58651</v>
      </c>
      <c r="R103" s="21">
        <v>19254</v>
      </c>
      <c r="S103" s="19">
        <v>6056</v>
      </c>
      <c r="T103" s="21">
        <v>15279</v>
      </c>
      <c r="U103" s="23">
        <v>849897</v>
      </c>
    </row>
    <row r="104" spans="1:21" ht="16.5" customHeight="1" x14ac:dyDescent="0.2">
      <c r="A104" s="7"/>
      <c r="B104" s="7"/>
      <c r="C104" s="7"/>
      <c r="D104" s="7" t="s">
        <v>67</v>
      </c>
      <c r="E104" s="7"/>
      <c r="F104" s="7"/>
      <c r="G104" s="7"/>
      <c r="H104" s="7"/>
      <c r="I104" s="7"/>
      <c r="J104" s="7"/>
      <c r="K104" s="7"/>
      <c r="L104" s="9" t="s">
        <v>61</v>
      </c>
      <c r="M104" s="23">
        <v>191278</v>
      </c>
      <c r="N104" s="23">
        <v>273333</v>
      </c>
      <c r="O104" s="23">
        <v>232342</v>
      </c>
      <c r="P104" s="21">
        <v>99917</v>
      </c>
      <c r="Q104" s="21">
        <v>56401</v>
      </c>
      <c r="R104" s="21">
        <v>18758</v>
      </c>
      <c r="S104" s="19">
        <v>6823</v>
      </c>
      <c r="T104" s="21">
        <v>15745</v>
      </c>
      <c r="U104" s="23">
        <v>894597</v>
      </c>
    </row>
    <row r="105" spans="1:21" ht="16.5" customHeight="1" x14ac:dyDescent="0.2">
      <c r="A105" s="7"/>
      <c r="B105" s="7"/>
      <c r="C105" s="7"/>
      <c r="D105" s="7" t="s">
        <v>68</v>
      </c>
      <c r="E105" s="7"/>
      <c r="F105" s="7"/>
      <c r="G105" s="7"/>
      <c r="H105" s="7"/>
      <c r="I105" s="7"/>
      <c r="J105" s="7"/>
      <c r="K105" s="7"/>
      <c r="L105" s="9" t="s">
        <v>61</v>
      </c>
      <c r="M105" s="23">
        <v>180306</v>
      </c>
      <c r="N105" s="23">
        <v>243966</v>
      </c>
      <c r="O105" s="23">
        <v>231268</v>
      </c>
      <c r="P105" s="21">
        <v>90056</v>
      </c>
      <c r="Q105" s="21">
        <v>60312</v>
      </c>
      <c r="R105" s="21">
        <v>17421</v>
      </c>
      <c r="S105" s="19">
        <v>7597</v>
      </c>
      <c r="T105" s="21">
        <v>16554</v>
      </c>
      <c r="U105" s="23">
        <v>847480</v>
      </c>
    </row>
    <row r="106" spans="1:21" ht="16.5" customHeight="1" x14ac:dyDescent="0.2">
      <c r="A106" s="14"/>
      <c r="B106" s="14"/>
      <c r="C106" s="14"/>
      <c r="D106" s="14" t="s">
        <v>69</v>
      </c>
      <c r="E106" s="14"/>
      <c r="F106" s="14"/>
      <c r="G106" s="14"/>
      <c r="H106" s="14"/>
      <c r="I106" s="14"/>
      <c r="J106" s="14"/>
      <c r="K106" s="14"/>
      <c r="L106" s="15" t="s">
        <v>61</v>
      </c>
      <c r="M106" s="24">
        <v>174051</v>
      </c>
      <c r="N106" s="24">
        <v>201958</v>
      </c>
      <c r="O106" s="24">
        <v>212792</v>
      </c>
      <c r="P106" s="22">
        <v>93522</v>
      </c>
      <c r="Q106" s="22">
        <v>62337</v>
      </c>
      <c r="R106" s="22">
        <v>17988</v>
      </c>
      <c r="S106" s="20">
        <v>5811</v>
      </c>
      <c r="T106" s="22">
        <v>15516</v>
      </c>
      <c r="U106" s="24">
        <v>783975</v>
      </c>
    </row>
    <row r="107" spans="1:21" ht="4.5" customHeight="1" x14ac:dyDescent="0.2">
      <c r="A107" s="25"/>
      <c r="B107" s="25"/>
      <c r="C107" s="2"/>
      <c r="D107" s="2"/>
      <c r="E107" s="2"/>
      <c r="F107" s="2"/>
      <c r="G107" s="2"/>
      <c r="H107" s="2"/>
      <c r="I107" s="2"/>
      <c r="J107" s="2"/>
      <c r="K107" s="2"/>
      <c r="L107" s="2"/>
      <c r="M107" s="2"/>
      <c r="N107" s="2"/>
      <c r="O107" s="2"/>
      <c r="P107" s="2"/>
      <c r="Q107" s="2"/>
      <c r="R107" s="2"/>
      <c r="S107" s="2"/>
      <c r="T107" s="2"/>
      <c r="U107" s="2"/>
    </row>
    <row r="108" spans="1:21" ht="16.5" customHeight="1" x14ac:dyDescent="0.2">
      <c r="A108" s="25"/>
      <c r="B108" s="25"/>
      <c r="C108" s="311" t="s">
        <v>84</v>
      </c>
      <c r="D108" s="311"/>
      <c r="E108" s="311"/>
      <c r="F108" s="311"/>
      <c r="G108" s="311"/>
      <c r="H108" s="311"/>
      <c r="I108" s="311"/>
      <c r="J108" s="311"/>
      <c r="K108" s="311"/>
      <c r="L108" s="311"/>
      <c r="M108" s="311"/>
      <c r="N108" s="311"/>
      <c r="O108" s="311"/>
      <c r="P108" s="311"/>
      <c r="Q108" s="311"/>
      <c r="R108" s="311"/>
      <c r="S108" s="311"/>
      <c r="T108" s="311"/>
      <c r="U108" s="311"/>
    </row>
    <row r="109" spans="1:21" ht="4.5" customHeight="1" x14ac:dyDescent="0.2">
      <c r="A109" s="25"/>
      <c r="B109" s="25"/>
      <c r="C109" s="2"/>
      <c r="D109" s="2"/>
      <c r="E109" s="2"/>
      <c r="F109" s="2"/>
      <c r="G109" s="2"/>
      <c r="H109" s="2"/>
      <c r="I109" s="2"/>
      <c r="J109" s="2"/>
      <c r="K109" s="2"/>
      <c r="L109" s="2"/>
      <c r="M109" s="2"/>
      <c r="N109" s="2"/>
      <c r="O109" s="2"/>
      <c r="P109" s="2"/>
      <c r="Q109" s="2"/>
      <c r="R109" s="2"/>
      <c r="S109" s="2"/>
      <c r="T109" s="2"/>
      <c r="U109" s="2"/>
    </row>
    <row r="110" spans="1:21" ht="42.4" customHeight="1" x14ac:dyDescent="0.2">
      <c r="A110" s="25" t="s">
        <v>79</v>
      </c>
      <c r="B110" s="25"/>
      <c r="C110" s="311" t="s">
        <v>85</v>
      </c>
      <c r="D110" s="311"/>
      <c r="E110" s="311"/>
      <c r="F110" s="311"/>
      <c r="G110" s="311"/>
      <c r="H110" s="311"/>
      <c r="I110" s="311"/>
      <c r="J110" s="311"/>
      <c r="K110" s="311"/>
      <c r="L110" s="311"/>
      <c r="M110" s="311"/>
      <c r="N110" s="311"/>
      <c r="O110" s="311"/>
      <c r="P110" s="311"/>
      <c r="Q110" s="311"/>
      <c r="R110" s="311"/>
      <c r="S110" s="311"/>
      <c r="T110" s="311"/>
      <c r="U110" s="311"/>
    </row>
    <row r="111" spans="1:21" ht="42.4" customHeight="1" x14ac:dyDescent="0.2">
      <c r="A111" s="25" t="s">
        <v>80</v>
      </c>
      <c r="B111" s="25"/>
      <c r="C111" s="311" t="s">
        <v>86</v>
      </c>
      <c r="D111" s="311"/>
      <c r="E111" s="311"/>
      <c r="F111" s="311"/>
      <c r="G111" s="311"/>
      <c r="H111" s="311"/>
      <c r="I111" s="311"/>
      <c r="J111" s="311"/>
      <c r="K111" s="311"/>
      <c r="L111" s="311"/>
      <c r="M111" s="311"/>
      <c r="N111" s="311"/>
      <c r="O111" s="311"/>
      <c r="P111" s="311"/>
      <c r="Q111" s="311"/>
      <c r="R111" s="311"/>
      <c r="S111" s="311"/>
      <c r="T111" s="311"/>
      <c r="U111" s="311"/>
    </row>
    <row r="112" spans="1:21" ht="42.4" customHeight="1" x14ac:dyDescent="0.2">
      <c r="A112" s="25" t="s">
        <v>81</v>
      </c>
      <c r="B112" s="25"/>
      <c r="C112" s="311" t="s">
        <v>87</v>
      </c>
      <c r="D112" s="311"/>
      <c r="E112" s="311"/>
      <c r="F112" s="311"/>
      <c r="G112" s="311"/>
      <c r="H112" s="311"/>
      <c r="I112" s="311"/>
      <c r="J112" s="311"/>
      <c r="K112" s="311"/>
      <c r="L112" s="311"/>
      <c r="M112" s="311"/>
      <c r="N112" s="311"/>
      <c r="O112" s="311"/>
      <c r="P112" s="311"/>
      <c r="Q112" s="311"/>
      <c r="R112" s="311"/>
      <c r="S112" s="311"/>
      <c r="T112" s="311"/>
      <c r="U112" s="311"/>
    </row>
    <row r="113" spans="1:21" ht="16.5" customHeight="1" x14ac:dyDescent="0.2">
      <c r="A113" s="25"/>
      <c r="B113" s="25"/>
      <c r="C113" s="311" t="s">
        <v>88</v>
      </c>
      <c r="D113" s="311"/>
      <c r="E113" s="311"/>
      <c r="F113" s="311"/>
      <c r="G113" s="311"/>
      <c r="H113" s="311"/>
      <c r="I113" s="311"/>
      <c r="J113" s="311"/>
      <c r="K113" s="311"/>
      <c r="L113" s="311"/>
      <c r="M113" s="311"/>
      <c r="N113" s="311"/>
      <c r="O113" s="311"/>
      <c r="P113" s="311"/>
      <c r="Q113" s="311"/>
      <c r="R113" s="311"/>
      <c r="S113" s="311"/>
      <c r="T113" s="311"/>
      <c r="U113" s="311"/>
    </row>
    <row r="114" spans="1:21" ht="29.45" customHeight="1" x14ac:dyDescent="0.2">
      <c r="A114" s="25"/>
      <c r="B114" s="25"/>
      <c r="C114" s="311" t="s">
        <v>89</v>
      </c>
      <c r="D114" s="311"/>
      <c r="E114" s="311"/>
      <c r="F114" s="311"/>
      <c r="G114" s="311"/>
      <c r="H114" s="311"/>
      <c r="I114" s="311"/>
      <c r="J114" s="311"/>
      <c r="K114" s="311"/>
      <c r="L114" s="311"/>
      <c r="M114" s="311"/>
      <c r="N114" s="311"/>
      <c r="O114" s="311"/>
      <c r="P114" s="311"/>
      <c r="Q114" s="311"/>
      <c r="R114" s="311"/>
      <c r="S114" s="311"/>
      <c r="T114" s="311"/>
      <c r="U114" s="311"/>
    </row>
    <row r="115" spans="1:21" ht="68.099999999999994" customHeight="1" x14ac:dyDescent="0.2">
      <c r="A115" s="25" t="s">
        <v>82</v>
      </c>
      <c r="B115" s="25"/>
      <c r="C115" s="311" t="s">
        <v>90</v>
      </c>
      <c r="D115" s="311"/>
      <c r="E115" s="311"/>
      <c r="F115" s="311"/>
      <c r="G115" s="311"/>
      <c r="H115" s="311"/>
      <c r="I115" s="311"/>
      <c r="J115" s="311"/>
      <c r="K115" s="311"/>
      <c r="L115" s="311"/>
      <c r="M115" s="311"/>
      <c r="N115" s="311"/>
      <c r="O115" s="311"/>
      <c r="P115" s="311"/>
      <c r="Q115" s="311"/>
      <c r="R115" s="311"/>
      <c r="S115" s="311"/>
      <c r="T115" s="311"/>
      <c r="U115" s="311"/>
    </row>
    <row r="116" spans="1:21" ht="29.45" customHeight="1" x14ac:dyDescent="0.2">
      <c r="A116" s="25" t="s">
        <v>83</v>
      </c>
      <c r="B116" s="25"/>
      <c r="C116" s="311" t="s">
        <v>91</v>
      </c>
      <c r="D116" s="311"/>
      <c r="E116" s="311"/>
      <c r="F116" s="311"/>
      <c r="G116" s="311"/>
      <c r="H116" s="311"/>
      <c r="I116" s="311"/>
      <c r="J116" s="311"/>
      <c r="K116" s="311"/>
      <c r="L116" s="311"/>
      <c r="M116" s="311"/>
      <c r="N116" s="311"/>
      <c r="O116" s="311"/>
      <c r="P116" s="311"/>
      <c r="Q116" s="311"/>
      <c r="R116" s="311"/>
      <c r="S116" s="311"/>
      <c r="T116" s="311"/>
      <c r="U116" s="311"/>
    </row>
    <row r="117" spans="1:21" ht="4.5" customHeight="1" x14ac:dyDescent="0.2"/>
    <row r="118" spans="1:21" ht="16.5" customHeight="1" x14ac:dyDescent="0.2">
      <c r="A118" s="26" t="s">
        <v>92</v>
      </c>
      <c r="B118" s="25"/>
      <c r="C118" s="25"/>
      <c r="D118" s="25"/>
      <c r="E118" s="311" t="s">
        <v>93</v>
      </c>
      <c r="F118" s="311"/>
      <c r="G118" s="311"/>
      <c r="H118" s="311"/>
      <c r="I118" s="311"/>
      <c r="J118" s="311"/>
      <c r="K118" s="311"/>
      <c r="L118" s="311"/>
      <c r="M118" s="311"/>
      <c r="N118" s="311"/>
      <c r="O118" s="311"/>
      <c r="P118" s="311"/>
      <c r="Q118" s="311"/>
      <c r="R118" s="311"/>
      <c r="S118" s="311"/>
      <c r="T118" s="311"/>
      <c r="U118" s="311"/>
    </row>
  </sheetData>
  <mergeCells count="10">
    <mergeCell ref="K1:U1"/>
    <mergeCell ref="C108:U108"/>
    <mergeCell ref="C110:U110"/>
    <mergeCell ref="C111:U111"/>
    <mergeCell ref="C112:U112"/>
    <mergeCell ref="C113:U113"/>
    <mergeCell ref="C114:U114"/>
    <mergeCell ref="C115:U115"/>
    <mergeCell ref="C116:U116"/>
    <mergeCell ref="E118:U118"/>
  </mergeCells>
  <pageMargins left="0.7" right="0.7" top="0.75" bottom="0.75" header="0.3" footer="0.3"/>
  <pageSetup paperSize="9" fitToHeight="0" orientation="landscape" horizontalDpi="300" verticalDpi="300"/>
  <headerFooter scaleWithDoc="0" alignWithMargins="0">
    <oddHeader>&amp;C&amp;"Arial"&amp;8TABLE 7A.1</oddHeader>
    <oddFooter>&amp;L&amp;"Arial"&amp;8REPORT ON
GOVERNMENT
SERVICES 2022&amp;R&amp;"Arial"&amp;8COURTS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49"/>
  <sheetViews>
    <sheetView showGridLines="0" workbookViewId="0"/>
  </sheetViews>
  <sheetFormatPr defaultColWidth="11.42578125" defaultRowHeight="12.75" x14ac:dyDescent="0.2"/>
  <cols>
    <col min="1" max="10" width="1.85546875" customWidth="1"/>
    <col min="11" max="11" width="7.28515625" customWidth="1"/>
    <col min="12" max="12" width="5.7109375" customWidth="1"/>
    <col min="13" max="16" width="14.7109375" customWidth="1"/>
    <col min="17" max="17" width="1.85546875" customWidth="1"/>
    <col min="18" max="18" width="5.42578125" customWidth="1"/>
    <col min="19" max="20" width="14.7109375" customWidth="1"/>
  </cols>
  <sheetData>
    <row r="1" spans="1:20" ht="17.45" customHeight="1" x14ac:dyDescent="0.2">
      <c r="A1" s="8" t="s">
        <v>377</v>
      </c>
      <c r="B1" s="8"/>
      <c r="C1" s="8"/>
      <c r="D1" s="8"/>
      <c r="E1" s="8"/>
      <c r="F1" s="8"/>
      <c r="G1" s="8"/>
      <c r="H1" s="8"/>
      <c r="I1" s="8"/>
      <c r="J1" s="8"/>
      <c r="K1" s="316" t="s">
        <v>378</v>
      </c>
      <c r="L1" s="317"/>
      <c r="M1" s="317"/>
      <c r="N1" s="317"/>
      <c r="O1" s="317"/>
      <c r="P1" s="317"/>
      <c r="Q1" s="317"/>
      <c r="R1" s="317"/>
      <c r="S1" s="317"/>
      <c r="T1" s="317"/>
    </row>
    <row r="2" spans="1:20" ht="42.4" customHeight="1" x14ac:dyDescent="0.2">
      <c r="A2" s="171"/>
      <c r="B2" s="171"/>
      <c r="C2" s="171"/>
      <c r="D2" s="171"/>
      <c r="E2" s="171"/>
      <c r="F2" s="171"/>
      <c r="G2" s="171"/>
      <c r="H2" s="171"/>
      <c r="I2" s="171"/>
      <c r="J2" s="171"/>
      <c r="K2" s="171"/>
      <c r="L2" s="172" t="s">
        <v>48</v>
      </c>
      <c r="M2" s="174" t="s">
        <v>379</v>
      </c>
      <c r="N2" s="174" t="s">
        <v>380</v>
      </c>
      <c r="O2" s="174" t="s">
        <v>381</v>
      </c>
      <c r="P2" s="173" t="s">
        <v>382</v>
      </c>
      <c r="Q2" s="170"/>
      <c r="R2" s="172" t="s">
        <v>48</v>
      </c>
      <c r="S2" s="174" t="s">
        <v>383</v>
      </c>
      <c r="T2" s="174" t="s">
        <v>384</v>
      </c>
    </row>
    <row r="3" spans="1:20" ht="16.5" customHeight="1" x14ac:dyDescent="0.2">
      <c r="A3" s="7" t="s">
        <v>60</v>
      </c>
      <c r="B3" s="7"/>
      <c r="C3" s="7"/>
      <c r="D3" s="7"/>
      <c r="E3" s="7"/>
      <c r="F3" s="7"/>
      <c r="G3" s="7"/>
      <c r="H3" s="7"/>
      <c r="I3" s="7"/>
      <c r="J3" s="7"/>
      <c r="K3" s="7"/>
      <c r="L3" s="9"/>
      <c r="M3" s="10"/>
      <c r="N3" s="10"/>
      <c r="O3" s="10"/>
      <c r="P3" s="10"/>
      <c r="Q3" s="7"/>
      <c r="R3" s="9"/>
      <c r="S3" s="10"/>
      <c r="T3" s="10"/>
    </row>
    <row r="4" spans="1:20" ht="16.5" customHeight="1" x14ac:dyDescent="0.2">
      <c r="A4" s="7"/>
      <c r="B4" s="7" t="s">
        <v>126</v>
      </c>
      <c r="C4" s="7"/>
      <c r="D4" s="7"/>
      <c r="E4" s="7"/>
      <c r="F4" s="7"/>
      <c r="G4" s="7"/>
      <c r="H4" s="7"/>
      <c r="I4" s="7"/>
      <c r="J4" s="7"/>
      <c r="K4" s="7"/>
      <c r="L4" s="9"/>
      <c r="M4" s="10"/>
      <c r="N4" s="10"/>
      <c r="O4" s="10"/>
      <c r="P4" s="10"/>
      <c r="Q4" s="7"/>
      <c r="R4" s="9"/>
      <c r="S4" s="10"/>
      <c r="T4" s="10"/>
    </row>
    <row r="5" spans="1:20" ht="29.45" customHeight="1" x14ac:dyDescent="0.2">
      <c r="A5" s="7"/>
      <c r="B5" s="7"/>
      <c r="C5" s="318" t="s">
        <v>106</v>
      </c>
      <c r="D5" s="318"/>
      <c r="E5" s="318"/>
      <c r="F5" s="318"/>
      <c r="G5" s="318"/>
      <c r="H5" s="318"/>
      <c r="I5" s="318"/>
      <c r="J5" s="318"/>
      <c r="K5" s="318"/>
      <c r="L5" s="9" t="s">
        <v>244</v>
      </c>
      <c r="M5" s="165">
        <v>78651</v>
      </c>
      <c r="N5" s="165">
        <v>31652</v>
      </c>
      <c r="O5" s="162">
        <v>377</v>
      </c>
      <c r="P5" s="164">
        <v>1175</v>
      </c>
      <c r="Q5" s="7"/>
      <c r="R5" s="9" t="s">
        <v>206</v>
      </c>
      <c r="S5" s="168">
        <v>40.200000000000003</v>
      </c>
      <c r="T5" s="168">
        <v>42.2</v>
      </c>
    </row>
    <row r="6" spans="1:20" ht="16.5" customHeight="1" x14ac:dyDescent="0.2">
      <c r="A6" s="7"/>
      <c r="B6" s="7"/>
      <c r="C6" s="7" t="s">
        <v>72</v>
      </c>
      <c r="D6" s="7"/>
      <c r="E6" s="7"/>
      <c r="F6" s="7"/>
      <c r="G6" s="7"/>
      <c r="H6" s="7"/>
      <c r="I6" s="7"/>
      <c r="J6" s="7"/>
      <c r="K6" s="7"/>
      <c r="L6" s="9" t="s">
        <v>244</v>
      </c>
      <c r="M6" s="165">
        <v>28042</v>
      </c>
      <c r="N6" s="165">
        <v>12355</v>
      </c>
      <c r="O6" s="161">
        <v>31</v>
      </c>
      <c r="P6" s="162">
        <v>126</v>
      </c>
      <c r="Q6" s="7"/>
      <c r="R6" s="9" t="s">
        <v>206</v>
      </c>
      <c r="S6" s="168">
        <v>44.1</v>
      </c>
      <c r="T6" s="168">
        <v>44.6</v>
      </c>
    </row>
    <row r="7" spans="1:20" ht="29.45" customHeight="1" x14ac:dyDescent="0.2">
      <c r="A7" s="7"/>
      <c r="B7" s="7"/>
      <c r="C7" s="318" t="s">
        <v>75</v>
      </c>
      <c r="D7" s="318"/>
      <c r="E7" s="318"/>
      <c r="F7" s="318"/>
      <c r="G7" s="318"/>
      <c r="H7" s="318"/>
      <c r="I7" s="318"/>
      <c r="J7" s="318"/>
      <c r="K7" s="318"/>
      <c r="L7" s="9" t="s">
        <v>244</v>
      </c>
      <c r="M7" s="165">
        <v>72937</v>
      </c>
      <c r="N7" s="165">
        <v>17953</v>
      </c>
      <c r="O7" s="161">
        <v>14</v>
      </c>
      <c r="P7" s="161">
        <v>19</v>
      </c>
      <c r="Q7" s="7"/>
      <c r="R7" s="9" t="s">
        <v>206</v>
      </c>
      <c r="S7" s="168">
        <v>24.6</v>
      </c>
      <c r="T7" s="168">
        <v>24.7</v>
      </c>
    </row>
    <row r="8" spans="1:20" ht="16.5" customHeight="1" x14ac:dyDescent="0.2">
      <c r="A8" s="7"/>
      <c r="B8" s="7" t="s">
        <v>127</v>
      </c>
      <c r="C8" s="7"/>
      <c r="D8" s="7"/>
      <c r="E8" s="7"/>
      <c r="F8" s="7"/>
      <c r="G8" s="7"/>
      <c r="H8" s="7"/>
      <c r="I8" s="7"/>
      <c r="J8" s="7"/>
      <c r="K8" s="7"/>
      <c r="L8" s="9"/>
      <c r="M8" s="10"/>
      <c r="N8" s="10"/>
      <c r="O8" s="10"/>
      <c r="P8" s="10"/>
      <c r="Q8" s="7"/>
      <c r="R8" s="9"/>
      <c r="S8" s="10"/>
      <c r="T8" s="10"/>
    </row>
    <row r="9" spans="1:20" ht="29.45" customHeight="1" x14ac:dyDescent="0.2">
      <c r="A9" s="7"/>
      <c r="B9" s="7"/>
      <c r="C9" s="318" t="s">
        <v>106</v>
      </c>
      <c r="D9" s="318"/>
      <c r="E9" s="318"/>
      <c r="F9" s="318"/>
      <c r="G9" s="318"/>
      <c r="H9" s="318"/>
      <c r="I9" s="318"/>
      <c r="J9" s="318"/>
      <c r="K9" s="318"/>
      <c r="L9" s="9" t="s">
        <v>244</v>
      </c>
      <c r="M9" s="165">
        <v>76704</v>
      </c>
      <c r="N9" s="165">
        <v>12021</v>
      </c>
      <c r="O9" s="162">
        <v>160</v>
      </c>
      <c r="P9" s="160" t="s">
        <v>178</v>
      </c>
      <c r="Q9" s="7"/>
      <c r="R9" s="9" t="s">
        <v>206</v>
      </c>
      <c r="S9" s="168">
        <v>15.7</v>
      </c>
      <c r="T9" s="168">
        <v>15.9</v>
      </c>
    </row>
    <row r="10" spans="1:20" ht="16.5" customHeight="1" x14ac:dyDescent="0.2">
      <c r="A10" s="7"/>
      <c r="B10" s="7"/>
      <c r="C10" s="7" t="s">
        <v>72</v>
      </c>
      <c r="D10" s="7"/>
      <c r="E10" s="7"/>
      <c r="F10" s="7"/>
      <c r="G10" s="7"/>
      <c r="H10" s="7"/>
      <c r="I10" s="7"/>
      <c r="J10" s="7"/>
      <c r="K10" s="7"/>
      <c r="L10" s="9" t="s">
        <v>244</v>
      </c>
      <c r="M10" s="165">
        <v>46119</v>
      </c>
      <c r="N10" s="164">
        <v>9180</v>
      </c>
      <c r="O10" s="161">
        <v>58</v>
      </c>
      <c r="P10" s="160" t="s">
        <v>178</v>
      </c>
      <c r="Q10" s="7"/>
      <c r="R10" s="9" t="s">
        <v>206</v>
      </c>
      <c r="S10" s="168">
        <v>19.899999999999999</v>
      </c>
      <c r="T10" s="168">
        <v>20</v>
      </c>
    </row>
    <row r="11" spans="1:20" ht="29.45" customHeight="1" x14ac:dyDescent="0.2">
      <c r="A11" s="7"/>
      <c r="B11" s="7"/>
      <c r="C11" s="318" t="s">
        <v>75</v>
      </c>
      <c r="D11" s="318"/>
      <c r="E11" s="318"/>
      <c r="F11" s="318"/>
      <c r="G11" s="318"/>
      <c r="H11" s="318"/>
      <c r="I11" s="318"/>
      <c r="J11" s="318"/>
      <c r="K11" s="318"/>
      <c r="L11" s="9" t="s">
        <v>244</v>
      </c>
      <c r="M11" s="165">
        <v>76975</v>
      </c>
      <c r="N11" s="165">
        <v>10990</v>
      </c>
      <c r="O11" s="160" t="s">
        <v>178</v>
      </c>
      <c r="P11" s="163" t="s">
        <v>113</v>
      </c>
      <c r="Q11" s="7"/>
      <c r="R11" s="9" t="s">
        <v>206</v>
      </c>
      <c r="S11" s="168">
        <v>14.3</v>
      </c>
      <c r="T11" s="168">
        <v>14.3</v>
      </c>
    </row>
    <row r="12" spans="1:20" ht="16.5" customHeight="1" x14ac:dyDescent="0.2">
      <c r="A12" s="7"/>
      <c r="B12" s="7" t="s">
        <v>385</v>
      </c>
      <c r="C12" s="7"/>
      <c r="D12" s="7"/>
      <c r="E12" s="7"/>
      <c r="F12" s="7"/>
      <c r="G12" s="7"/>
      <c r="H12" s="7"/>
      <c r="I12" s="7"/>
      <c r="J12" s="7"/>
      <c r="K12" s="7"/>
      <c r="L12" s="9"/>
      <c r="M12" s="10"/>
      <c r="N12" s="10"/>
      <c r="O12" s="10"/>
      <c r="P12" s="10"/>
      <c r="Q12" s="7"/>
      <c r="R12" s="9"/>
      <c r="S12" s="10"/>
      <c r="T12" s="10"/>
    </row>
    <row r="13" spans="1:20" ht="29.45" customHeight="1" x14ac:dyDescent="0.2">
      <c r="A13" s="7"/>
      <c r="B13" s="7"/>
      <c r="C13" s="318" t="s">
        <v>106</v>
      </c>
      <c r="D13" s="318"/>
      <c r="E13" s="318"/>
      <c r="F13" s="318"/>
      <c r="G13" s="318"/>
      <c r="H13" s="318"/>
      <c r="I13" s="318"/>
      <c r="J13" s="318"/>
      <c r="K13" s="318"/>
      <c r="L13" s="9" t="s">
        <v>244</v>
      </c>
      <c r="M13" s="165">
        <v>27850</v>
      </c>
      <c r="N13" s="164">
        <v>6062</v>
      </c>
      <c r="O13" s="160" t="s">
        <v>178</v>
      </c>
      <c r="P13" s="162">
        <v>613</v>
      </c>
      <c r="Q13" s="7"/>
      <c r="R13" s="9" t="s">
        <v>206</v>
      </c>
      <c r="S13" s="168">
        <v>21.8</v>
      </c>
      <c r="T13" s="168">
        <v>24</v>
      </c>
    </row>
    <row r="14" spans="1:20" ht="16.5" customHeight="1" x14ac:dyDescent="0.2">
      <c r="A14" s="7"/>
      <c r="B14" s="7"/>
      <c r="C14" s="7" t="s">
        <v>72</v>
      </c>
      <c r="D14" s="7"/>
      <c r="E14" s="7"/>
      <c r="F14" s="7"/>
      <c r="G14" s="7"/>
      <c r="H14" s="7"/>
      <c r="I14" s="7"/>
      <c r="J14" s="7"/>
      <c r="K14" s="7"/>
      <c r="L14" s="9" t="s">
        <v>244</v>
      </c>
      <c r="M14" s="165">
        <v>14615</v>
      </c>
      <c r="N14" s="164">
        <v>2922</v>
      </c>
      <c r="O14" s="160" t="s">
        <v>178</v>
      </c>
      <c r="P14" s="162">
        <v>317</v>
      </c>
      <c r="Q14" s="7"/>
      <c r="R14" s="9" t="s">
        <v>206</v>
      </c>
      <c r="S14" s="168">
        <v>20</v>
      </c>
      <c r="T14" s="168">
        <v>22.2</v>
      </c>
    </row>
    <row r="15" spans="1:20" ht="29.45" customHeight="1" x14ac:dyDescent="0.2">
      <c r="A15" s="7"/>
      <c r="B15" s="7"/>
      <c r="C15" s="318" t="s">
        <v>75</v>
      </c>
      <c r="D15" s="318"/>
      <c r="E15" s="318"/>
      <c r="F15" s="318"/>
      <c r="G15" s="318"/>
      <c r="H15" s="318"/>
      <c r="I15" s="318"/>
      <c r="J15" s="318"/>
      <c r="K15" s="318"/>
      <c r="L15" s="9" t="s">
        <v>244</v>
      </c>
      <c r="M15" s="165">
        <v>26922</v>
      </c>
      <c r="N15" s="164">
        <v>4129</v>
      </c>
      <c r="O15" s="160" t="s">
        <v>178</v>
      </c>
      <c r="P15" s="161">
        <v>17</v>
      </c>
      <c r="Q15" s="7"/>
      <c r="R15" s="9" t="s">
        <v>206</v>
      </c>
      <c r="S15" s="168">
        <v>15.3</v>
      </c>
      <c r="T15" s="168">
        <v>15.4</v>
      </c>
    </row>
    <row r="16" spans="1:20" ht="16.5" customHeight="1" x14ac:dyDescent="0.2">
      <c r="A16" s="7"/>
      <c r="B16" s="7" t="s">
        <v>129</v>
      </c>
      <c r="C16" s="7"/>
      <c r="D16" s="7"/>
      <c r="E16" s="7"/>
      <c r="F16" s="7"/>
      <c r="G16" s="7"/>
      <c r="H16" s="7"/>
      <c r="I16" s="7"/>
      <c r="J16" s="7"/>
      <c r="K16" s="7"/>
      <c r="L16" s="9"/>
      <c r="M16" s="10"/>
      <c r="N16" s="10"/>
      <c r="O16" s="10"/>
      <c r="P16" s="10"/>
      <c r="Q16" s="7"/>
      <c r="R16" s="9"/>
      <c r="S16" s="10"/>
      <c r="T16" s="10"/>
    </row>
    <row r="17" spans="1:20" ht="29.45" customHeight="1" x14ac:dyDescent="0.2">
      <c r="A17" s="7"/>
      <c r="B17" s="7"/>
      <c r="C17" s="318" t="s">
        <v>106</v>
      </c>
      <c r="D17" s="318"/>
      <c r="E17" s="318"/>
      <c r="F17" s="318"/>
      <c r="G17" s="318"/>
      <c r="H17" s="318"/>
      <c r="I17" s="318"/>
      <c r="J17" s="318"/>
      <c r="K17" s="318"/>
      <c r="L17" s="9" t="s">
        <v>244</v>
      </c>
      <c r="M17" s="165">
        <v>34240</v>
      </c>
      <c r="N17" s="164">
        <v>5332</v>
      </c>
      <c r="O17" s="162">
        <v>634</v>
      </c>
      <c r="P17" s="160" t="s">
        <v>73</v>
      </c>
      <c r="Q17" s="7"/>
      <c r="R17" s="9" t="s">
        <v>206</v>
      </c>
      <c r="S17" s="168">
        <v>15.6</v>
      </c>
      <c r="T17" s="168">
        <v>17.399999999999999</v>
      </c>
    </row>
    <row r="18" spans="1:20" ht="16.5" customHeight="1" x14ac:dyDescent="0.2">
      <c r="A18" s="7"/>
      <c r="B18" s="7"/>
      <c r="C18" s="7" t="s">
        <v>72</v>
      </c>
      <c r="D18" s="7"/>
      <c r="E18" s="7"/>
      <c r="F18" s="7"/>
      <c r="G18" s="7"/>
      <c r="H18" s="7"/>
      <c r="I18" s="7"/>
      <c r="J18" s="7"/>
      <c r="K18" s="7"/>
      <c r="L18" s="9" t="s">
        <v>244</v>
      </c>
      <c r="M18" s="165">
        <v>15444</v>
      </c>
      <c r="N18" s="164">
        <v>7482</v>
      </c>
      <c r="O18" s="164">
        <v>1088</v>
      </c>
      <c r="P18" s="160" t="s">
        <v>73</v>
      </c>
      <c r="Q18" s="7"/>
      <c r="R18" s="9" t="s">
        <v>206</v>
      </c>
      <c r="S18" s="168">
        <v>48.4</v>
      </c>
      <c r="T18" s="168">
        <v>55.5</v>
      </c>
    </row>
    <row r="19" spans="1:20" ht="29.45" customHeight="1" x14ac:dyDescent="0.2">
      <c r="A19" s="7"/>
      <c r="B19" s="7"/>
      <c r="C19" s="318" t="s">
        <v>75</v>
      </c>
      <c r="D19" s="318"/>
      <c r="E19" s="318"/>
      <c r="F19" s="318"/>
      <c r="G19" s="318"/>
      <c r="H19" s="318"/>
      <c r="I19" s="318"/>
      <c r="J19" s="318"/>
      <c r="K19" s="318"/>
      <c r="L19" s="9" t="s">
        <v>244</v>
      </c>
      <c r="M19" s="165">
        <v>31587</v>
      </c>
      <c r="N19" s="164">
        <v>5434</v>
      </c>
      <c r="O19" s="162">
        <v>359</v>
      </c>
      <c r="P19" s="160" t="s">
        <v>73</v>
      </c>
      <c r="Q19" s="7"/>
      <c r="R19" s="9" t="s">
        <v>206</v>
      </c>
      <c r="S19" s="168">
        <v>17.2</v>
      </c>
      <c r="T19" s="168">
        <v>18.3</v>
      </c>
    </row>
    <row r="20" spans="1:20" ht="16.5" customHeight="1" x14ac:dyDescent="0.2">
      <c r="A20" s="7"/>
      <c r="B20" s="7"/>
      <c r="C20" s="7" t="s">
        <v>386</v>
      </c>
      <c r="D20" s="7"/>
      <c r="E20" s="7"/>
      <c r="F20" s="7"/>
      <c r="G20" s="7"/>
      <c r="H20" s="7"/>
      <c r="I20" s="7"/>
      <c r="J20" s="7"/>
      <c r="K20" s="7"/>
      <c r="L20" s="9" t="s">
        <v>244</v>
      </c>
      <c r="M20" s="165">
        <v>31515</v>
      </c>
      <c r="N20" s="164">
        <v>7171</v>
      </c>
      <c r="O20" s="164">
        <v>2556</v>
      </c>
      <c r="P20" s="161">
        <v>61</v>
      </c>
      <c r="Q20" s="7"/>
      <c r="R20" s="9" t="s">
        <v>206</v>
      </c>
      <c r="S20" s="168">
        <v>22.8</v>
      </c>
      <c r="T20" s="168">
        <v>31.1</v>
      </c>
    </row>
    <row r="21" spans="1:20" ht="16.5" customHeight="1" x14ac:dyDescent="0.2">
      <c r="A21" s="7"/>
      <c r="B21" s="7" t="s">
        <v>130</v>
      </c>
      <c r="C21" s="7"/>
      <c r="D21" s="7"/>
      <c r="E21" s="7"/>
      <c r="F21" s="7"/>
      <c r="G21" s="7"/>
      <c r="H21" s="7"/>
      <c r="I21" s="7"/>
      <c r="J21" s="7"/>
      <c r="K21" s="7"/>
      <c r="L21" s="9"/>
      <c r="M21" s="10"/>
      <c r="N21" s="10"/>
      <c r="O21" s="10"/>
      <c r="P21" s="10"/>
      <c r="Q21" s="7"/>
      <c r="R21" s="9"/>
      <c r="S21" s="10"/>
      <c r="T21" s="10"/>
    </row>
    <row r="22" spans="1:20" ht="29.45" customHeight="1" x14ac:dyDescent="0.2">
      <c r="A22" s="7"/>
      <c r="B22" s="7"/>
      <c r="C22" s="318" t="s">
        <v>106</v>
      </c>
      <c r="D22" s="318"/>
      <c r="E22" s="318"/>
      <c r="F22" s="318"/>
      <c r="G22" s="318"/>
      <c r="H22" s="318"/>
      <c r="I22" s="318"/>
      <c r="J22" s="318"/>
      <c r="K22" s="318"/>
      <c r="L22" s="9" t="s">
        <v>244</v>
      </c>
      <c r="M22" s="165">
        <v>12027</v>
      </c>
      <c r="N22" s="164">
        <v>2327</v>
      </c>
      <c r="O22" s="162">
        <v>235</v>
      </c>
      <c r="P22" s="162">
        <v>578</v>
      </c>
      <c r="Q22" s="7"/>
      <c r="R22" s="9" t="s">
        <v>206</v>
      </c>
      <c r="S22" s="168">
        <v>19.3</v>
      </c>
      <c r="T22" s="168">
        <v>26.1</v>
      </c>
    </row>
    <row r="23" spans="1:20" ht="16.5" customHeight="1" x14ac:dyDescent="0.2">
      <c r="A23" s="7"/>
      <c r="B23" s="7"/>
      <c r="C23" s="7" t="s">
        <v>72</v>
      </c>
      <c r="D23" s="7"/>
      <c r="E23" s="7"/>
      <c r="F23" s="7"/>
      <c r="G23" s="7"/>
      <c r="H23" s="7"/>
      <c r="I23" s="7"/>
      <c r="J23" s="7"/>
      <c r="K23" s="7"/>
      <c r="L23" s="9" t="s">
        <v>244</v>
      </c>
      <c r="M23" s="165">
        <v>10424</v>
      </c>
      <c r="N23" s="164">
        <v>1407</v>
      </c>
      <c r="O23" s="161">
        <v>29</v>
      </c>
      <c r="P23" s="162">
        <v>318</v>
      </c>
      <c r="Q23" s="7"/>
      <c r="R23" s="9" t="s">
        <v>206</v>
      </c>
      <c r="S23" s="168">
        <v>13.5</v>
      </c>
      <c r="T23" s="168">
        <v>16.8</v>
      </c>
    </row>
    <row r="24" spans="1:20" ht="29.45" customHeight="1" x14ac:dyDescent="0.2">
      <c r="A24" s="7"/>
      <c r="B24" s="7"/>
      <c r="C24" s="318" t="s">
        <v>75</v>
      </c>
      <c r="D24" s="318"/>
      <c r="E24" s="318"/>
      <c r="F24" s="318"/>
      <c r="G24" s="318"/>
      <c r="H24" s="318"/>
      <c r="I24" s="318"/>
      <c r="J24" s="318"/>
      <c r="K24" s="318"/>
      <c r="L24" s="9" t="s">
        <v>244</v>
      </c>
      <c r="M24" s="165">
        <v>11268</v>
      </c>
      <c r="N24" s="164">
        <v>2134</v>
      </c>
      <c r="O24" s="161">
        <v>37</v>
      </c>
      <c r="P24" s="162">
        <v>188</v>
      </c>
      <c r="Q24" s="7"/>
      <c r="R24" s="9" t="s">
        <v>206</v>
      </c>
      <c r="S24" s="168">
        <v>18.899999999999999</v>
      </c>
      <c r="T24" s="168">
        <v>20.9</v>
      </c>
    </row>
    <row r="25" spans="1:20" ht="16.5" customHeight="1" x14ac:dyDescent="0.2">
      <c r="A25" s="7"/>
      <c r="B25" s="7" t="s">
        <v>131</v>
      </c>
      <c r="C25" s="7"/>
      <c r="D25" s="7"/>
      <c r="E25" s="7"/>
      <c r="F25" s="7"/>
      <c r="G25" s="7"/>
      <c r="H25" s="7"/>
      <c r="I25" s="7"/>
      <c r="J25" s="7"/>
      <c r="K25" s="7"/>
      <c r="L25" s="9"/>
      <c r="M25" s="10"/>
      <c r="N25" s="10"/>
      <c r="O25" s="10"/>
      <c r="P25" s="10"/>
      <c r="Q25" s="7"/>
      <c r="R25" s="9"/>
      <c r="S25" s="10"/>
      <c r="T25" s="10"/>
    </row>
    <row r="26" spans="1:20" ht="29.45" customHeight="1" x14ac:dyDescent="0.2">
      <c r="A26" s="7"/>
      <c r="B26" s="7"/>
      <c r="C26" s="318" t="s">
        <v>106</v>
      </c>
      <c r="D26" s="318"/>
      <c r="E26" s="318"/>
      <c r="F26" s="318"/>
      <c r="G26" s="318"/>
      <c r="H26" s="318"/>
      <c r="I26" s="318"/>
      <c r="J26" s="318"/>
      <c r="K26" s="318"/>
      <c r="L26" s="9" t="s">
        <v>244</v>
      </c>
      <c r="M26" s="164">
        <v>4724</v>
      </c>
      <c r="N26" s="162">
        <v>693</v>
      </c>
      <c r="O26" s="161">
        <v>14</v>
      </c>
      <c r="P26" s="160" t="s">
        <v>178</v>
      </c>
      <c r="Q26" s="7"/>
      <c r="R26" s="9" t="s">
        <v>206</v>
      </c>
      <c r="S26" s="168">
        <v>14.7</v>
      </c>
      <c r="T26" s="168">
        <v>15</v>
      </c>
    </row>
    <row r="27" spans="1:20" ht="29.45" customHeight="1" x14ac:dyDescent="0.2">
      <c r="A27" s="7"/>
      <c r="B27" s="7"/>
      <c r="C27" s="318" t="s">
        <v>75</v>
      </c>
      <c r="D27" s="318"/>
      <c r="E27" s="318"/>
      <c r="F27" s="318"/>
      <c r="G27" s="318"/>
      <c r="H27" s="318"/>
      <c r="I27" s="318"/>
      <c r="J27" s="318"/>
      <c r="K27" s="318"/>
      <c r="L27" s="9" t="s">
        <v>244</v>
      </c>
      <c r="M27" s="164">
        <v>3541</v>
      </c>
      <c r="N27" s="162">
        <v>402</v>
      </c>
      <c r="O27" s="160" t="s">
        <v>178</v>
      </c>
      <c r="P27" s="160" t="s">
        <v>178</v>
      </c>
      <c r="Q27" s="7"/>
      <c r="R27" s="9" t="s">
        <v>206</v>
      </c>
      <c r="S27" s="168">
        <v>11.3</v>
      </c>
      <c r="T27" s="168">
        <v>11.3</v>
      </c>
    </row>
    <row r="28" spans="1:20" ht="16.5" customHeight="1" x14ac:dyDescent="0.2">
      <c r="A28" s="7"/>
      <c r="B28" s="7" t="s">
        <v>132</v>
      </c>
      <c r="C28" s="7"/>
      <c r="D28" s="7"/>
      <c r="E28" s="7"/>
      <c r="F28" s="7"/>
      <c r="G28" s="7"/>
      <c r="H28" s="7"/>
      <c r="I28" s="7"/>
      <c r="J28" s="7"/>
      <c r="K28" s="7"/>
      <c r="L28" s="9"/>
      <c r="M28" s="10"/>
      <c r="N28" s="10"/>
      <c r="O28" s="10"/>
      <c r="P28" s="10"/>
      <c r="Q28" s="7"/>
      <c r="R28" s="9"/>
      <c r="S28" s="10"/>
      <c r="T28" s="10"/>
    </row>
    <row r="29" spans="1:20" ht="29.45" customHeight="1" x14ac:dyDescent="0.2">
      <c r="A29" s="7"/>
      <c r="B29" s="7"/>
      <c r="C29" s="318" t="s">
        <v>106</v>
      </c>
      <c r="D29" s="318"/>
      <c r="E29" s="318"/>
      <c r="F29" s="318"/>
      <c r="G29" s="318"/>
      <c r="H29" s="318"/>
      <c r="I29" s="318"/>
      <c r="J29" s="318"/>
      <c r="K29" s="318"/>
      <c r="L29" s="9" t="s">
        <v>244</v>
      </c>
      <c r="M29" s="165">
        <v>11522</v>
      </c>
      <c r="N29" s="164">
        <v>2183</v>
      </c>
      <c r="O29" s="163">
        <v>6</v>
      </c>
      <c r="P29" s="161">
        <v>26</v>
      </c>
      <c r="Q29" s="7"/>
      <c r="R29" s="9" t="s">
        <v>206</v>
      </c>
      <c r="S29" s="168">
        <v>18.899999999999999</v>
      </c>
      <c r="T29" s="168">
        <v>19.2</v>
      </c>
    </row>
    <row r="30" spans="1:20" ht="29.45" customHeight="1" x14ac:dyDescent="0.2">
      <c r="A30" s="7"/>
      <c r="B30" s="7"/>
      <c r="C30" s="318" t="s">
        <v>75</v>
      </c>
      <c r="D30" s="318"/>
      <c r="E30" s="318"/>
      <c r="F30" s="318"/>
      <c r="G30" s="318"/>
      <c r="H30" s="318"/>
      <c r="I30" s="318"/>
      <c r="J30" s="318"/>
      <c r="K30" s="318"/>
      <c r="L30" s="9" t="s">
        <v>244</v>
      </c>
      <c r="M30" s="165">
        <v>11170</v>
      </c>
      <c r="N30" s="162">
        <v>614</v>
      </c>
      <c r="O30" s="162">
        <v>160</v>
      </c>
      <c r="P30" s="162">
        <v>121</v>
      </c>
      <c r="Q30" s="7"/>
      <c r="R30" s="9" t="s">
        <v>206</v>
      </c>
      <c r="S30" s="167">
        <v>5.5</v>
      </c>
      <c r="T30" s="167">
        <v>8</v>
      </c>
    </row>
    <row r="31" spans="1:20" ht="16.5" customHeight="1" x14ac:dyDescent="0.2">
      <c r="A31" s="7"/>
      <c r="B31" s="7" t="s">
        <v>133</v>
      </c>
      <c r="C31" s="7"/>
      <c r="D31" s="7"/>
      <c r="E31" s="7"/>
      <c r="F31" s="7"/>
      <c r="G31" s="7"/>
      <c r="H31" s="7"/>
      <c r="I31" s="7"/>
      <c r="J31" s="7"/>
      <c r="K31" s="7"/>
      <c r="L31" s="9"/>
      <c r="M31" s="10"/>
      <c r="N31" s="10"/>
      <c r="O31" s="10"/>
      <c r="P31" s="10"/>
      <c r="Q31" s="7"/>
      <c r="R31" s="9"/>
      <c r="S31" s="10"/>
      <c r="T31" s="10"/>
    </row>
    <row r="32" spans="1:20" ht="29.45" customHeight="1" x14ac:dyDescent="0.2">
      <c r="A32" s="7"/>
      <c r="B32" s="7"/>
      <c r="C32" s="318" t="s">
        <v>106</v>
      </c>
      <c r="D32" s="318"/>
      <c r="E32" s="318"/>
      <c r="F32" s="318"/>
      <c r="G32" s="318"/>
      <c r="H32" s="318"/>
      <c r="I32" s="318"/>
      <c r="J32" s="318"/>
      <c r="K32" s="318"/>
      <c r="L32" s="9" t="s">
        <v>244</v>
      </c>
      <c r="M32" s="164">
        <v>5014</v>
      </c>
      <c r="N32" s="162">
        <v>568</v>
      </c>
      <c r="O32" s="161">
        <v>19</v>
      </c>
      <c r="P32" s="163" t="s">
        <v>113</v>
      </c>
      <c r="Q32" s="7"/>
      <c r="R32" s="9" t="s">
        <v>206</v>
      </c>
      <c r="S32" s="168">
        <v>11.3</v>
      </c>
      <c r="T32" s="168">
        <v>11.7</v>
      </c>
    </row>
    <row r="33" spans="1:20" ht="29.45" customHeight="1" x14ac:dyDescent="0.2">
      <c r="A33" s="7"/>
      <c r="B33" s="7"/>
      <c r="C33" s="318" t="s">
        <v>75</v>
      </c>
      <c r="D33" s="318"/>
      <c r="E33" s="318"/>
      <c r="F33" s="318"/>
      <c r="G33" s="318"/>
      <c r="H33" s="318"/>
      <c r="I33" s="318"/>
      <c r="J33" s="318"/>
      <c r="K33" s="318"/>
      <c r="L33" s="9" t="s">
        <v>244</v>
      </c>
      <c r="M33" s="164">
        <v>5787</v>
      </c>
      <c r="N33" s="161">
        <v>22</v>
      </c>
      <c r="O33" s="161">
        <v>24</v>
      </c>
      <c r="P33" s="163" t="s">
        <v>113</v>
      </c>
      <c r="Q33" s="7"/>
      <c r="R33" s="9" t="s">
        <v>206</v>
      </c>
      <c r="S33" s="167">
        <v>0.4</v>
      </c>
      <c r="T33" s="167">
        <v>0.8</v>
      </c>
    </row>
    <row r="34" spans="1:20" ht="16.5" customHeight="1" x14ac:dyDescent="0.2">
      <c r="A34" s="7"/>
      <c r="B34" s="7" t="s">
        <v>142</v>
      </c>
      <c r="C34" s="7"/>
      <c r="D34" s="7"/>
      <c r="E34" s="7"/>
      <c r="F34" s="7"/>
      <c r="G34" s="7"/>
      <c r="H34" s="7"/>
      <c r="I34" s="7"/>
      <c r="J34" s="7"/>
      <c r="K34" s="7"/>
      <c r="L34" s="9"/>
      <c r="M34" s="10"/>
      <c r="N34" s="10"/>
      <c r="O34" s="10"/>
      <c r="P34" s="10"/>
      <c r="Q34" s="7"/>
      <c r="R34" s="9"/>
      <c r="S34" s="10"/>
      <c r="T34" s="10"/>
    </row>
    <row r="35" spans="1:20" ht="29.45" customHeight="1" x14ac:dyDescent="0.2">
      <c r="A35" s="7"/>
      <c r="B35" s="7"/>
      <c r="C35" s="318" t="s">
        <v>106</v>
      </c>
      <c r="D35" s="318"/>
      <c r="E35" s="318"/>
      <c r="F35" s="318"/>
      <c r="G35" s="318"/>
      <c r="H35" s="318"/>
      <c r="I35" s="318"/>
      <c r="J35" s="318"/>
      <c r="K35" s="318"/>
      <c r="L35" s="9" t="s">
        <v>244</v>
      </c>
      <c r="M35" s="165">
        <v>96411</v>
      </c>
      <c r="N35" s="165">
        <v>14377</v>
      </c>
      <c r="O35" s="164">
        <v>3548</v>
      </c>
      <c r="P35" s="164">
        <v>1879</v>
      </c>
      <c r="Q35" s="7"/>
      <c r="R35" s="9" t="s">
        <v>206</v>
      </c>
      <c r="S35" s="168">
        <v>14.9</v>
      </c>
      <c r="T35" s="168">
        <v>20.5</v>
      </c>
    </row>
    <row r="36" spans="1:20" ht="16.5" customHeight="1" x14ac:dyDescent="0.2">
      <c r="A36" s="7"/>
      <c r="B36" s="7"/>
      <c r="C36" s="7" t="s">
        <v>386</v>
      </c>
      <c r="D36" s="7"/>
      <c r="E36" s="7"/>
      <c r="F36" s="7"/>
      <c r="G36" s="7"/>
      <c r="H36" s="7"/>
      <c r="I36" s="7"/>
      <c r="J36" s="7"/>
      <c r="K36" s="7"/>
      <c r="L36" s="9" t="s">
        <v>244</v>
      </c>
      <c r="M36" s="165">
        <v>59909</v>
      </c>
      <c r="N36" s="164">
        <v>5302</v>
      </c>
      <c r="O36" s="164">
        <v>1213</v>
      </c>
      <c r="P36" s="164">
        <v>1230</v>
      </c>
      <c r="Q36" s="7"/>
      <c r="R36" s="9" t="s">
        <v>206</v>
      </c>
      <c r="S36" s="167">
        <v>8.9</v>
      </c>
      <c r="T36" s="168">
        <v>12.9</v>
      </c>
    </row>
    <row r="37" spans="1:20" ht="16.5" customHeight="1" x14ac:dyDescent="0.2">
      <c r="A37" s="7"/>
      <c r="B37" s="7"/>
      <c r="C37" s="7" t="s">
        <v>387</v>
      </c>
      <c r="D37" s="7"/>
      <c r="E37" s="7"/>
      <c r="F37" s="7"/>
      <c r="G37" s="7"/>
      <c r="H37" s="7"/>
      <c r="I37" s="7"/>
      <c r="J37" s="7"/>
      <c r="K37" s="7"/>
      <c r="L37" s="9" t="s">
        <v>244</v>
      </c>
      <c r="M37" s="158">
        <v>164033</v>
      </c>
      <c r="N37" s="165">
        <v>62774</v>
      </c>
      <c r="O37" s="165">
        <v>16297</v>
      </c>
      <c r="P37" s="164">
        <v>4553</v>
      </c>
      <c r="Q37" s="7"/>
      <c r="R37" s="9" t="s">
        <v>206</v>
      </c>
      <c r="S37" s="168">
        <v>38.299999999999997</v>
      </c>
      <c r="T37" s="168">
        <v>51</v>
      </c>
    </row>
    <row r="38" spans="1:20" ht="16.5" customHeight="1" x14ac:dyDescent="0.2">
      <c r="A38" s="7"/>
      <c r="B38" s="7" t="s">
        <v>134</v>
      </c>
      <c r="C38" s="7"/>
      <c r="D38" s="7"/>
      <c r="E38" s="7"/>
      <c r="F38" s="7"/>
      <c r="G38" s="7"/>
      <c r="H38" s="7"/>
      <c r="I38" s="7"/>
      <c r="J38" s="7"/>
      <c r="K38" s="7"/>
      <c r="L38" s="9"/>
      <c r="M38" s="10"/>
      <c r="N38" s="10"/>
      <c r="O38" s="10"/>
      <c r="P38" s="10"/>
      <c r="Q38" s="7"/>
      <c r="R38" s="9"/>
      <c r="S38" s="10"/>
      <c r="T38" s="10"/>
    </row>
    <row r="39" spans="1:20" ht="16.5" customHeight="1" x14ac:dyDescent="0.2">
      <c r="A39" s="14"/>
      <c r="B39" s="14"/>
      <c r="C39" s="14" t="s">
        <v>388</v>
      </c>
      <c r="D39" s="14"/>
      <c r="E39" s="14"/>
      <c r="F39" s="14"/>
      <c r="G39" s="14"/>
      <c r="H39" s="14"/>
      <c r="I39" s="14"/>
      <c r="J39" s="14"/>
      <c r="K39" s="14"/>
      <c r="L39" s="15" t="s">
        <v>244</v>
      </c>
      <c r="M39" s="159">
        <v>957432</v>
      </c>
      <c r="N39" s="159">
        <v>225486</v>
      </c>
      <c r="O39" s="166">
        <v>26860</v>
      </c>
      <c r="P39" s="166">
        <v>11222</v>
      </c>
      <c r="Q39" s="14"/>
      <c r="R39" s="15" t="s">
        <v>206</v>
      </c>
      <c r="S39" s="169">
        <v>23.6</v>
      </c>
      <c r="T39" s="169">
        <v>27.5</v>
      </c>
    </row>
    <row r="40" spans="1:20" ht="4.5" customHeight="1" x14ac:dyDescent="0.2">
      <c r="A40" s="25"/>
      <c r="B40" s="25"/>
      <c r="C40" s="2"/>
      <c r="D40" s="2"/>
      <c r="E40" s="2"/>
      <c r="F40" s="2"/>
      <c r="G40" s="2"/>
      <c r="H40" s="2"/>
      <c r="I40" s="2"/>
      <c r="J40" s="2"/>
      <c r="K40" s="2"/>
      <c r="L40" s="2"/>
      <c r="M40" s="2"/>
      <c r="N40" s="2"/>
      <c r="O40" s="2"/>
      <c r="P40" s="2"/>
      <c r="Q40" s="2"/>
      <c r="R40" s="2"/>
      <c r="S40" s="2"/>
      <c r="T40" s="2"/>
    </row>
    <row r="41" spans="1:20" ht="16.5" customHeight="1" x14ac:dyDescent="0.2">
      <c r="A41" s="25"/>
      <c r="B41" s="25"/>
      <c r="C41" s="311" t="s">
        <v>389</v>
      </c>
      <c r="D41" s="311"/>
      <c r="E41" s="311"/>
      <c r="F41" s="311"/>
      <c r="G41" s="311"/>
      <c r="H41" s="311"/>
      <c r="I41" s="311"/>
      <c r="J41" s="311"/>
      <c r="K41" s="311"/>
      <c r="L41" s="311"/>
      <c r="M41" s="311"/>
      <c r="N41" s="311"/>
      <c r="O41" s="311"/>
      <c r="P41" s="311"/>
      <c r="Q41" s="311"/>
      <c r="R41" s="311"/>
      <c r="S41" s="311"/>
      <c r="T41" s="311"/>
    </row>
    <row r="42" spans="1:20" ht="4.5" customHeight="1" x14ac:dyDescent="0.2">
      <c r="A42" s="25"/>
      <c r="B42" s="25"/>
      <c r="C42" s="2"/>
      <c r="D42" s="2"/>
      <c r="E42" s="2"/>
      <c r="F42" s="2"/>
      <c r="G42" s="2"/>
      <c r="H42" s="2"/>
      <c r="I42" s="2"/>
      <c r="J42" s="2"/>
      <c r="K42" s="2"/>
      <c r="L42" s="2"/>
      <c r="M42" s="2"/>
      <c r="N42" s="2"/>
      <c r="O42" s="2"/>
      <c r="P42" s="2"/>
      <c r="Q42" s="2"/>
      <c r="R42" s="2"/>
      <c r="S42" s="2"/>
      <c r="T42" s="2"/>
    </row>
    <row r="43" spans="1:20" ht="16.5" customHeight="1" x14ac:dyDescent="0.2">
      <c r="A43" s="25" t="s">
        <v>79</v>
      </c>
      <c r="B43" s="25"/>
      <c r="C43" s="311" t="s">
        <v>390</v>
      </c>
      <c r="D43" s="311"/>
      <c r="E43" s="311"/>
      <c r="F43" s="311"/>
      <c r="G43" s="311"/>
      <c r="H43" s="311"/>
      <c r="I43" s="311"/>
      <c r="J43" s="311"/>
      <c r="K43" s="311"/>
      <c r="L43" s="311"/>
      <c r="M43" s="311"/>
      <c r="N43" s="311"/>
      <c r="O43" s="311"/>
      <c r="P43" s="311"/>
      <c r="Q43" s="311"/>
      <c r="R43" s="311"/>
      <c r="S43" s="311"/>
      <c r="T43" s="311"/>
    </row>
    <row r="44" spans="1:20" ht="29.45" customHeight="1" x14ac:dyDescent="0.2">
      <c r="A44" s="25" t="s">
        <v>80</v>
      </c>
      <c r="B44" s="25"/>
      <c r="C44" s="311" t="s">
        <v>391</v>
      </c>
      <c r="D44" s="311"/>
      <c r="E44" s="311"/>
      <c r="F44" s="311"/>
      <c r="G44" s="311"/>
      <c r="H44" s="311"/>
      <c r="I44" s="311"/>
      <c r="J44" s="311"/>
      <c r="K44" s="311"/>
      <c r="L44" s="311"/>
      <c r="M44" s="311"/>
      <c r="N44" s="311"/>
      <c r="O44" s="311"/>
      <c r="P44" s="311"/>
      <c r="Q44" s="311"/>
      <c r="R44" s="311"/>
      <c r="S44" s="311"/>
      <c r="T44" s="311"/>
    </row>
    <row r="45" spans="1:20" ht="29.45" customHeight="1" x14ac:dyDescent="0.2">
      <c r="A45" s="25" t="s">
        <v>81</v>
      </c>
      <c r="B45" s="25"/>
      <c r="C45" s="311" t="s">
        <v>392</v>
      </c>
      <c r="D45" s="311"/>
      <c r="E45" s="311"/>
      <c r="F45" s="311"/>
      <c r="G45" s="311"/>
      <c r="H45" s="311"/>
      <c r="I45" s="311"/>
      <c r="J45" s="311"/>
      <c r="K45" s="311"/>
      <c r="L45" s="311"/>
      <c r="M45" s="311"/>
      <c r="N45" s="311"/>
      <c r="O45" s="311"/>
      <c r="P45" s="311"/>
      <c r="Q45" s="311"/>
      <c r="R45" s="311"/>
      <c r="S45" s="311"/>
      <c r="T45" s="311"/>
    </row>
    <row r="46" spans="1:20" ht="16.5" customHeight="1" x14ac:dyDescent="0.2">
      <c r="A46" s="25" t="s">
        <v>82</v>
      </c>
      <c r="B46" s="25"/>
      <c r="C46" s="311" t="s">
        <v>376</v>
      </c>
      <c r="D46" s="311"/>
      <c r="E46" s="311"/>
      <c r="F46" s="311"/>
      <c r="G46" s="311"/>
      <c r="H46" s="311"/>
      <c r="I46" s="311"/>
      <c r="J46" s="311"/>
      <c r="K46" s="311"/>
      <c r="L46" s="311"/>
      <c r="M46" s="311"/>
      <c r="N46" s="311"/>
      <c r="O46" s="311"/>
      <c r="P46" s="311"/>
      <c r="Q46" s="311"/>
      <c r="R46" s="311"/>
      <c r="S46" s="311"/>
      <c r="T46" s="311"/>
    </row>
    <row r="47" spans="1:20" ht="29.45" customHeight="1" x14ac:dyDescent="0.2">
      <c r="A47" s="25" t="s">
        <v>83</v>
      </c>
      <c r="B47" s="25"/>
      <c r="C47" s="311" t="s">
        <v>351</v>
      </c>
      <c r="D47" s="311"/>
      <c r="E47" s="311"/>
      <c r="F47" s="311"/>
      <c r="G47" s="311"/>
      <c r="H47" s="311"/>
      <c r="I47" s="311"/>
      <c r="J47" s="311"/>
      <c r="K47" s="311"/>
      <c r="L47" s="311"/>
      <c r="M47" s="311"/>
      <c r="N47" s="311"/>
      <c r="O47" s="311"/>
      <c r="P47" s="311"/>
      <c r="Q47" s="311"/>
      <c r="R47" s="311"/>
      <c r="S47" s="311"/>
      <c r="T47" s="311"/>
    </row>
    <row r="48" spans="1:20" ht="4.5" customHeight="1" x14ac:dyDescent="0.2"/>
    <row r="49" spans="1:20" ht="16.5" customHeight="1" x14ac:dyDescent="0.2">
      <c r="A49" s="26" t="s">
        <v>92</v>
      </c>
      <c r="B49" s="25"/>
      <c r="C49" s="25"/>
      <c r="D49" s="25"/>
      <c r="E49" s="311" t="s">
        <v>123</v>
      </c>
      <c r="F49" s="311"/>
      <c r="G49" s="311"/>
      <c r="H49" s="311"/>
      <c r="I49" s="311"/>
      <c r="J49" s="311"/>
      <c r="K49" s="311"/>
      <c r="L49" s="311"/>
      <c r="M49" s="311"/>
      <c r="N49" s="311"/>
      <c r="O49" s="311"/>
      <c r="P49" s="311"/>
      <c r="Q49" s="311"/>
      <c r="R49" s="311"/>
      <c r="S49" s="311"/>
      <c r="T49" s="311"/>
    </row>
  </sheetData>
  <mergeCells count="25">
    <mergeCell ref="C9:K9"/>
    <mergeCell ref="C11:K11"/>
    <mergeCell ref="C13:K13"/>
    <mergeCell ref="C33:K33"/>
    <mergeCell ref="C35:K35"/>
    <mergeCell ref="K1:T1"/>
    <mergeCell ref="C41:T41"/>
    <mergeCell ref="C43:T43"/>
    <mergeCell ref="C26:K26"/>
    <mergeCell ref="C27:K27"/>
    <mergeCell ref="C29:K29"/>
    <mergeCell ref="C30:K30"/>
    <mergeCell ref="C32:K32"/>
    <mergeCell ref="C15:K15"/>
    <mergeCell ref="C17:K17"/>
    <mergeCell ref="C19:K19"/>
    <mergeCell ref="C22:K22"/>
    <mergeCell ref="C24:K24"/>
    <mergeCell ref="C5:K5"/>
    <mergeCell ref="C7:K7"/>
    <mergeCell ref="C44:T44"/>
    <mergeCell ref="C45:T45"/>
    <mergeCell ref="C46:T46"/>
    <mergeCell ref="C47:T47"/>
    <mergeCell ref="E49:T49"/>
  </mergeCells>
  <pageMargins left="0.7" right="0.7" top="0.75" bottom="0.75" header="0.3" footer="0.3"/>
  <pageSetup paperSize="9" fitToHeight="0" orientation="landscape" horizontalDpi="300" verticalDpi="300"/>
  <headerFooter scaleWithDoc="0" alignWithMargins="0">
    <oddHeader>&amp;C&amp;"Arial"&amp;8TABLE 7A.19</oddHeader>
    <oddFooter>&amp;L&amp;"Arial"&amp;8REPORT ON
GOVERNMENT
SERVICES 2022&amp;R&amp;"Arial"&amp;8COURTS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422"/>
  <sheetViews>
    <sheetView showGridLines="0" workbookViewId="0"/>
  </sheetViews>
  <sheetFormatPr defaultColWidth="11.42578125" defaultRowHeight="12.75" x14ac:dyDescent="0.2"/>
  <cols>
    <col min="1" max="11" width="1.85546875" customWidth="1"/>
    <col min="12" max="12" width="5.42578125" customWidth="1"/>
    <col min="13" max="20" width="9.28515625" customWidth="1"/>
  </cols>
  <sheetData>
    <row r="1" spans="1:20" ht="17.45" customHeight="1" x14ac:dyDescent="0.2">
      <c r="A1" s="8" t="s">
        <v>393</v>
      </c>
      <c r="B1" s="8"/>
      <c r="C1" s="8"/>
      <c r="D1" s="8"/>
      <c r="E1" s="8"/>
      <c r="F1" s="8"/>
      <c r="G1" s="8"/>
      <c r="H1" s="8"/>
      <c r="I1" s="8"/>
      <c r="J1" s="8"/>
      <c r="K1" s="316" t="s">
        <v>394</v>
      </c>
      <c r="L1" s="317"/>
      <c r="M1" s="317"/>
      <c r="N1" s="317"/>
      <c r="O1" s="317"/>
      <c r="P1" s="317"/>
      <c r="Q1" s="317"/>
      <c r="R1" s="317"/>
      <c r="S1" s="317"/>
      <c r="T1" s="317"/>
    </row>
    <row r="2" spans="1:20" ht="16.5" customHeight="1" x14ac:dyDescent="0.2">
      <c r="A2" s="11"/>
      <c r="B2" s="11"/>
      <c r="C2" s="11"/>
      <c r="D2" s="11"/>
      <c r="E2" s="11"/>
      <c r="F2" s="11"/>
      <c r="G2" s="11"/>
      <c r="H2" s="11"/>
      <c r="I2" s="11"/>
      <c r="J2" s="11"/>
      <c r="K2" s="11"/>
      <c r="L2" s="12" t="s">
        <v>48</v>
      </c>
      <c r="M2" s="13" t="s">
        <v>395</v>
      </c>
      <c r="N2" s="13" t="s">
        <v>396</v>
      </c>
      <c r="O2" s="13" t="s">
        <v>397</v>
      </c>
      <c r="P2" s="13" t="s">
        <v>398</v>
      </c>
      <c r="Q2" s="13" t="s">
        <v>399</v>
      </c>
      <c r="R2" s="13" t="s">
        <v>400</v>
      </c>
      <c r="S2" s="13" t="s">
        <v>401</v>
      </c>
      <c r="T2" s="13" t="s">
        <v>402</v>
      </c>
    </row>
    <row r="3" spans="1:20" ht="16.5" customHeight="1" x14ac:dyDescent="0.2">
      <c r="A3" s="7" t="s">
        <v>403</v>
      </c>
      <c r="B3" s="7"/>
      <c r="C3" s="7"/>
      <c r="D3" s="7"/>
      <c r="E3" s="7"/>
      <c r="F3" s="7"/>
      <c r="G3" s="7"/>
      <c r="H3" s="7"/>
      <c r="I3" s="7"/>
      <c r="J3" s="7"/>
      <c r="K3" s="7"/>
      <c r="L3" s="9"/>
      <c r="M3" s="10"/>
      <c r="N3" s="10"/>
      <c r="O3" s="10"/>
      <c r="P3" s="10"/>
      <c r="Q3" s="10"/>
      <c r="R3" s="10"/>
      <c r="S3" s="10"/>
      <c r="T3" s="10"/>
    </row>
    <row r="4" spans="1:20" ht="16.5" customHeight="1" x14ac:dyDescent="0.2">
      <c r="A4" s="7"/>
      <c r="B4" s="7" t="s">
        <v>404</v>
      </c>
      <c r="C4" s="7"/>
      <c r="D4" s="7"/>
      <c r="E4" s="7"/>
      <c r="F4" s="7"/>
      <c r="G4" s="7"/>
      <c r="H4" s="7"/>
      <c r="I4" s="7"/>
      <c r="J4" s="7"/>
      <c r="K4" s="7"/>
      <c r="L4" s="9"/>
      <c r="M4" s="10"/>
      <c r="N4" s="10"/>
      <c r="O4" s="10"/>
      <c r="P4" s="10"/>
      <c r="Q4" s="10"/>
      <c r="R4" s="10"/>
      <c r="S4" s="10"/>
      <c r="T4" s="10"/>
    </row>
    <row r="5" spans="1:20" ht="16.5" customHeight="1" x14ac:dyDescent="0.2">
      <c r="A5" s="7"/>
      <c r="B5" s="7"/>
      <c r="C5" s="7" t="s">
        <v>405</v>
      </c>
      <c r="D5" s="7"/>
      <c r="E5" s="7"/>
      <c r="F5" s="7"/>
      <c r="G5" s="7"/>
      <c r="H5" s="7"/>
      <c r="I5" s="7"/>
      <c r="J5" s="7"/>
      <c r="K5" s="7"/>
      <c r="L5" s="9"/>
      <c r="M5" s="10"/>
      <c r="N5" s="10"/>
      <c r="O5" s="10"/>
      <c r="P5" s="10"/>
      <c r="Q5" s="10"/>
      <c r="R5" s="10"/>
      <c r="S5" s="10"/>
      <c r="T5" s="10"/>
    </row>
    <row r="6" spans="1:20" ht="16.5" customHeight="1" x14ac:dyDescent="0.2">
      <c r="A6" s="7"/>
      <c r="B6" s="7"/>
      <c r="C6" s="7"/>
      <c r="D6" s="7" t="s">
        <v>60</v>
      </c>
      <c r="E6" s="7"/>
      <c r="F6" s="7"/>
      <c r="G6" s="7"/>
      <c r="H6" s="7"/>
      <c r="I6" s="7"/>
      <c r="J6" s="7"/>
      <c r="K6" s="7"/>
      <c r="L6" s="9" t="s">
        <v>61</v>
      </c>
      <c r="M6" s="181">
        <v>231</v>
      </c>
      <c r="N6" s="181">
        <v>227</v>
      </c>
      <c r="O6" s="181">
        <v>272</v>
      </c>
      <c r="P6" s="181">
        <v>201</v>
      </c>
      <c r="Q6" s="182">
        <v>80</v>
      </c>
      <c r="R6" s="182">
        <v>21</v>
      </c>
      <c r="S6" s="182">
        <v>44</v>
      </c>
      <c r="T6" s="182">
        <v>17</v>
      </c>
    </row>
    <row r="7" spans="1:20" ht="16.5" customHeight="1" x14ac:dyDescent="0.2">
      <c r="A7" s="7"/>
      <c r="B7" s="7"/>
      <c r="C7" s="7"/>
      <c r="D7" s="7" t="s">
        <v>62</v>
      </c>
      <c r="E7" s="7"/>
      <c r="F7" s="7"/>
      <c r="G7" s="7"/>
      <c r="H7" s="7"/>
      <c r="I7" s="7"/>
      <c r="J7" s="7"/>
      <c r="K7" s="7"/>
      <c r="L7" s="9" t="s">
        <v>61</v>
      </c>
      <c r="M7" s="181">
        <v>215</v>
      </c>
      <c r="N7" s="181">
        <v>210</v>
      </c>
      <c r="O7" s="181">
        <v>241</v>
      </c>
      <c r="P7" s="181">
        <v>230</v>
      </c>
      <c r="Q7" s="182">
        <v>52</v>
      </c>
      <c r="R7" s="182">
        <v>19</v>
      </c>
      <c r="S7" s="182">
        <v>42</v>
      </c>
      <c r="T7" s="182">
        <v>10</v>
      </c>
    </row>
    <row r="8" spans="1:20" ht="16.5" customHeight="1" x14ac:dyDescent="0.2">
      <c r="A8" s="7"/>
      <c r="B8" s="7"/>
      <c r="C8" s="7"/>
      <c r="D8" s="7" t="s">
        <v>63</v>
      </c>
      <c r="E8" s="7"/>
      <c r="F8" s="7"/>
      <c r="G8" s="7"/>
      <c r="H8" s="7"/>
      <c r="I8" s="7"/>
      <c r="J8" s="7"/>
      <c r="K8" s="7"/>
      <c r="L8" s="9" t="s">
        <v>61</v>
      </c>
      <c r="M8" s="181">
        <v>153</v>
      </c>
      <c r="N8" s="181">
        <v>235</v>
      </c>
      <c r="O8" s="181">
        <v>283</v>
      </c>
      <c r="P8" s="181">
        <v>251</v>
      </c>
      <c r="Q8" s="182">
        <v>94</v>
      </c>
      <c r="R8" s="182">
        <v>21</v>
      </c>
      <c r="S8" s="182">
        <v>44</v>
      </c>
      <c r="T8" s="182">
        <v>19</v>
      </c>
    </row>
    <row r="9" spans="1:20" ht="16.5" customHeight="1" x14ac:dyDescent="0.2">
      <c r="A9" s="7"/>
      <c r="B9" s="7"/>
      <c r="C9" s="7"/>
      <c r="D9" s="7" t="s">
        <v>64</v>
      </c>
      <c r="E9" s="7"/>
      <c r="F9" s="7"/>
      <c r="G9" s="7"/>
      <c r="H9" s="7"/>
      <c r="I9" s="7"/>
      <c r="J9" s="7"/>
      <c r="K9" s="7"/>
      <c r="L9" s="9" t="s">
        <v>61</v>
      </c>
      <c r="M9" s="181">
        <v>168</v>
      </c>
      <c r="N9" s="181">
        <v>190</v>
      </c>
      <c r="O9" s="181">
        <v>247</v>
      </c>
      <c r="P9" s="181">
        <v>246</v>
      </c>
      <c r="Q9" s="181">
        <v>120</v>
      </c>
      <c r="R9" s="182">
        <v>18</v>
      </c>
      <c r="S9" s="182">
        <v>54</v>
      </c>
      <c r="T9" s="182">
        <v>26</v>
      </c>
    </row>
    <row r="10" spans="1:20" ht="16.5" customHeight="1" x14ac:dyDescent="0.2">
      <c r="A10" s="7"/>
      <c r="B10" s="7"/>
      <c r="C10" s="7"/>
      <c r="D10" s="7" t="s">
        <v>65</v>
      </c>
      <c r="E10" s="7"/>
      <c r="F10" s="7"/>
      <c r="G10" s="7"/>
      <c r="H10" s="7"/>
      <c r="I10" s="7"/>
      <c r="J10" s="7"/>
      <c r="K10" s="7"/>
      <c r="L10" s="9" t="s">
        <v>61</v>
      </c>
      <c r="M10" s="181">
        <v>141</v>
      </c>
      <c r="N10" s="181">
        <v>205</v>
      </c>
      <c r="O10" s="181">
        <v>237</v>
      </c>
      <c r="P10" s="181">
        <v>222</v>
      </c>
      <c r="Q10" s="181">
        <v>122</v>
      </c>
      <c r="R10" s="182">
        <v>17</v>
      </c>
      <c r="S10" s="182">
        <v>81</v>
      </c>
      <c r="T10" s="182">
        <v>23</v>
      </c>
    </row>
    <row r="11" spans="1:20" ht="16.5" customHeight="1" x14ac:dyDescent="0.2">
      <c r="A11" s="7"/>
      <c r="B11" s="7"/>
      <c r="C11" s="7"/>
      <c r="D11" s="7" t="s">
        <v>66</v>
      </c>
      <c r="E11" s="7"/>
      <c r="F11" s="7"/>
      <c r="G11" s="7"/>
      <c r="H11" s="7"/>
      <c r="I11" s="7"/>
      <c r="J11" s="7"/>
      <c r="K11" s="7"/>
      <c r="L11" s="9" t="s">
        <v>61</v>
      </c>
      <c r="M11" s="181">
        <v>194</v>
      </c>
      <c r="N11" s="181">
        <v>150</v>
      </c>
      <c r="O11" s="181">
        <v>225</v>
      </c>
      <c r="P11" s="181">
        <v>219</v>
      </c>
      <c r="Q11" s="181">
        <v>116</v>
      </c>
      <c r="R11" s="182">
        <v>25</v>
      </c>
      <c r="S11" s="182">
        <v>84</v>
      </c>
      <c r="T11" s="182">
        <v>13</v>
      </c>
    </row>
    <row r="12" spans="1:20" ht="16.5" customHeight="1" x14ac:dyDescent="0.2">
      <c r="A12" s="7"/>
      <c r="B12" s="7"/>
      <c r="C12" s="7"/>
      <c r="D12" s="7" t="s">
        <v>67</v>
      </c>
      <c r="E12" s="7"/>
      <c r="F12" s="7"/>
      <c r="G12" s="7"/>
      <c r="H12" s="7"/>
      <c r="I12" s="7"/>
      <c r="J12" s="7"/>
      <c r="K12" s="7"/>
      <c r="L12" s="9" t="s">
        <v>61</v>
      </c>
      <c r="M12" s="181">
        <v>173</v>
      </c>
      <c r="N12" s="181">
        <v>175</v>
      </c>
      <c r="O12" s="181">
        <v>226</v>
      </c>
      <c r="P12" s="181">
        <v>195</v>
      </c>
      <c r="Q12" s="181">
        <v>134</v>
      </c>
      <c r="R12" s="182">
        <v>26</v>
      </c>
      <c r="S12" s="182">
        <v>85</v>
      </c>
      <c r="T12" s="177">
        <v>9</v>
      </c>
    </row>
    <row r="13" spans="1:20" ht="16.5" customHeight="1" x14ac:dyDescent="0.2">
      <c r="A13" s="7"/>
      <c r="B13" s="7"/>
      <c r="C13" s="7"/>
      <c r="D13" s="7" t="s">
        <v>68</v>
      </c>
      <c r="E13" s="7"/>
      <c r="F13" s="7"/>
      <c r="G13" s="7"/>
      <c r="H13" s="7"/>
      <c r="I13" s="7"/>
      <c r="J13" s="7"/>
      <c r="K13" s="7"/>
      <c r="L13" s="9" t="s">
        <v>61</v>
      </c>
      <c r="M13" s="181">
        <v>270</v>
      </c>
      <c r="N13" s="181">
        <v>200</v>
      </c>
      <c r="O13" s="181">
        <v>205</v>
      </c>
      <c r="P13" s="181">
        <v>211</v>
      </c>
      <c r="Q13" s="181">
        <v>105</v>
      </c>
      <c r="R13" s="182">
        <v>17</v>
      </c>
      <c r="S13" s="182">
        <v>81</v>
      </c>
      <c r="T13" s="182">
        <v>11</v>
      </c>
    </row>
    <row r="14" spans="1:20" ht="16.5" customHeight="1" x14ac:dyDescent="0.2">
      <c r="A14" s="7"/>
      <c r="B14" s="7"/>
      <c r="C14" s="7"/>
      <c r="D14" s="7" t="s">
        <v>69</v>
      </c>
      <c r="E14" s="7"/>
      <c r="F14" s="7"/>
      <c r="G14" s="7"/>
      <c r="H14" s="7"/>
      <c r="I14" s="7"/>
      <c r="J14" s="7"/>
      <c r="K14" s="7"/>
      <c r="L14" s="9" t="s">
        <v>61</v>
      </c>
      <c r="M14" s="181">
        <v>216</v>
      </c>
      <c r="N14" s="181">
        <v>199</v>
      </c>
      <c r="O14" s="181">
        <v>208</v>
      </c>
      <c r="P14" s="181">
        <v>241</v>
      </c>
      <c r="Q14" s="182">
        <v>71</v>
      </c>
      <c r="R14" s="182">
        <v>14</v>
      </c>
      <c r="S14" s="182">
        <v>60</v>
      </c>
      <c r="T14" s="182">
        <v>18</v>
      </c>
    </row>
    <row r="15" spans="1:20" ht="16.5" customHeight="1" x14ac:dyDescent="0.2">
      <c r="A15" s="7"/>
      <c r="B15" s="7"/>
      <c r="C15" s="7" t="s">
        <v>406</v>
      </c>
      <c r="D15" s="7"/>
      <c r="E15" s="7"/>
      <c r="F15" s="7"/>
      <c r="G15" s="7"/>
      <c r="H15" s="7"/>
      <c r="I15" s="7"/>
      <c r="J15" s="7"/>
      <c r="K15" s="7"/>
      <c r="L15" s="9"/>
      <c r="M15" s="10"/>
      <c r="N15" s="10"/>
      <c r="O15" s="10"/>
      <c r="P15" s="10"/>
      <c r="Q15" s="10"/>
      <c r="R15" s="10"/>
      <c r="S15" s="10"/>
      <c r="T15" s="10"/>
    </row>
    <row r="16" spans="1:20" ht="16.5" customHeight="1" x14ac:dyDescent="0.2">
      <c r="A16" s="7"/>
      <c r="B16" s="7"/>
      <c r="C16" s="7"/>
      <c r="D16" s="7" t="s">
        <v>60</v>
      </c>
      <c r="E16" s="7"/>
      <c r="F16" s="7"/>
      <c r="G16" s="7"/>
      <c r="H16" s="7"/>
      <c r="I16" s="7"/>
      <c r="J16" s="7"/>
      <c r="K16" s="7"/>
      <c r="L16" s="9" t="s">
        <v>61</v>
      </c>
      <c r="M16" s="177">
        <v>5</v>
      </c>
      <c r="N16" s="182">
        <v>43</v>
      </c>
      <c r="O16" s="182">
        <v>49</v>
      </c>
      <c r="P16" s="182">
        <v>26</v>
      </c>
      <c r="Q16" s="177">
        <v>5</v>
      </c>
      <c r="R16" s="177">
        <v>9</v>
      </c>
      <c r="S16" s="177">
        <v>5</v>
      </c>
      <c r="T16" s="177">
        <v>2</v>
      </c>
    </row>
    <row r="17" spans="1:20" ht="16.5" customHeight="1" x14ac:dyDescent="0.2">
      <c r="A17" s="7"/>
      <c r="B17" s="7"/>
      <c r="C17" s="7"/>
      <c r="D17" s="7" t="s">
        <v>62</v>
      </c>
      <c r="E17" s="7"/>
      <c r="F17" s="7"/>
      <c r="G17" s="7"/>
      <c r="H17" s="7"/>
      <c r="I17" s="7"/>
      <c r="J17" s="7"/>
      <c r="K17" s="7"/>
      <c r="L17" s="9" t="s">
        <v>61</v>
      </c>
      <c r="M17" s="177">
        <v>6</v>
      </c>
      <c r="N17" s="182">
        <v>35</v>
      </c>
      <c r="O17" s="182">
        <v>42</v>
      </c>
      <c r="P17" s="182">
        <v>45</v>
      </c>
      <c r="Q17" s="182">
        <v>10</v>
      </c>
      <c r="R17" s="177">
        <v>4</v>
      </c>
      <c r="S17" s="177">
        <v>6</v>
      </c>
      <c r="T17" s="177">
        <v>1</v>
      </c>
    </row>
    <row r="18" spans="1:20" ht="16.5" customHeight="1" x14ac:dyDescent="0.2">
      <c r="A18" s="7"/>
      <c r="B18" s="7"/>
      <c r="C18" s="7"/>
      <c r="D18" s="7" t="s">
        <v>63</v>
      </c>
      <c r="E18" s="7"/>
      <c r="F18" s="7"/>
      <c r="G18" s="7"/>
      <c r="H18" s="7"/>
      <c r="I18" s="7"/>
      <c r="J18" s="7"/>
      <c r="K18" s="7"/>
      <c r="L18" s="9" t="s">
        <v>61</v>
      </c>
      <c r="M18" s="177">
        <v>1</v>
      </c>
      <c r="N18" s="182">
        <v>20</v>
      </c>
      <c r="O18" s="182">
        <v>41</v>
      </c>
      <c r="P18" s="182">
        <v>32</v>
      </c>
      <c r="Q18" s="177">
        <v>8</v>
      </c>
      <c r="R18" s="177">
        <v>1</v>
      </c>
      <c r="S18" s="177">
        <v>4</v>
      </c>
      <c r="T18" s="177">
        <v>4</v>
      </c>
    </row>
    <row r="19" spans="1:20" ht="16.5" customHeight="1" x14ac:dyDescent="0.2">
      <c r="A19" s="7"/>
      <c r="B19" s="7"/>
      <c r="C19" s="7"/>
      <c r="D19" s="7" t="s">
        <v>64</v>
      </c>
      <c r="E19" s="7"/>
      <c r="F19" s="7"/>
      <c r="G19" s="7"/>
      <c r="H19" s="7"/>
      <c r="I19" s="7"/>
      <c r="J19" s="7"/>
      <c r="K19" s="7"/>
      <c r="L19" s="9" t="s">
        <v>61</v>
      </c>
      <c r="M19" s="177">
        <v>8</v>
      </c>
      <c r="N19" s="182">
        <v>17</v>
      </c>
      <c r="O19" s="182">
        <v>33</v>
      </c>
      <c r="P19" s="182">
        <v>27</v>
      </c>
      <c r="Q19" s="182">
        <v>14</v>
      </c>
      <c r="R19" s="177">
        <v>1</v>
      </c>
      <c r="S19" s="182">
        <v>12</v>
      </c>
      <c r="T19" s="177">
        <v>5</v>
      </c>
    </row>
    <row r="20" spans="1:20" ht="16.5" customHeight="1" x14ac:dyDescent="0.2">
      <c r="A20" s="7"/>
      <c r="B20" s="7"/>
      <c r="C20" s="7"/>
      <c r="D20" s="7" t="s">
        <v>65</v>
      </c>
      <c r="E20" s="7"/>
      <c r="F20" s="7"/>
      <c r="G20" s="7"/>
      <c r="H20" s="7"/>
      <c r="I20" s="7"/>
      <c r="J20" s="7"/>
      <c r="K20" s="7"/>
      <c r="L20" s="9" t="s">
        <v>61</v>
      </c>
      <c r="M20" s="177">
        <v>2</v>
      </c>
      <c r="N20" s="177">
        <v>5</v>
      </c>
      <c r="O20" s="182">
        <v>29</v>
      </c>
      <c r="P20" s="182">
        <v>23</v>
      </c>
      <c r="Q20" s="182">
        <v>13</v>
      </c>
      <c r="R20" s="177">
        <v>3</v>
      </c>
      <c r="S20" s="182">
        <v>20</v>
      </c>
      <c r="T20" s="177">
        <v>5</v>
      </c>
    </row>
    <row r="21" spans="1:20" ht="16.5" customHeight="1" x14ac:dyDescent="0.2">
      <c r="A21" s="7"/>
      <c r="B21" s="7"/>
      <c r="C21" s="7"/>
      <c r="D21" s="7" t="s">
        <v>66</v>
      </c>
      <c r="E21" s="7"/>
      <c r="F21" s="7"/>
      <c r="G21" s="7"/>
      <c r="H21" s="7"/>
      <c r="I21" s="7"/>
      <c r="J21" s="7"/>
      <c r="K21" s="7"/>
      <c r="L21" s="9" t="s">
        <v>61</v>
      </c>
      <c r="M21" s="177">
        <v>6</v>
      </c>
      <c r="N21" s="182">
        <v>12</v>
      </c>
      <c r="O21" s="182">
        <v>21</v>
      </c>
      <c r="P21" s="182">
        <v>41</v>
      </c>
      <c r="Q21" s="177">
        <v>9</v>
      </c>
      <c r="R21" s="177">
        <v>2</v>
      </c>
      <c r="S21" s="182">
        <v>21</v>
      </c>
      <c r="T21" s="177">
        <v>4</v>
      </c>
    </row>
    <row r="22" spans="1:20" ht="16.5" customHeight="1" x14ac:dyDescent="0.2">
      <c r="A22" s="7"/>
      <c r="B22" s="7"/>
      <c r="C22" s="7"/>
      <c r="D22" s="7" t="s">
        <v>67</v>
      </c>
      <c r="E22" s="7"/>
      <c r="F22" s="7"/>
      <c r="G22" s="7"/>
      <c r="H22" s="7"/>
      <c r="I22" s="7"/>
      <c r="J22" s="7"/>
      <c r="K22" s="7"/>
      <c r="L22" s="9" t="s">
        <v>61</v>
      </c>
      <c r="M22" s="182">
        <v>25</v>
      </c>
      <c r="N22" s="182">
        <v>15</v>
      </c>
      <c r="O22" s="177">
        <v>9</v>
      </c>
      <c r="P22" s="182">
        <v>31</v>
      </c>
      <c r="Q22" s="182">
        <v>15</v>
      </c>
      <c r="R22" s="177">
        <v>2</v>
      </c>
      <c r="S22" s="182">
        <v>26</v>
      </c>
      <c r="T22" s="177">
        <v>1</v>
      </c>
    </row>
    <row r="23" spans="1:20" ht="16.5" customHeight="1" x14ac:dyDescent="0.2">
      <c r="A23" s="7"/>
      <c r="B23" s="7"/>
      <c r="C23" s="7"/>
      <c r="D23" s="7" t="s">
        <v>68</v>
      </c>
      <c r="E23" s="7"/>
      <c r="F23" s="7"/>
      <c r="G23" s="7"/>
      <c r="H23" s="7"/>
      <c r="I23" s="7"/>
      <c r="J23" s="7"/>
      <c r="K23" s="7"/>
      <c r="L23" s="9" t="s">
        <v>61</v>
      </c>
      <c r="M23" s="182">
        <v>35</v>
      </c>
      <c r="N23" s="182">
        <v>12</v>
      </c>
      <c r="O23" s="182">
        <v>10</v>
      </c>
      <c r="P23" s="182">
        <v>11</v>
      </c>
      <c r="Q23" s="177">
        <v>9</v>
      </c>
      <c r="R23" s="177">
        <v>1</v>
      </c>
      <c r="S23" s="177">
        <v>3</v>
      </c>
      <c r="T23" s="177">
        <v>1</v>
      </c>
    </row>
    <row r="24" spans="1:20" ht="16.5" customHeight="1" x14ac:dyDescent="0.2">
      <c r="A24" s="7"/>
      <c r="B24" s="7"/>
      <c r="C24" s="7"/>
      <c r="D24" s="7" t="s">
        <v>69</v>
      </c>
      <c r="E24" s="7"/>
      <c r="F24" s="7"/>
      <c r="G24" s="7"/>
      <c r="H24" s="7"/>
      <c r="I24" s="7"/>
      <c r="J24" s="7"/>
      <c r="K24" s="7"/>
      <c r="L24" s="9" t="s">
        <v>61</v>
      </c>
      <c r="M24" s="182">
        <v>31</v>
      </c>
      <c r="N24" s="182">
        <v>29</v>
      </c>
      <c r="O24" s="182">
        <v>15</v>
      </c>
      <c r="P24" s="182">
        <v>12</v>
      </c>
      <c r="Q24" s="177">
        <v>1</v>
      </c>
      <c r="R24" s="177" t="s">
        <v>113</v>
      </c>
      <c r="S24" s="177">
        <v>7</v>
      </c>
      <c r="T24" s="177" t="s">
        <v>113</v>
      </c>
    </row>
    <row r="25" spans="1:20" ht="16.5" customHeight="1" x14ac:dyDescent="0.2">
      <c r="A25" s="7"/>
      <c r="B25" s="7"/>
      <c r="C25" s="7" t="s">
        <v>407</v>
      </c>
      <c r="D25" s="7"/>
      <c r="E25" s="7"/>
      <c r="F25" s="7"/>
      <c r="G25" s="7"/>
      <c r="H25" s="7"/>
      <c r="I25" s="7"/>
      <c r="J25" s="7"/>
      <c r="K25" s="7"/>
      <c r="L25" s="9"/>
      <c r="M25" s="10"/>
      <c r="N25" s="10"/>
      <c r="O25" s="10"/>
      <c r="P25" s="10"/>
      <c r="Q25" s="10"/>
      <c r="R25" s="10"/>
      <c r="S25" s="10"/>
      <c r="T25" s="10"/>
    </row>
    <row r="26" spans="1:20" ht="16.5" customHeight="1" x14ac:dyDescent="0.2">
      <c r="A26" s="7"/>
      <c r="B26" s="7"/>
      <c r="C26" s="7"/>
      <c r="D26" s="7" t="s">
        <v>60</v>
      </c>
      <c r="E26" s="7"/>
      <c r="F26" s="7"/>
      <c r="G26" s="7"/>
      <c r="H26" s="7"/>
      <c r="I26" s="7"/>
      <c r="J26" s="7"/>
      <c r="K26" s="7"/>
      <c r="L26" s="9" t="s">
        <v>61</v>
      </c>
      <c r="M26" s="177" t="s">
        <v>113</v>
      </c>
      <c r="N26" s="177">
        <v>6</v>
      </c>
      <c r="O26" s="177">
        <v>6</v>
      </c>
      <c r="P26" s="177">
        <v>4</v>
      </c>
      <c r="Q26" s="177">
        <v>3</v>
      </c>
      <c r="R26" s="177" t="s">
        <v>113</v>
      </c>
      <c r="S26" s="177">
        <v>1</v>
      </c>
      <c r="T26" s="177">
        <v>1</v>
      </c>
    </row>
    <row r="27" spans="1:20" ht="16.5" customHeight="1" x14ac:dyDescent="0.2">
      <c r="A27" s="7"/>
      <c r="B27" s="7"/>
      <c r="C27" s="7"/>
      <c r="D27" s="7" t="s">
        <v>62</v>
      </c>
      <c r="E27" s="7"/>
      <c r="F27" s="7"/>
      <c r="G27" s="7"/>
      <c r="H27" s="7"/>
      <c r="I27" s="7"/>
      <c r="J27" s="7"/>
      <c r="K27" s="7"/>
      <c r="L27" s="9" t="s">
        <v>61</v>
      </c>
      <c r="M27" s="177" t="s">
        <v>113</v>
      </c>
      <c r="N27" s="177">
        <v>8</v>
      </c>
      <c r="O27" s="177">
        <v>5</v>
      </c>
      <c r="P27" s="177">
        <v>5</v>
      </c>
      <c r="Q27" s="177">
        <v>2</v>
      </c>
      <c r="R27" s="177" t="s">
        <v>113</v>
      </c>
      <c r="S27" s="177" t="s">
        <v>113</v>
      </c>
      <c r="T27" s="177" t="s">
        <v>113</v>
      </c>
    </row>
    <row r="28" spans="1:20" ht="16.5" customHeight="1" x14ac:dyDescent="0.2">
      <c r="A28" s="7"/>
      <c r="B28" s="7"/>
      <c r="C28" s="7"/>
      <c r="D28" s="7" t="s">
        <v>63</v>
      </c>
      <c r="E28" s="7"/>
      <c r="F28" s="7"/>
      <c r="G28" s="7"/>
      <c r="H28" s="7"/>
      <c r="I28" s="7"/>
      <c r="J28" s="7"/>
      <c r="K28" s="7"/>
      <c r="L28" s="9" t="s">
        <v>61</v>
      </c>
      <c r="M28" s="177" t="s">
        <v>113</v>
      </c>
      <c r="N28" s="177">
        <v>1</v>
      </c>
      <c r="O28" s="177">
        <v>5</v>
      </c>
      <c r="P28" s="177">
        <v>2</v>
      </c>
      <c r="Q28" s="177">
        <v>2</v>
      </c>
      <c r="R28" s="177" t="s">
        <v>113</v>
      </c>
      <c r="S28" s="177" t="s">
        <v>113</v>
      </c>
      <c r="T28" s="177">
        <v>2</v>
      </c>
    </row>
    <row r="29" spans="1:20" ht="16.5" customHeight="1" x14ac:dyDescent="0.2">
      <c r="A29" s="7"/>
      <c r="B29" s="7"/>
      <c r="C29" s="7"/>
      <c r="D29" s="7" t="s">
        <v>64</v>
      </c>
      <c r="E29" s="7"/>
      <c r="F29" s="7"/>
      <c r="G29" s="7"/>
      <c r="H29" s="7"/>
      <c r="I29" s="7"/>
      <c r="J29" s="7"/>
      <c r="K29" s="7"/>
      <c r="L29" s="9" t="s">
        <v>61</v>
      </c>
      <c r="M29" s="177" t="s">
        <v>113</v>
      </c>
      <c r="N29" s="177" t="s">
        <v>113</v>
      </c>
      <c r="O29" s="177">
        <v>7</v>
      </c>
      <c r="P29" s="177" t="s">
        <v>113</v>
      </c>
      <c r="Q29" s="177" t="s">
        <v>113</v>
      </c>
      <c r="R29" s="177" t="s">
        <v>113</v>
      </c>
      <c r="S29" s="177">
        <v>4</v>
      </c>
      <c r="T29" s="177" t="s">
        <v>113</v>
      </c>
    </row>
    <row r="30" spans="1:20" ht="16.5" customHeight="1" x14ac:dyDescent="0.2">
      <c r="A30" s="7"/>
      <c r="B30" s="7"/>
      <c r="C30" s="7"/>
      <c r="D30" s="7" t="s">
        <v>65</v>
      </c>
      <c r="E30" s="7"/>
      <c r="F30" s="7"/>
      <c r="G30" s="7"/>
      <c r="H30" s="7"/>
      <c r="I30" s="7"/>
      <c r="J30" s="7"/>
      <c r="K30" s="7"/>
      <c r="L30" s="9" t="s">
        <v>61</v>
      </c>
      <c r="M30" s="177" t="s">
        <v>113</v>
      </c>
      <c r="N30" s="177">
        <v>1</v>
      </c>
      <c r="O30" s="177">
        <v>6</v>
      </c>
      <c r="P30" s="177">
        <v>8</v>
      </c>
      <c r="Q30" s="177">
        <v>8</v>
      </c>
      <c r="R30" s="177" t="s">
        <v>113</v>
      </c>
      <c r="S30" s="177">
        <v>3</v>
      </c>
      <c r="T30" s="177" t="s">
        <v>113</v>
      </c>
    </row>
    <row r="31" spans="1:20" ht="16.5" customHeight="1" x14ac:dyDescent="0.2">
      <c r="A31" s="7"/>
      <c r="B31" s="7"/>
      <c r="C31" s="7"/>
      <c r="D31" s="7" t="s">
        <v>66</v>
      </c>
      <c r="E31" s="7"/>
      <c r="F31" s="7"/>
      <c r="G31" s="7"/>
      <c r="H31" s="7"/>
      <c r="I31" s="7"/>
      <c r="J31" s="7"/>
      <c r="K31" s="7"/>
      <c r="L31" s="9" t="s">
        <v>61</v>
      </c>
      <c r="M31" s="177" t="s">
        <v>113</v>
      </c>
      <c r="N31" s="177">
        <v>1</v>
      </c>
      <c r="O31" s="177" t="s">
        <v>113</v>
      </c>
      <c r="P31" s="182">
        <v>13</v>
      </c>
      <c r="Q31" s="177">
        <v>1</v>
      </c>
      <c r="R31" s="177">
        <v>1</v>
      </c>
      <c r="S31" s="177">
        <v>4</v>
      </c>
      <c r="T31" s="177" t="s">
        <v>113</v>
      </c>
    </row>
    <row r="32" spans="1:20" ht="16.5" customHeight="1" x14ac:dyDescent="0.2">
      <c r="A32" s="7"/>
      <c r="B32" s="7"/>
      <c r="C32" s="7"/>
      <c r="D32" s="7" t="s">
        <v>67</v>
      </c>
      <c r="E32" s="7"/>
      <c r="F32" s="7"/>
      <c r="G32" s="7"/>
      <c r="H32" s="7"/>
      <c r="I32" s="7"/>
      <c r="J32" s="7"/>
      <c r="K32" s="7"/>
      <c r="L32" s="9" t="s">
        <v>61</v>
      </c>
      <c r="M32" s="177">
        <v>5</v>
      </c>
      <c r="N32" s="177" t="s">
        <v>113</v>
      </c>
      <c r="O32" s="177">
        <v>1</v>
      </c>
      <c r="P32" s="177" t="s">
        <v>113</v>
      </c>
      <c r="Q32" s="177">
        <v>2</v>
      </c>
      <c r="R32" s="177">
        <v>1</v>
      </c>
      <c r="S32" s="177" t="s">
        <v>113</v>
      </c>
      <c r="T32" s="177" t="s">
        <v>113</v>
      </c>
    </row>
    <row r="33" spans="1:20" ht="16.5" customHeight="1" x14ac:dyDescent="0.2">
      <c r="A33" s="7"/>
      <c r="B33" s="7"/>
      <c r="C33" s="7"/>
      <c r="D33" s="7" t="s">
        <v>68</v>
      </c>
      <c r="E33" s="7"/>
      <c r="F33" s="7"/>
      <c r="G33" s="7"/>
      <c r="H33" s="7"/>
      <c r="I33" s="7"/>
      <c r="J33" s="7"/>
      <c r="K33" s="7"/>
      <c r="L33" s="9" t="s">
        <v>61</v>
      </c>
      <c r="M33" s="182">
        <v>11</v>
      </c>
      <c r="N33" s="177" t="s">
        <v>113</v>
      </c>
      <c r="O33" s="177" t="s">
        <v>113</v>
      </c>
      <c r="P33" s="177" t="s">
        <v>113</v>
      </c>
      <c r="Q33" s="177">
        <v>1</v>
      </c>
      <c r="R33" s="177" t="s">
        <v>113</v>
      </c>
      <c r="S33" s="177" t="s">
        <v>113</v>
      </c>
      <c r="T33" s="177" t="s">
        <v>113</v>
      </c>
    </row>
    <row r="34" spans="1:20" ht="16.5" customHeight="1" x14ac:dyDescent="0.2">
      <c r="A34" s="7"/>
      <c r="B34" s="7"/>
      <c r="C34" s="7"/>
      <c r="D34" s="7" t="s">
        <v>69</v>
      </c>
      <c r="E34" s="7"/>
      <c r="F34" s="7"/>
      <c r="G34" s="7"/>
      <c r="H34" s="7"/>
      <c r="I34" s="7"/>
      <c r="J34" s="7"/>
      <c r="K34" s="7"/>
      <c r="L34" s="9" t="s">
        <v>61</v>
      </c>
      <c r="M34" s="177">
        <v>9</v>
      </c>
      <c r="N34" s="177">
        <v>2</v>
      </c>
      <c r="O34" s="177" t="s">
        <v>113</v>
      </c>
      <c r="P34" s="177">
        <v>1</v>
      </c>
      <c r="Q34" s="177">
        <v>1</v>
      </c>
      <c r="R34" s="177" t="s">
        <v>113</v>
      </c>
      <c r="S34" s="177">
        <v>3</v>
      </c>
      <c r="T34" s="177" t="s">
        <v>113</v>
      </c>
    </row>
    <row r="35" spans="1:20" ht="16.5" customHeight="1" x14ac:dyDescent="0.2">
      <c r="A35" s="7"/>
      <c r="B35" s="7"/>
      <c r="C35" s="7" t="s">
        <v>406</v>
      </c>
      <c r="D35" s="7"/>
      <c r="E35" s="7"/>
      <c r="F35" s="7"/>
      <c r="G35" s="7"/>
      <c r="H35" s="7"/>
      <c r="I35" s="7"/>
      <c r="J35" s="7"/>
      <c r="K35" s="7"/>
      <c r="L35" s="9"/>
      <c r="M35" s="10"/>
      <c r="N35" s="10"/>
      <c r="O35" s="10"/>
      <c r="P35" s="10"/>
      <c r="Q35" s="10"/>
      <c r="R35" s="10"/>
      <c r="S35" s="10"/>
      <c r="T35" s="10"/>
    </row>
    <row r="36" spans="1:20" ht="16.5" customHeight="1" x14ac:dyDescent="0.2">
      <c r="A36" s="7"/>
      <c r="B36" s="7"/>
      <c r="C36" s="7"/>
      <c r="D36" s="7" t="s">
        <v>60</v>
      </c>
      <c r="E36" s="7"/>
      <c r="F36" s="7"/>
      <c r="G36" s="7"/>
      <c r="H36" s="7"/>
      <c r="I36" s="7"/>
      <c r="J36" s="7"/>
      <c r="K36" s="7"/>
      <c r="L36" s="9" t="s">
        <v>206</v>
      </c>
      <c r="M36" s="183">
        <v>2.2000000000000002</v>
      </c>
      <c r="N36" s="185">
        <v>18.899999999999999</v>
      </c>
      <c r="O36" s="185">
        <v>18</v>
      </c>
      <c r="P36" s="185">
        <v>12.9</v>
      </c>
      <c r="Q36" s="183">
        <v>6.3</v>
      </c>
      <c r="R36" s="185">
        <v>42.9</v>
      </c>
      <c r="S36" s="185">
        <v>11.4</v>
      </c>
      <c r="T36" s="185">
        <v>11.8</v>
      </c>
    </row>
    <row r="37" spans="1:20" ht="16.5" customHeight="1" x14ac:dyDescent="0.2">
      <c r="A37" s="7"/>
      <c r="B37" s="7"/>
      <c r="C37" s="7"/>
      <c r="D37" s="7" t="s">
        <v>62</v>
      </c>
      <c r="E37" s="7"/>
      <c r="F37" s="7"/>
      <c r="G37" s="7"/>
      <c r="H37" s="7"/>
      <c r="I37" s="7"/>
      <c r="J37" s="7"/>
      <c r="K37" s="7"/>
      <c r="L37" s="9" t="s">
        <v>206</v>
      </c>
      <c r="M37" s="183">
        <v>2.8</v>
      </c>
      <c r="N37" s="185">
        <v>16.7</v>
      </c>
      <c r="O37" s="185">
        <v>17.399999999999999</v>
      </c>
      <c r="P37" s="185">
        <v>19.600000000000001</v>
      </c>
      <c r="Q37" s="185">
        <v>19.2</v>
      </c>
      <c r="R37" s="185">
        <v>21.1</v>
      </c>
      <c r="S37" s="185">
        <v>14.3</v>
      </c>
      <c r="T37" s="185">
        <v>10</v>
      </c>
    </row>
    <row r="38" spans="1:20" ht="16.5" customHeight="1" x14ac:dyDescent="0.2">
      <c r="A38" s="7"/>
      <c r="B38" s="7"/>
      <c r="C38" s="7"/>
      <c r="D38" s="7" t="s">
        <v>63</v>
      </c>
      <c r="E38" s="7"/>
      <c r="F38" s="7"/>
      <c r="G38" s="7"/>
      <c r="H38" s="7"/>
      <c r="I38" s="7"/>
      <c r="J38" s="7"/>
      <c r="K38" s="7"/>
      <c r="L38" s="9" t="s">
        <v>206</v>
      </c>
      <c r="M38" s="183">
        <v>0.7</v>
      </c>
      <c r="N38" s="183">
        <v>8.5</v>
      </c>
      <c r="O38" s="185">
        <v>14.5</v>
      </c>
      <c r="P38" s="185">
        <v>12.7</v>
      </c>
      <c r="Q38" s="183">
        <v>8.5</v>
      </c>
      <c r="R38" s="183">
        <v>4.8</v>
      </c>
      <c r="S38" s="183">
        <v>9.1</v>
      </c>
      <c r="T38" s="185">
        <v>21.1</v>
      </c>
    </row>
    <row r="39" spans="1:20" ht="16.5" customHeight="1" x14ac:dyDescent="0.2">
      <c r="A39" s="7"/>
      <c r="B39" s="7"/>
      <c r="C39" s="7"/>
      <c r="D39" s="7" t="s">
        <v>64</v>
      </c>
      <c r="E39" s="7"/>
      <c r="F39" s="7"/>
      <c r="G39" s="7"/>
      <c r="H39" s="7"/>
      <c r="I39" s="7"/>
      <c r="J39" s="7"/>
      <c r="K39" s="7"/>
      <c r="L39" s="9" t="s">
        <v>206</v>
      </c>
      <c r="M39" s="183">
        <v>4.8</v>
      </c>
      <c r="N39" s="183">
        <v>8.9</v>
      </c>
      <c r="O39" s="185">
        <v>13.4</v>
      </c>
      <c r="P39" s="185">
        <v>11</v>
      </c>
      <c r="Q39" s="185">
        <v>11.7</v>
      </c>
      <c r="R39" s="183">
        <v>5.6</v>
      </c>
      <c r="S39" s="185">
        <v>22.2</v>
      </c>
      <c r="T39" s="185">
        <v>19.2</v>
      </c>
    </row>
    <row r="40" spans="1:20" ht="16.5" customHeight="1" x14ac:dyDescent="0.2">
      <c r="A40" s="7"/>
      <c r="B40" s="7"/>
      <c r="C40" s="7"/>
      <c r="D40" s="7" t="s">
        <v>65</v>
      </c>
      <c r="E40" s="7"/>
      <c r="F40" s="7"/>
      <c r="G40" s="7"/>
      <c r="H40" s="7"/>
      <c r="I40" s="7"/>
      <c r="J40" s="7"/>
      <c r="K40" s="7"/>
      <c r="L40" s="9" t="s">
        <v>206</v>
      </c>
      <c r="M40" s="183">
        <v>1.4</v>
      </c>
      <c r="N40" s="183">
        <v>2.4</v>
      </c>
      <c r="O40" s="185">
        <v>12.2</v>
      </c>
      <c r="P40" s="185">
        <v>10.4</v>
      </c>
      <c r="Q40" s="185">
        <v>10.7</v>
      </c>
      <c r="R40" s="185">
        <v>17.600000000000001</v>
      </c>
      <c r="S40" s="185">
        <v>24.7</v>
      </c>
      <c r="T40" s="185">
        <v>21.7</v>
      </c>
    </row>
    <row r="41" spans="1:20" ht="16.5" customHeight="1" x14ac:dyDescent="0.2">
      <c r="A41" s="7"/>
      <c r="B41" s="7"/>
      <c r="C41" s="7"/>
      <c r="D41" s="7" t="s">
        <v>66</v>
      </c>
      <c r="E41" s="7"/>
      <c r="F41" s="7"/>
      <c r="G41" s="7"/>
      <c r="H41" s="7"/>
      <c r="I41" s="7"/>
      <c r="J41" s="7"/>
      <c r="K41" s="7"/>
      <c r="L41" s="9" t="s">
        <v>206</v>
      </c>
      <c r="M41" s="183">
        <v>3.1</v>
      </c>
      <c r="N41" s="183">
        <v>8</v>
      </c>
      <c r="O41" s="183">
        <v>9.3000000000000007</v>
      </c>
      <c r="P41" s="185">
        <v>18.7</v>
      </c>
      <c r="Q41" s="183">
        <v>7.8</v>
      </c>
      <c r="R41" s="183">
        <v>8</v>
      </c>
      <c r="S41" s="185">
        <v>25</v>
      </c>
      <c r="T41" s="185">
        <v>30.8</v>
      </c>
    </row>
    <row r="42" spans="1:20" ht="16.5" customHeight="1" x14ac:dyDescent="0.2">
      <c r="A42" s="7"/>
      <c r="B42" s="7"/>
      <c r="C42" s="7"/>
      <c r="D42" s="7" t="s">
        <v>67</v>
      </c>
      <c r="E42" s="7"/>
      <c r="F42" s="7"/>
      <c r="G42" s="7"/>
      <c r="H42" s="7"/>
      <c r="I42" s="7"/>
      <c r="J42" s="7"/>
      <c r="K42" s="7"/>
      <c r="L42" s="9" t="s">
        <v>206</v>
      </c>
      <c r="M42" s="185">
        <v>14.5</v>
      </c>
      <c r="N42" s="183">
        <v>8.6</v>
      </c>
      <c r="O42" s="183">
        <v>4</v>
      </c>
      <c r="P42" s="185">
        <v>15.9</v>
      </c>
      <c r="Q42" s="185">
        <v>11.2</v>
      </c>
      <c r="R42" s="183">
        <v>7.7</v>
      </c>
      <c r="S42" s="185">
        <v>30.6</v>
      </c>
      <c r="T42" s="185">
        <v>11.1</v>
      </c>
    </row>
    <row r="43" spans="1:20" ht="16.5" customHeight="1" x14ac:dyDescent="0.2">
      <c r="A43" s="7"/>
      <c r="B43" s="7"/>
      <c r="C43" s="7"/>
      <c r="D43" s="7" t="s">
        <v>68</v>
      </c>
      <c r="E43" s="7"/>
      <c r="F43" s="7"/>
      <c r="G43" s="7"/>
      <c r="H43" s="7"/>
      <c r="I43" s="7"/>
      <c r="J43" s="7"/>
      <c r="K43" s="7"/>
      <c r="L43" s="9" t="s">
        <v>206</v>
      </c>
      <c r="M43" s="185">
        <v>13</v>
      </c>
      <c r="N43" s="183">
        <v>6</v>
      </c>
      <c r="O43" s="183">
        <v>4.8</v>
      </c>
      <c r="P43" s="183">
        <v>5.2</v>
      </c>
      <c r="Q43" s="183">
        <v>8.6</v>
      </c>
      <c r="R43" s="183">
        <v>5.9</v>
      </c>
      <c r="S43" s="183">
        <v>3.7</v>
      </c>
      <c r="T43" s="183">
        <v>9.1</v>
      </c>
    </row>
    <row r="44" spans="1:20" ht="16.5" customHeight="1" x14ac:dyDescent="0.2">
      <c r="A44" s="7"/>
      <c r="B44" s="7"/>
      <c r="C44" s="7"/>
      <c r="D44" s="7" t="s">
        <v>69</v>
      </c>
      <c r="E44" s="7"/>
      <c r="F44" s="7"/>
      <c r="G44" s="7"/>
      <c r="H44" s="7"/>
      <c r="I44" s="7"/>
      <c r="J44" s="7"/>
      <c r="K44" s="7"/>
      <c r="L44" s="9" t="s">
        <v>206</v>
      </c>
      <c r="M44" s="185">
        <v>14.4</v>
      </c>
      <c r="N44" s="185">
        <v>14.6</v>
      </c>
      <c r="O44" s="183">
        <v>7.2</v>
      </c>
      <c r="P44" s="183">
        <v>5</v>
      </c>
      <c r="Q44" s="183">
        <v>1.4</v>
      </c>
      <c r="R44" s="183" t="s">
        <v>113</v>
      </c>
      <c r="S44" s="185">
        <v>11.7</v>
      </c>
      <c r="T44" s="183" t="s">
        <v>113</v>
      </c>
    </row>
    <row r="45" spans="1:20" ht="16.5" customHeight="1" x14ac:dyDescent="0.2">
      <c r="A45" s="7"/>
      <c r="B45" s="7"/>
      <c r="C45" s="7" t="s">
        <v>407</v>
      </c>
      <c r="D45" s="7"/>
      <c r="E45" s="7"/>
      <c r="F45" s="7"/>
      <c r="G45" s="7"/>
      <c r="H45" s="7"/>
      <c r="I45" s="7"/>
      <c r="J45" s="7"/>
      <c r="K45" s="7"/>
      <c r="L45" s="9"/>
      <c r="M45" s="10"/>
      <c r="N45" s="10"/>
      <c r="O45" s="10"/>
      <c r="P45" s="10"/>
      <c r="Q45" s="10"/>
      <c r="R45" s="10"/>
      <c r="S45" s="10"/>
      <c r="T45" s="10"/>
    </row>
    <row r="46" spans="1:20" ht="16.5" customHeight="1" x14ac:dyDescent="0.2">
      <c r="A46" s="7"/>
      <c r="B46" s="7"/>
      <c r="C46" s="7"/>
      <c r="D46" s="7" t="s">
        <v>60</v>
      </c>
      <c r="E46" s="7"/>
      <c r="F46" s="7"/>
      <c r="G46" s="7"/>
      <c r="H46" s="7"/>
      <c r="I46" s="7"/>
      <c r="J46" s="7"/>
      <c r="K46" s="7"/>
      <c r="L46" s="9" t="s">
        <v>206</v>
      </c>
      <c r="M46" s="183" t="s">
        <v>113</v>
      </c>
      <c r="N46" s="183">
        <v>2.6</v>
      </c>
      <c r="O46" s="183">
        <v>2.2000000000000002</v>
      </c>
      <c r="P46" s="183">
        <v>2</v>
      </c>
      <c r="Q46" s="183">
        <v>3.8</v>
      </c>
      <c r="R46" s="183" t="s">
        <v>113</v>
      </c>
      <c r="S46" s="183">
        <v>2.2999999999999998</v>
      </c>
      <c r="T46" s="183">
        <v>5.9</v>
      </c>
    </row>
    <row r="47" spans="1:20" ht="16.5" customHeight="1" x14ac:dyDescent="0.2">
      <c r="A47" s="7"/>
      <c r="B47" s="7"/>
      <c r="C47" s="7"/>
      <c r="D47" s="7" t="s">
        <v>62</v>
      </c>
      <c r="E47" s="7"/>
      <c r="F47" s="7"/>
      <c r="G47" s="7"/>
      <c r="H47" s="7"/>
      <c r="I47" s="7"/>
      <c r="J47" s="7"/>
      <c r="K47" s="7"/>
      <c r="L47" s="9" t="s">
        <v>206</v>
      </c>
      <c r="M47" s="183" t="s">
        <v>113</v>
      </c>
      <c r="N47" s="183">
        <v>3.8</v>
      </c>
      <c r="O47" s="183">
        <v>2.1</v>
      </c>
      <c r="P47" s="183">
        <v>2.2000000000000002</v>
      </c>
      <c r="Q47" s="183">
        <v>3.8</v>
      </c>
      <c r="R47" s="183" t="s">
        <v>113</v>
      </c>
      <c r="S47" s="183" t="s">
        <v>113</v>
      </c>
      <c r="T47" s="183" t="s">
        <v>113</v>
      </c>
    </row>
    <row r="48" spans="1:20" ht="16.5" customHeight="1" x14ac:dyDescent="0.2">
      <c r="A48" s="7"/>
      <c r="B48" s="7"/>
      <c r="C48" s="7"/>
      <c r="D48" s="7" t="s">
        <v>63</v>
      </c>
      <c r="E48" s="7"/>
      <c r="F48" s="7"/>
      <c r="G48" s="7"/>
      <c r="H48" s="7"/>
      <c r="I48" s="7"/>
      <c r="J48" s="7"/>
      <c r="K48" s="7"/>
      <c r="L48" s="9" t="s">
        <v>206</v>
      </c>
      <c r="M48" s="183" t="s">
        <v>113</v>
      </c>
      <c r="N48" s="183">
        <v>0.4</v>
      </c>
      <c r="O48" s="183">
        <v>1.8</v>
      </c>
      <c r="P48" s="183">
        <v>0.8</v>
      </c>
      <c r="Q48" s="183">
        <v>2.1</v>
      </c>
      <c r="R48" s="183" t="s">
        <v>113</v>
      </c>
      <c r="S48" s="183" t="s">
        <v>113</v>
      </c>
      <c r="T48" s="185">
        <v>10.5</v>
      </c>
    </row>
    <row r="49" spans="1:20" ht="16.5" customHeight="1" x14ac:dyDescent="0.2">
      <c r="A49" s="7"/>
      <c r="B49" s="7"/>
      <c r="C49" s="7"/>
      <c r="D49" s="7" t="s">
        <v>64</v>
      </c>
      <c r="E49" s="7"/>
      <c r="F49" s="7"/>
      <c r="G49" s="7"/>
      <c r="H49" s="7"/>
      <c r="I49" s="7"/>
      <c r="J49" s="7"/>
      <c r="K49" s="7"/>
      <c r="L49" s="9" t="s">
        <v>206</v>
      </c>
      <c r="M49" s="183" t="s">
        <v>113</v>
      </c>
      <c r="N49" s="183" t="s">
        <v>113</v>
      </c>
      <c r="O49" s="183">
        <v>2.8</v>
      </c>
      <c r="P49" s="183" t="s">
        <v>113</v>
      </c>
      <c r="Q49" s="183" t="s">
        <v>113</v>
      </c>
      <c r="R49" s="183" t="s">
        <v>113</v>
      </c>
      <c r="S49" s="183">
        <v>7.4</v>
      </c>
      <c r="T49" s="183" t="s">
        <v>113</v>
      </c>
    </row>
    <row r="50" spans="1:20" ht="16.5" customHeight="1" x14ac:dyDescent="0.2">
      <c r="A50" s="7"/>
      <c r="B50" s="7"/>
      <c r="C50" s="7"/>
      <c r="D50" s="7" t="s">
        <v>65</v>
      </c>
      <c r="E50" s="7"/>
      <c r="F50" s="7"/>
      <c r="G50" s="7"/>
      <c r="H50" s="7"/>
      <c r="I50" s="7"/>
      <c r="J50" s="7"/>
      <c r="K50" s="7"/>
      <c r="L50" s="9" t="s">
        <v>206</v>
      </c>
      <c r="M50" s="183" t="s">
        <v>113</v>
      </c>
      <c r="N50" s="183">
        <v>0.5</v>
      </c>
      <c r="O50" s="183">
        <v>2.5</v>
      </c>
      <c r="P50" s="183">
        <v>3.6</v>
      </c>
      <c r="Q50" s="183">
        <v>6.6</v>
      </c>
      <c r="R50" s="183" t="s">
        <v>113</v>
      </c>
      <c r="S50" s="183">
        <v>3.7</v>
      </c>
      <c r="T50" s="183" t="s">
        <v>113</v>
      </c>
    </row>
    <row r="51" spans="1:20" ht="16.5" customHeight="1" x14ac:dyDescent="0.2">
      <c r="A51" s="7"/>
      <c r="B51" s="7"/>
      <c r="C51" s="7"/>
      <c r="D51" s="7" t="s">
        <v>66</v>
      </c>
      <c r="E51" s="7"/>
      <c r="F51" s="7"/>
      <c r="G51" s="7"/>
      <c r="H51" s="7"/>
      <c r="I51" s="7"/>
      <c r="J51" s="7"/>
      <c r="K51" s="7"/>
      <c r="L51" s="9" t="s">
        <v>206</v>
      </c>
      <c r="M51" s="183" t="s">
        <v>113</v>
      </c>
      <c r="N51" s="183">
        <v>0.7</v>
      </c>
      <c r="O51" s="183" t="s">
        <v>113</v>
      </c>
      <c r="P51" s="183">
        <v>5.9</v>
      </c>
      <c r="Q51" s="183">
        <v>0.9</v>
      </c>
      <c r="R51" s="183">
        <v>4</v>
      </c>
      <c r="S51" s="183">
        <v>4.8</v>
      </c>
      <c r="T51" s="183" t="s">
        <v>113</v>
      </c>
    </row>
    <row r="52" spans="1:20" ht="16.5" customHeight="1" x14ac:dyDescent="0.2">
      <c r="A52" s="7"/>
      <c r="B52" s="7"/>
      <c r="C52" s="7"/>
      <c r="D52" s="7" t="s">
        <v>67</v>
      </c>
      <c r="E52" s="7"/>
      <c r="F52" s="7"/>
      <c r="G52" s="7"/>
      <c r="H52" s="7"/>
      <c r="I52" s="7"/>
      <c r="J52" s="7"/>
      <c r="K52" s="7"/>
      <c r="L52" s="9" t="s">
        <v>206</v>
      </c>
      <c r="M52" s="183">
        <v>2.9</v>
      </c>
      <c r="N52" s="183" t="s">
        <v>113</v>
      </c>
      <c r="O52" s="183">
        <v>0.4</v>
      </c>
      <c r="P52" s="183" t="s">
        <v>113</v>
      </c>
      <c r="Q52" s="183">
        <v>1.5</v>
      </c>
      <c r="R52" s="183">
        <v>3.8</v>
      </c>
      <c r="S52" s="183" t="s">
        <v>113</v>
      </c>
      <c r="T52" s="183" t="s">
        <v>113</v>
      </c>
    </row>
    <row r="53" spans="1:20" ht="16.5" customHeight="1" x14ac:dyDescent="0.2">
      <c r="A53" s="7"/>
      <c r="B53" s="7"/>
      <c r="C53" s="7"/>
      <c r="D53" s="7" t="s">
        <v>68</v>
      </c>
      <c r="E53" s="7"/>
      <c r="F53" s="7"/>
      <c r="G53" s="7"/>
      <c r="H53" s="7"/>
      <c r="I53" s="7"/>
      <c r="J53" s="7"/>
      <c r="K53" s="7"/>
      <c r="L53" s="9" t="s">
        <v>206</v>
      </c>
      <c r="M53" s="183">
        <v>4.0999999999999996</v>
      </c>
      <c r="N53" s="183" t="s">
        <v>113</v>
      </c>
      <c r="O53" s="183" t="s">
        <v>113</v>
      </c>
      <c r="P53" s="183" t="s">
        <v>113</v>
      </c>
      <c r="Q53" s="183">
        <v>1</v>
      </c>
      <c r="R53" s="183" t="s">
        <v>113</v>
      </c>
      <c r="S53" s="183" t="s">
        <v>113</v>
      </c>
      <c r="T53" s="183" t="s">
        <v>113</v>
      </c>
    </row>
    <row r="54" spans="1:20" ht="16.5" customHeight="1" x14ac:dyDescent="0.2">
      <c r="A54" s="7"/>
      <c r="B54" s="7"/>
      <c r="C54" s="7"/>
      <c r="D54" s="7" t="s">
        <v>69</v>
      </c>
      <c r="E54" s="7"/>
      <c r="F54" s="7"/>
      <c r="G54" s="7"/>
      <c r="H54" s="7"/>
      <c r="I54" s="7"/>
      <c r="J54" s="7"/>
      <c r="K54" s="7"/>
      <c r="L54" s="9" t="s">
        <v>206</v>
      </c>
      <c r="M54" s="183">
        <v>4.2</v>
      </c>
      <c r="N54" s="183">
        <v>1</v>
      </c>
      <c r="O54" s="183" t="s">
        <v>113</v>
      </c>
      <c r="P54" s="183">
        <v>0.4</v>
      </c>
      <c r="Q54" s="183">
        <v>1.4</v>
      </c>
      <c r="R54" s="183" t="s">
        <v>113</v>
      </c>
      <c r="S54" s="183">
        <v>5</v>
      </c>
      <c r="T54" s="183" t="s">
        <v>113</v>
      </c>
    </row>
    <row r="55" spans="1:20" ht="16.5" customHeight="1" x14ac:dyDescent="0.2">
      <c r="A55" s="7"/>
      <c r="B55" s="7" t="s">
        <v>408</v>
      </c>
      <c r="C55" s="7"/>
      <c r="D55" s="7"/>
      <c r="E55" s="7"/>
      <c r="F55" s="7"/>
      <c r="G55" s="7"/>
      <c r="H55" s="7"/>
      <c r="I55" s="7"/>
      <c r="J55" s="7"/>
      <c r="K55" s="7"/>
      <c r="L55" s="9"/>
      <c r="M55" s="10"/>
      <c r="N55" s="10"/>
      <c r="O55" s="10"/>
      <c r="P55" s="10"/>
      <c r="Q55" s="10"/>
      <c r="R55" s="10"/>
      <c r="S55" s="10"/>
      <c r="T55" s="10"/>
    </row>
    <row r="56" spans="1:20" ht="16.5" customHeight="1" x14ac:dyDescent="0.2">
      <c r="A56" s="7"/>
      <c r="B56" s="7"/>
      <c r="C56" s="7" t="s">
        <v>405</v>
      </c>
      <c r="D56" s="7"/>
      <c r="E56" s="7"/>
      <c r="F56" s="7"/>
      <c r="G56" s="7"/>
      <c r="H56" s="7"/>
      <c r="I56" s="7"/>
      <c r="J56" s="7"/>
      <c r="K56" s="7"/>
      <c r="L56" s="9"/>
      <c r="M56" s="10"/>
      <c r="N56" s="10"/>
      <c r="O56" s="10"/>
      <c r="P56" s="10"/>
      <c r="Q56" s="10"/>
      <c r="R56" s="10"/>
      <c r="S56" s="10"/>
      <c r="T56" s="10"/>
    </row>
    <row r="57" spans="1:20" ht="16.5" customHeight="1" x14ac:dyDescent="0.2">
      <c r="A57" s="7"/>
      <c r="B57" s="7"/>
      <c r="C57" s="7"/>
      <c r="D57" s="7" t="s">
        <v>60</v>
      </c>
      <c r="E57" s="7"/>
      <c r="F57" s="7"/>
      <c r="G57" s="7"/>
      <c r="H57" s="7"/>
      <c r="I57" s="7"/>
      <c r="J57" s="7"/>
      <c r="K57" s="7"/>
      <c r="L57" s="9" t="s">
        <v>61</v>
      </c>
      <c r="M57" s="181">
        <v>152</v>
      </c>
      <c r="N57" s="181">
        <v>142</v>
      </c>
      <c r="O57" s="181">
        <v>758</v>
      </c>
      <c r="P57" s="182">
        <v>81</v>
      </c>
      <c r="Q57" s="182">
        <v>57</v>
      </c>
      <c r="R57" s="181">
        <v>711</v>
      </c>
      <c r="S57" s="181">
        <v>250</v>
      </c>
      <c r="T57" s="181">
        <v>410</v>
      </c>
    </row>
    <row r="58" spans="1:20" ht="16.5" customHeight="1" x14ac:dyDescent="0.2">
      <c r="A58" s="7"/>
      <c r="B58" s="7"/>
      <c r="C58" s="7"/>
      <c r="D58" s="7" t="s">
        <v>62</v>
      </c>
      <c r="E58" s="7"/>
      <c r="F58" s="7"/>
      <c r="G58" s="7"/>
      <c r="H58" s="7"/>
      <c r="I58" s="7"/>
      <c r="J58" s="7"/>
      <c r="K58" s="7"/>
      <c r="L58" s="9" t="s">
        <v>61</v>
      </c>
      <c r="M58" s="181">
        <v>123</v>
      </c>
      <c r="N58" s="182">
        <v>88</v>
      </c>
      <c r="O58" s="181">
        <v>779</v>
      </c>
      <c r="P58" s="182">
        <v>96</v>
      </c>
      <c r="Q58" s="182">
        <v>54</v>
      </c>
      <c r="R58" s="181">
        <v>688</v>
      </c>
      <c r="S58" s="181">
        <v>266</v>
      </c>
      <c r="T58" s="181">
        <v>342</v>
      </c>
    </row>
    <row r="59" spans="1:20" ht="16.5" customHeight="1" x14ac:dyDescent="0.2">
      <c r="A59" s="7"/>
      <c r="B59" s="7"/>
      <c r="C59" s="7"/>
      <c r="D59" s="7" t="s">
        <v>63</v>
      </c>
      <c r="E59" s="7"/>
      <c r="F59" s="7"/>
      <c r="G59" s="7"/>
      <c r="H59" s="7"/>
      <c r="I59" s="7"/>
      <c r="J59" s="7"/>
      <c r="K59" s="7"/>
      <c r="L59" s="9" t="s">
        <v>61</v>
      </c>
      <c r="M59" s="181">
        <v>119</v>
      </c>
      <c r="N59" s="181">
        <v>104</v>
      </c>
      <c r="O59" s="181">
        <v>773</v>
      </c>
      <c r="P59" s="181">
        <v>113</v>
      </c>
      <c r="Q59" s="182">
        <v>31</v>
      </c>
      <c r="R59" s="181">
        <v>680</v>
      </c>
      <c r="S59" s="181">
        <v>240</v>
      </c>
      <c r="T59" s="181">
        <v>268</v>
      </c>
    </row>
    <row r="60" spans="1:20" ht="16.5" customHeight="1" x14ac:dyDescent="0.2">
      <c r="A60" s="7"/>
      <c r="B60" s="7"/>
      <c r="C60" s="7"/>
      <c r="D60" s="7" t="s">
        <v>64</v>
      </c>
      <c r="E60" s="7"/>
      <c r="F60" s="7"/>
      <c r="G60" s="7"/>
      <c r="H60" s="7"/>
      <c r="I60" s="7"/>
      <c r="J60" s="7"/>
      <c r="K60" s="7"/>
      <c r="L60" s="9" t="s">
        <v>61</v>
      </c>
      <c r="M60" s="181">
        <v>137</v>
      </c>
      <c r="N60" s="181">
        <v>124</v>
      </c>
      <c r="O60" s="181">
        <v>769</v>
      </c>
      <c r="P60" s="181">
        <v>170</v>
      </c>
      <c r="Q60" s="182">
        <v>49</v>
      </c>
      <c r="R60" s="181">
        <v>524</v>
      </c>
      <c r="S60" s="181">
        <v>228</v>
      </c>
      <c r="T60" s="181">
        <v>271</v>
      </c>
    </row>
    <row r="61" spans="1:20" ht="16.5" customHeight="1" x14ac:dyDescent="0.2">
      <c r="A61" s="7"/>
      <c r="B61" s="7"/>
      <c r="C61" s="7"/>
      <c r="D61" s="7" t="s">
        <v>65</v>
      </c>
      <c r="E61" s="7"/>
      <c r="F61" s="7"/>
      <c r="G61" s="7"/>
      <c r="H61" s="7"/>
      <c r="I61" s="7"/>
      <c r="J61" s="7"/>
      <c r="K61" s="7"/>
      <c r="L61" s="9" t="s">
        <v>61</v>
      </c>
      <c r="M61" s="181">
        <v>120</v>
      </c>
      <c r="N61" s="182">
        <v>86</v>
      </c>
      <c r="O61" s="180">
        <v>1039</v>
      </c>
      <c r="P61" s="181">
        <v>219</v>
      </c>
      <c r="Q61" s="182">
        <v>39</v>
      </c>
      <c r="R61" s="181">
        <v>448</v>
      </c>
      <c r="S61" s="181">
        <v>232</v>
      </c>
      <c r="T61" s="181">
        <v>229</v>
      </c>
    </row>
    <row r="62" spans="1:20" ht="16.5" customHeight="1" x14ac:dyDescent="0.2">
      <c r="A62" s="7"/>
      <c r="B62" s="7"/>
      <c r="C62" s="7"/>
      <c r="D62" s="7" t="s">
        <v>66</v>
      </c>
      <c r="E62" s="7"/>
      <c r="F62" s="7"/>
      <c r="G62" s="7"/>
      <c r="H62" s="7"/>
      <c r="I62" s="7"/>
      <c r="J62" s="7"/>
      <c r="K62" s="7"/>
      <c r="L62" s="9" t="s">
        <v>61</v>
      </c>
      <c r="M62" s="181">
        <v>119</v>
      </c>
      <c r="N62" s="182">
        <v>98</v>
      </c>
      <c r="O62" s="181">
        <v>752</v>
      </c>
      <c r="P62" s="181">
        <v>171</v>
      </c>
      <c r="Q62" s="182">
        <v>32</v>
      </c>
      <c r="R62" s="181">
        <v>381</v>
      </c>
      <c r="S62" s="181">
        <v>186</v>
      </c>
      <c r="T62" s="181">
        <v>280</v>
      </c>
    </row>
    <row r="63" spans="1:20" ht="16.5" customHeight="1" x14ac:dyDescent="0.2">
      <c r="A63" s="7"/>
      <c r="B63" s="7"/>
      <c r="C63" s="7"/>
      <c r="D63" s="7" t="s">
        <v>67</v>
      </c>
      <c r="E63" s="7"/>
      <c r="F63" s="7"/>
      <c r="G63" s="7"/>
      <c r="H63" s="7"/>
      <c r="I63" s="7"/>
      <c r="J63" s="7"/>
      <c r="K63" s="7"/>
      <c r="L63" s="9" t="s">
        <v>61</v>
      </c>
      <c r="M63" s="182">
        <v>99</v>
      </c>
      <c r="N63" s="181">
        <v>119</v>
      </c>
      <c r="O63" s="181">
        <v>539</v>
      </c>
      <c r="P63" s="181">
        <v>156</v>
      </c>
      <c r="Q63" s="182">
        <v>45</v>
      </c>
      <c r="R63" s="181">
        <v>388</v>
      </c>
      <c r="S63" s="181">
        <v>183</v>
      </c>
      <c r="T63" s="181">
        <v>221</v>
      </c>
    </row>
    <row r="64" spans="1:20" ht="16.5" customHeight="1" x14ac:dyDescent="0.2">
      <c r="A64" s="7"/>
      <c r="B64" s="7"/>
      <c r="C64" s="7"/>
      <c r="D64" s="7" t="s">
        <v>68</v>
      </c>
      <c r="E64" s="7"/>
      <c r="F64" s="7"/>
      <c r="G64" s="7"/>
      <c r="H64" s="7"/>
      <c r="I64" s="7"/>
      <c r="J64" s="7"/>
      <c r="K64" s="7"/>
      <c r="L64" s="9" t="s">
        <v>61</v>
      </c>
      <c r="M64" s="181">
        <v>105</v>
      </c>
      <c r="N64" s="182">
        <v>98</v>
      </c>
      <c r="O64" s="181">
        <v>420</v>
      </c>
      <c r="P64" s="181">
        <v>172</v>
      </c>
      <c r="Q64" s="182">
        <v>41</v>
      </c>
      <c r="R64" s="181">
        <v>348</v>
      </c>
      <c r="S64" s="181">
        <v>176</v>
      </c>
      <c r="T64" s="181">
        <v>179</v>
      </c>
    </row>
    <row r="65" spans="1:20" ht="16.5" customHeight="1" x14ac:dyDescent="0.2">
      <c r="A65" s="7"/>
      <c r="B65" s="7"/>
      <c r="C65" s="7"/>
      <c r="D65" s="7" t="s">
        <v>69</v>
      </c>
      <c r="E65" s="7"/>
      <c r="F65" s="7"/>
      <c r="G65" s="7"/>
      <c r="H65" s="7"/>
      <c r="I65" s="7"/>
      <c r="J65" s="7"/>
      <c r="K65" s="7"/>
      <c r="L65" s="9" t="s">
        <v>61</v>
      </c>
      <c r="M65" s="181">
        <v>108</v>
      </c>
      <c r="N65" s="182">
        <v>99</v>
      </c>
      <c r="O65" s="181">
        <v>335</v>
      </c>
      <c r="P65" s="181">
        <v>125</v>
      </c>
      <c r="Q65" s="182">
        <v>40</v>
      </c>
      <c r="R65" s="181">
        <v>316</v>
      </c>
      <c r="S65" s="181">
        <v>194</v>
      </c>
      <c r="T65" s="181">
        <v>114</v>
      </c>
    </row>
    <row r="66" spans="1:20" ht="16.5" customHeight="1" x14ac:dyDescent="0.2">
      <c r="A66" s="7"/>
      <c r="B66" s="7"/>
      <c r="C66" s="7" t="s">
        <v>406</v>
      </c>
      <c r="D66" s="7"/>
      <c r="E66" s="7"/>
      <c r="F66" s="7"/>
      <c r="G66" s="7"/>
      <c r="H66" s="7"/>
      <c r="I66" s="7"/>
      <c r="J66" s="7"/>
      <c r="K66" s="7"/>
      <c r="L66" s="9"/>
      <c r="M66" s="10"/>
      <c r="N66" s="10"/>
      <c r="O66" s="10"/>
      <c r="P66" s="10"/>
      <c r="Q66" s="10"/>
      <c r="R66" s="10"/>
      <c r="S66" s="10"/>
      <c r="T66" s="10"/>
    </row>
    <row r="67" spans="1:20" ht="16.5" customHeight="1" x14ac:dyDescent="0.2">
      <c r="A67" s="7"/>
      <c r="B67" s="7"/>
      <c r="C67" s="7"/>
      <c r="D67" s="7" t="s">
        <v>60</v>
      </c>
      <c r="E67" s="7"/>
      <c r="F67" s="7"/>
      <c r="G67" s="7"/>
      <c r="H67" s="7"/>
      <c r="I67" s="7"/>
      <c r="J67" s="7"/>
      <c r="K67" s="7"/>
      <c r="L67" s="9" t="s">
        <v>61</v>
      </c>
      <c r="M67" s="182">
        <v>61</v>
      </c>
      <c r="N67" s="182">
        <v>38</v>
      </c>
      <c r="O67" s="182">
        <v>80</v>
      </c>
      <c r="P67" s="182">
        <v>40</v>
      </c>
      <c r="Q67" s="182">
        <v>15</v>
      </c>
      <c r="R67" s="181">
        <v>313</v>
      </c>
      <c r="S67" s="182">
        <v>62</v>
      </c>
      <c r="T67" s="181">
        <v>105</v>
      </c>
    </row>
    <row r="68" spans="1:20" ht="16.5" customHeight="1" x14ac:dyDescent="0.2">
      <c r="A68" s="7"/>
      <c r="B68" s="7"/>
      <c r="C68" s="7"/>
      <c r="D68" s="7" t="s">
        <v>62</v>
      </c>
      <c r="E68" s="7"/>
      <c r="F68" s="7"/>
      <c r="G68" s="7"/>
      <c r="H68" s="7"/>
      <c r="I68" s="7"/>
      <c r="J68" s="7"/>
      <c r="K68" s="7"/>
      <c r="L68" s="9" t="s">
        <v>61</v>
      </c>
      <c r="M68" s="182">
        <v>48</v>
      </c>
      <c r="N68" s="182">
        <v>22</v>
      </c>
      <c r="O68" s="182">
        <v>95</v>
      </c>
      <c r="P68" s="182">
        <v>29</v>
      </c>
      <c r="Q68" s="177">
        <v>5</v>
      </c>
      <c r="R68" s="181">
        <v>267</v>
      </c>
      <c r="S68" s="182">
        <v>72</v>
      </c>
      <c r="T68" s="182">
        <v>75</v>
      </c>
    </row>
    <row r="69" spans="1:20" ht="16.5" customHeight="1" x14ac:dyDescent="0.2">
      <c r="A69" s="7"/>
      <c r="B69" s="7"/>
      <c r="C69" s="7"/>
      <c r="D69" s="7" t="s">
        <v>63</v>
      </c>
      <c r="E69" s="7"/>
      <c r="F69" s="7"/>
      <c r="G69" s="7"/>
      <c r="H69" s="7"/>
      <c r="I69" s="7"/>
      <c r="J69" s="7"/>
      <c r="K69" s="7"/>
      <c r="L69" s="9" t="s">
        <v>61</v>
      </c>
      <c r="M69" s="182">
        <v>48</v>
      </c>
      <c r="N69" s="182">
        <v>42</v>
      </c>
      <c r="O69" s="182">
        <v>88</v>
      </c>
      <c r="P69" s="182">
        <v>24</v>
      </c>
      <c r="Q69" s="177">
        <v>7</v>
      </c>
      <c r="R69" s="181">
        <v>208</v>
      </c>
      <c r="S69" s="182">
        <v>55</v>
      </c>
      <c r="T69" s="182">
        <v>36</v>
      </c>
    </row>
    <row r="70" spans="1:20" ht="16.5" customHeight="1" x14ac:dyDescent="0.2">
      <c r="A70" s="7"/>
      <c r="B70" s="7"/>
      <c r="C70" s="7"/>
      <c r="D70" s="7" t="s">
        <v>64</v>
      </c>
      <c r="E70" s="7"/>
      <c r="F70" s="7"/>
      <c r="G70" s="7"/>
      <c r="H70" s="7"/>
      <c r="I70" s="7"/>
      <c r="J70" s="7"/>
      <c r="K70" s="7"/>
      <c r="L70" s="9" t="s">
        <v>61</v>
      </c>
      <c r="M70" s="182">
        <v>44</v>
      </c>
      <c r="N70" s="182">
        <v>29</v>
      </c>
      <c r="O70" s="181">
        <v>133</v>
      </c>
      <c r="P70" s="182">
        <v>17</v>
      </c>
      <c r="Q70" s="182">
        <v>11</v>
      </c>
      <c r="R70" s="181">
        <v>185</v>
      </c>
      <c r="S70" s="182">
        <v>31</v>
      </c>
      <c r="T70" s="182">
        <v>21</v>
      </c>
    </row>
    <row r="71" spans="1:20" ht="16.5" customHeight="1" x14ac:dyDescent="0.2">
      <c r="A71" s="7"/>
      <c r="B71" s="7"/>
      <c r="C71" s="7"/>
      <c r="D71" s="7" t="s">
        <v>65</v>
      </c>
      <c r="E71" s="7"/>
      <c r="F71" s="7"/>
      <c r="G71" s="7"/>
      <c r="H71" s="7"/>
      <c r="I71" s="7"/>
      <c r="J71" s="7"/>
      <c r="K71" s="7"/>
      <c r="L71" s="9" t="s">
        <v>61</v>
      </c>
      <c r="M71" s="182">
        <v>43</v>
      </c>
      <c r="N71" s="182">
        <v>22</v>
      </c>
      <c r="O71" s="181">
        <v>108</v>
      </c>
      <c r="P71" s="182">
        <v>22</v>
      </c>
      <c r="Q71" s="177">
        <v>5</v>
      </c>
      <c r="R71" s="181">
        <v>130</v>
      </c>
      <c r="S71" s="182">
        <v>34</v>
      </c>
      <c r="T71" s="182">
        <v>24</v>
      </c>
    </row>
    <row r="72" spans="1:20" ht="16.5" customHeight="1" x14ac:dyDescent="0.2">
      <c r="A72" s="7"/>
      <c r="B72" s="7"/>
      <c r="C72" s="7"/>
      <c r="D72" s="7" t="s">
        <v>66</v>
      </c>
      <c r="E72" s="7"/>
      <c r="F72" s="7"/>
      <c r="G72" s="7"/>
      <c r="H72" s="7"/>
      <c r="I72" s="7"/>
      <c r="J72" s="7"/>
      <c r="K72" s="7"/>
      <c r="L72" s="9" t="s">
        <v>61</v>
      </c>
      <c r="M72" s="182">
        <v>38</v>
      </c>
      <c r="N72" s="182">
        <v>32</v>
      </c>
      <c r="O72" s="182">
        <v>79</v>
      </c>
      <c r="P72" s="182">
        <v>19</v>
      </c>
      <c r="Q72" s="177">
        <v>4</v>
      </c>
      <c r="R72" s="181">
        <v>110</v>
      </c>
      <c r="S72" s="182">
        <v>43</v>
      </c>
      <c r="T72" s="182">
        <v>18</v>
      </c>
    </row>
    <row r="73" spans="1:20" ht="16.5" customHeight="1" x14ac:dyDescent="0.2">
      <c r="A73" s="7"/>
      <c r="B73" s="7"/>
      <c r="C73" s="7"/>
      <c r="D73" s="7" t="s">
        <v>67</v>
      </c>
      <c r="E73" s="7"/>
      <c r="F73" s="7"/>
      <c r="G73" s="7"/>
      <c r="H73" s="7"/>
      <c r="I73" s="7"/>
      <c r="J73" s="7"/>
      <c r="K73" s="7"/>
      <c r="L73" s="9" t="s">
        <v>61</v>
      </c>
      <c r="M73" s="182">
        <v>15</v>
      </c>
      <c r="N73" s="182">
        <v>28</v>
      </c>
      <c r="O73" s="182">
        <v>56</v>
      </c>
      <c r="P73" s="182">
        <v>14</v>
      </c>
      <c r="Q73" s="177">
        <v>5</v>
      </c>
      <c r="R73" s="181">
        <v>107</v>
      </c>
      <c r="S73" s="182">
        <v>28</v>
      </c>
      <c r="T73" s="182">
        <v>10</v>
      </c>
    </row>
    <row r="74" spans="1:20" ht="16.5" customHeight="1" x14ac:dyDescent="0.2">
      <c r="A74" s="7"/>
      <c r="B74" s="7"/>
      <c r="C74" s="7"/>
      <c r="D74" s="7" t="s">
        <v>68</v>
      </c>
      <c r="E74" s="7"/>
      <c r="F74" s="7"/>
      <c r="G74" s="7"/>
      <c r="H74" s="7"/>
      <c r="I74" s="7"/>
      <c r="J74" s="7"/>
      <c r="K74" s="7"/>
      <c r="L74" s="9" t="s">
        <v>61</v>
      </c>
      <c r="M74" s="182">
        <v>32</v>
      </c>
      <c r="N74" s="182">
        <v>18</v>
      </c>
      <c r="O74" s="182">
        <v>51</v>
      </c>
      <c r="P74" s="177">
        <v>9</v>
      </c>
      <c r="Q74" s="177">
        <v>4</v>
      </c>
      <c r="R74" s="182">
        <v>92</v>
      </c>
      <c r="S74" s="182">
        <v>31</v>
      </c>
      <c r="T74" s="177">
        <v>5</v>
      </c>
    </row>
    <row r="75" spans="1:20" ht="16.5" customHeight="1" x14ac:dyDescent="0.2">
      <c r="A75" s="7"/>
      <c r="B75" s="7"/>
      <c r="C75" s="7"/>
      <c r="D75" s="7" t="s">
        <v>69</v>
      </c>
      <c r="E75" s="7"/>
      <c r="F75" s="7"/>
      <c r="G75" s="7"/>
      <c r="H75" s="7"/>
      <c r="I75" s="7"/>
      <c r="J75" s="7"/>
      <c r="K75" s="7"/>
      <c r="L75" s="9" t="s">
        <v>61</v>
      </c>
      <c r="M75" s="182">
        <v>22</v>
      </c>
      <c r="N75" s="177">
        <v>7</v>
      </c>
      <c r="O75" s="182">
        <v>80</v>
      </c>
      <c r="P75" s="177">
        <v>9</v>
      </c>
      <c r="Q75" s="177">
        <v>8</v>
      </c>
      <c r="R75" s="182">
        <v>79</v>
      </c>
      <c r="S75" s="182">
        <v>85</v>
      </c>
      <c r="T75" s="177">
        <v>3</v>
      </c>
    </row>
    <row r="76" spans="1:20" ht="16.5" customHeight="1" x14ac:dyDescent="0.2">
      <c r="A76" s="7"/>
      <c r="B76" s="7"/>
      <c r="C76" s="7" t="s">
        <v>407</v>
      </c>
      <c r="D76" s="7"/>
      <c r="E76" s="7"/>
      <c r="F76" s="7"/>
      <c r="G76" s="7"/>
      <c r="H76" s="7"/>
      <c r="I76" s="7"/>
      <c r="J76" s="7"/>
      <c r="K76" s="7"/>
      <c r="L76" s="9"/>
      <c r="M76" s="10"/>
      <c r="N76" s="10"/>
      <c r="O76" s="10"/>
      <c r="P76" s="10"/>
      <c r="Q76" s="10"/>
      <c r="R76" s="10"/>
      <c r="S76" s="10"/>
      <c r="T76" s="10"/>
    </row>
    <row r="77" spans="1:20" ht="16.5" customHeight="1" x14ac:dyDescent="0.2">
      <c r="A77" s="7"/>
      <c r="B77" s="7"/>
      <c r="C77" s="7"/>
      <c r="D77" s="7" t="s">
        <v>60</v>
      </c>
      <c r="E77" s="7"/>
      <c r="F77" s="7"/>
      <c r="G77" s="7"/>
      <c r="H77" s="7"/>
      <c r="I77" s="7"/>
      <c r="J77" s="7"/>
      <c r="K77" s="7"/>
      <c r="L77" s="9" t="s">
        <v>61</v>
      </c>
      <c r="M77" s="182">
        <v>22</v>
      </c>
      <c r="N77" s="177">
        <v>8</v>
      </c>
      <c r="O77" s="182">
        <v>17</v>
      </c>
      <c r="P77" s="182">
        <v>15</v>
      </c>
      <c r="Q77" s="177">
        <v>1</v>
      </c>
      <c r="R77" s="181">
        <v>116</v>
      </c>
      <c r="S77" s="177">
        <v>7</v>
      </c>
      <c r="T77" s="182">
        <v>52</v>
      </c>
    </row>
    <row r="78" spans="1:20" ht="16.5" customHeight="1" x14ac:dyDescent="0.2">
      <c r="A78" s="7"/>
      <c r="B78" s="7"/>
      <c r="C78" s="7"/>
      <c r="D78" s="7" t="s">
        <v>62</v>
      </c>
      <c r="E78" s="7"/>
      <c r="F78" s="7"/>
      <c r="G78" s="7"/>
      <c r="H78" s="7"/>
      <c r="I78" s="7"/>
      <c r="J78" s="7"/>
      <c r="K78" s="7"/>
      <c r="L78" s="9" t="s">
        <v>61</v>
      </c>
      <c r="M78" s="182">
        <v>16</v>
      </c>
      <c r="N78" s="182">
        <v>11</v>
      </c>
      <c r="O78" s="182">
        <v>12</v>
      </c>
      <c r="P78" s="177">
        <v>1</v>
      </c>
      <c r="Q78" s="177">
        <v>2</v>
      </c>
      <c r="R78" s="182">
        <v>72</v>
      </c>
      <c r="S78" s="182">
        <v>16</v>
      </c>
      <c r="T78" s="182">
        <v>15</v>
      </c>
    </row>
    <row r="79" spans="1:20" ht="16.5" customHeight="1" x14ac:dyDescent="0.2">
      <c r="A79" s="7"/>
      <c r="B79" s="7"/>
      <c r="C79" s="7"/>
      <c r="D79" s="7" t="s">
        <v>63</v>
      </c>
      <c r="E79" s="7"/>
      <c r="F79" s="7"/>
      <c r="G79" s="7"/>
      <c r="H79" s="7"/>
      <c r="I79" s="7"/>
      <c r="J79" s="7"/>
      <c r="K79" s="7"/>
      <c r="L79" s="9" t="s">
        <v>61</v>
      </c>
      <c r="M79" s="177">
        <v>9</v>
      </c>
      <c r="N79" s="182">
        <v>12</v>
      </c>
      <c r="O79" s="182">
        <v>33</v>
      </c>
      <c r="P79" s="177">
        <v>1</v>
      </c>
      <c r="Q79" s="177">
        <v>1</v>
      </c>
      <c r="R79" s="182">
        <v>62</v>
      </c>
      <c r="S79" s="182">
        <v>11</v>
      </c>
      <c r="T79" s="177">
        <v>5</v>
      </c>
    </row>
    <row r="80" spans="1:20" ht="16.5" customHeight="1" x14ac:dyDescent="0.2">
      <c r="A80" s="7"/>
      <c r="B80" s="7"/>
      <c r="C80" s="7"/>
      <c r="D80" s="7" t="s">
        <v>64</v>
      </c>
      <c r="E80" s="7"/>
      <c r="F80" s="7"/>
      <c r="G80" s="7"/>
      <c r="H80" s="7"/>
      <c r="I80" s="7"/>
      <c r="J80" s="7"/>
      <c r="K80" s="7"/>
      <c r="L80" s="9" t="s">
        <v>61</v>
      </c>
      <c r="M80" s="182">
        <v>13</v>
      </c>
      <c r="N80" s="177">
        <v>9</v>
      </c>
      <c r="O80" s="182">
        <v>24</v>
      </c>
      <c r="P80" s="177">
        <v>2</v>
      </c>
      <c r="Q80" s="177" t="s">
        <v>113</v>
      </c>
      <c r="R80" s="182">
        <v>53</v>
      </c>
      <c r="S80" s="177">
        <v>8</v>
      </c>
      <c r="T80" s="177">
        <v>2</v>
      </c>
    </row>
    <row r="81" spans="1:20" ht="16.5" customHeight="1" x14ac:dyDescent="0.2">
      <c r="A81" s="7"/>
      <c r="B81" s="7"/>
      <c r="C81" s="7"/>
      <c r="D81" s="7" t="s">
        <v>65</v>
      </c>
      <c r="E81" s="7"/>
      <c r="F81" s="7"/>
      <c r="G81" s="7"/>
      <c r="H81" s="7"/>
      <c r="I81" s="7"/>
      <c r="J81" s="7"/>
      <c r="K81" s="7"/>
      <c r="L81" s="9" t="s">
        <v>61</v>
      </c>
      <c r="M81" s="182">
        <v>12</v>
      </c>
      <c r="N81" s="182">
        <v>13</v>
      </c>
      <c r="O81" s="182">
        <v>23</v>
      </c>
      <c r="P81" s="177">
        <v>8</v>
      </c>
      <c r="Q81" s="177" t="s">
        <v>113</v>
      </c>
      <c r="R81" s="182">
        <v>40</v>
      </c>
      <c r="S81" s="177">
        <v>7</v>
      </c>
      <c r="T81" s="177">
        <v>3</v>
      </c>
    </row>
    <row r="82" spans="1:20" ht="16.5" customHeight="1" x14ac:dyDescent="0.2">
      <c r="A82" s="7"/>
      <c r="B82" s="7"/>
      <c r="C82" s="7"/>
      <c r="D82" s="7" t="s">
        <v>66</v>
      </c>
      <c r="E82" s="7"/>
      <c r="F82" s="7"/>
      <c r="G82" s="7"/>
      <c r="H82" s="7"/>
      <c r="I82" s="7"/>
      <c r="J82" s="7"/>
      <c r="K82" s="7"/>
      <c r="L82" s="9" t="s">
        <v>61</v>
      </c>
      <c r="M82" s="177">
        <v>3</v>
      </c>
      <c r="N82" s="182">
        <v>11</v>
      </c>
      <c r="O82" s="182">
        <v>10</v>
      </c>
      <c r="P82" s="177">
        <v>3</v>
      </c>
      <c r="Q82" s="177">
        <v>2</v>
      </c>
      <c r="R82" s="182">
        <v>28</v>
      </c>
      <c r="S82" s="177">
        <v>6</v>
      </c>
      <c r="T82" s="177">
        <v>4</v>
      </c>
    </row>
    <row r="83" spans="1:20" ht="16.5" customHeight="1" x14ac:dyDescent="0.2">
      <c r="A83" s="7"/>
      <c r="B83" s="7"/>
      <c r="C83" s="7"/>
      <c r="D83" s="7" t="s">
        <v>67</v>
      </c>
      <c r="E83" s="7"/>
      <c r="F83" s="7"/>
      <c r="G83" s="7"/>
      <c r="H83" s="7"/>
      <c r="I83" s="7"/>
      <c r="J83" s="7"/>
      <c r="K83" s="7"/>
      <c r="L83" s="9" t="s">
        <v>61</v>
      </c>
      <c r="M83" s="177">
        <v>3</v>
      </c>
      <c r="N83" s="177">
        <v>1</v>
      </c>
      <c r="O83" s="182">
        <v>15</v>
      </c>
      <c r="P83" s="177">
        <v>1</v>
      </c>
      <c r="Q83" s="177" t="s">
        <v>113</v>
      </c>
      <c r="R83" s="182">
        <v>34</v>
      </c>
      <c r="S83" s="177">
        <v>7</v>
      </c>
      <c r="T83" s="177" t="s">
        <v>113</v>
      </c>
    </row>
    <row r="84" spans="1:20" ht="16.5" customHeight="1" x14ac:dyDescent="0.2">
      <c r="A84" s="7"/>
      <c r="B84" s="7"/>
      <c r="C84" s="7"/>
      <c r="D84" s="7" t="s">
        <v>68</v>
      </c>
      <c r="E84" s="7"/>
      <c r="F84" s="7"/>
      <c r="G84" s="7"/>
      <c r="H84" s="7"/>
      <c r="I84" s="7"/>
      <c r="J84" s="7"/>
      <c r="K84" s="7"/>
      <c r="L84" s="9" t="s">
        <v>61</v>
      </c>
      <c r="M84" s="177">
        <v>4</v>
      </c>
      <c r="N84" s="177">
        <v>2</v>
      </c>
      <c r="O84" s="182">
        <v>17</v>
      </c>
      <c r="P84" s="177">
        <v>3</v>
      </c>
      <c r="Q84" s="177">
        <v>2</v>
      </c>
      <c r="R84" s="182">
        <v>21</v>
      </c>
      <c r="S84" s="182">
        <v>11</v>
      </c>
      <c r="T84" s="177" t="s">
        <v>113</v>
      </c>
    </row>
    <row r="85" spans="1:20" ht="16.5" customHeight="1" x14ac:dyDescent="0.2">
      <c r="A85" s="7"/>
      <c r="B85" s="7"/>
      <c r="C85" s="7"/>
      <c r="D85" s="7" t="s">
        <v>69</v>
      </c>
      <c r="E85" s="7"/>
      <c r="F85" s="7"/>
      <c r="G85" s="7"/>
      <c r="H85" s="7"/>
      <c r="I85" s="7"/>
      <c r="J85" s="7"/>
      <c r="K85" s="7"/>
      <c r="L85" s="9" t="s">
        <v>61</v>
      </c>
      <c r="M85" s="177">
        <v>3</v>
      </c>
      <c r="N85" s="177">
        <v>2</v>
      </c>
      <c r="O85" s="182">
        <v>22</v>
      </c>
      <c r="P85" s="177">
        <v>1</v>
      </c>
      <c r="Q85" s="177" t="s">
        <v>113</v>
      </c>
      <c r="R85" s="182">
        <v>33</v>
      </c>
      <c r="S85" s="182">
        <v>33</v>
      </c>
      <c r="T85" s="177" t="s">
        <v>113</v>
      </c>
    </row>
    <row r="86" spans="1:20" ht="16.5" customHeight="1" x14ac:dyDescent="0.2">
      <c r="A86" s="7"/>
      <c r="B86" s="7"/>
      <c r="C86" s="7" t="s">
        <v>406</v>
      </c>
      <c r="D86" s="7"/>
      <c r="E86" s="7"/>
      <c r="F86" s="7"/>
      <c r="G86" s="7"/>
      <c r="H86" s="7"/>
      <c r="I86" s="7"/>
      <c r="J86" s="7"/>
      <c r="K86" s="7"/>
      <c r="L86" s="9"/>
      <c r="M86" s="10"/>
      <c r="N86" s="10"/>
      <c r="O86" s="10"/>
      <c r="P86" s="10"/>
      <c r="Q86" s="10"/>
      <c r="R86" s="10"/>
      <c r="S86" s="10"/>
      <c r="T86" s="10"/>
    </row>
    <row r="87" spans="1:20" ht="16.5" customHeight="1" x14ac:dyDescent="0.2">
      <c r="A87" s="7"/>
      <c r="B87" s="7"/>
      <c r="C87" s="7"/>
      <c r="D87" s="7" t="s">
        <v>60</v>
      </c>
      <c r="E87" s="7"/>
      <c r="F87" s="7"/>
      <c r="G87" s="7"/>
      <c r="H87" s="7"/>
      <c r="I87" s="7"/>
      <c r="J87" s="7"/>
      <c r="K87" s="7"/>
      <c r="L87" s="9" t="s">
        <v>206</v>
      </c>
      <c r="M87" s="185">
        <v>40.1</v>
      </c>
      <c r="N87" s="185">
        <v>26.8</v>
      </c>
      <c r="O87" s="185">
        <v>10.6</v>
      </c>
      <c r="P87" s="185">
        <v>49.4</v>
      </c>
      <c r="Q87" s="185">
        <v>26.3</v>
      </c>
      <c r="R87" s="185">
        <v>44</v>
      </c>
      <c r="S87" s="185">
        <v>24.8</v>
      </c>
      <c r="T87" s="185">
        <v>25.6</v>
      </c>
    </row>
    <row r="88" spans="1:20" ht="16.5" customHeight="1" x14ac:dyDescent="0.2">
      <c r="A88" s="7"/>
      <c r="B88" s="7"/>
      <c r="C88" s="7"/>
      <c r="D88" s="7" t="s">
        <v>62</v>
      </c>
      <c r="E88" s="7"/>
      <c r="F88" s="7"/>
      <c r="G88" s="7"/>
      <c r="H88" s="7"/>
      <c r="I88" s="7"/>
      <c r="J88" s="7"/>
      <c r="K88" s="7"/>
      <c r="L88" s="9" t="s">
        <v>206</v>
      </c>
      <c r="M88" s="185">
        <v>39</v>
      </c>
      <c r="N88" s="185">
        <v>25</v>
      </c>
      <c r="O88" s="185">
        <v>12.2</v>
      </c>
      <c r="P88" s="185">
        <v>30.2</v>
      </c>
      <c r="Q88" s="183">
        <v>9.3000000000000007</v>
      </c>
      <c r="R88" s="185">
        <v>38.799999999999997</v>
      </c>
      <c r="S88" s="185">
        <v>27.1</v>
      </c>
      <c r="T88" s="185">
        <v>21.9</v>
      </c>
    </row>
    <row r="89" spans="1:20" ht="16.5" customHeight="1" x14ac:dyDescent="0.2">
      <c r="A89" s="7"/>
      <c r="B89" s="7"/>
      <c r="C89" s="7"/>
      <c r="D89" s="7" t="s">
        <v>63</v>
      </c>
      <c r="E89" s="7"/>
      <c r="F89" s="7"/>
      <c r="G89" s="7"/>
      <c r="H89" s="7"/>
      <c r="I89" s="7"/>
      <c r="J89" s="7"/>
      <c r="K89" s="7"/>
      <c r="L89" s="9" t="s">
        <v>206</v>
      </c>
      <c r="M89" s="185">
        <v>40.299999999999997</v>
      </c>
      <c r="N89" s="185">
        <v>40.4</v>
      </c>
      <c r="O89" s="185">
        <v>11.4</v>
      </c>
      <c r="P89" s="185">
        <v>21.2</v>
      </c>
      <c r="Q89" s="185">
        <v>22.6</v>
      </c>
      <c r="R89" s="185">
        <v>30.6</v>
      </c>
      <c r="S89" s="185">
        <v>22.9</v>
      </c>
      <c r="T89" s="185">
        <v>13.4</v>
      </c>
    </row>
    <row r="90" spans="1:20" ht="16.5" customHeight="1" x14ac:dyDescent="0.2">
      <c r="A90" s="7"/>
      <c r="B90" s="7"/>
      <c r="C90" s="7"/>
      <c r="D90" s="7" t="s">
        <v>64</v>
      </c>
      <c r="E90" s="7"/>
      <c r="F90" s="7"/>
      <c r="G90" s="7"/>
      <c r="H90" s="7"/>
      <c r="I90" s="7"/>
      <c r="J90" s="7"/>
      <c r="K90" s="7"/>
      <c r="L90" s="9" t="s">
        <v>206</v>
      </c>
      <c r="M90" s="185">
        <v>32.1</v>
      </c>
      <c r="N90" s="185">
        <v>23.4</v>
      </c>
      <c r="O90" s="185">
        <v>17.3</v>
      </c>
      <c r="P90" s="185">
        <v>10</v>
      </c>
      <c r="Q90" s="185">
        <v>22.4</v>
      </c>
      <c r="R90" s="185">
        <v>35.299999999999997</v>
      </c>
      <c r="S90" s="185">
        <v>13.6</v>
      </c>
      <c r="T90" s="183">
        <v>7.7</v>
      </c>
    </row>
    <row r="91" spans="1:20" ht="16.5" customHeight="1" x14ac:dyDescent="0.2">
      <c r="A91" s="7"/>
      <c r="B91" s="7"/>
      <c r="C91" s="7"/>
      <c r="D91" s="7" t="s">
        <v>65</v>
      </c>
      <c r="E91" s="7"/>
      <c r="F91" s="7"/>
      <c r="G91" s="7"/>
      <c r="H91" s="7"/>
      <c r="I91" s="7"/>
      <c r="J91" s="7"/>
      <c r="K91" s="7"/>
      <c r="L91" s="9" t="s">
        <v>206</v>
      </c>
      <c r="M91" s="185">
        <v>35.799999999999997</v>
      </c>
      <c r="N91" s="185">
        <v>25.6</v>
      </c>
      <c r="O91" s="185">
        <v>10.4</v>
      </c>
      <c r="P91" s="185">
        <v>10</v>
      </c>
      <c r="Q91" s="185">
        <v>12.8</v>
      </c>
      <c r="R91" s="185">
        <v>29</v>
      </c>
      <c r="S91" s="185">
        <v>14.7</v>
      </c>
      <c r="T91" s="185">
        <v>10.5</v>
      </c>
    </row>
    <row r="92" spans="1:20" ht="16.5" customHeight="1" x14ac:dyDescent="0.2">
      <c r="A92" s="7"/>
      <c r="B92" s="7"/>
      <c r="C92" s="7"/>
      <c r="D92" s="7" t="s">
        <v>66</v>
      </c>
      <c r="E92" s="7"/>
      <c r="F92" s="7"/>
      <c r="G92" s="7"/>
      <c r="H92" s="7"/>
      <c r="I92" s="7"/>
      <c r="J92" s="7"/>
      <c r="K92" s="7"/>
      <c r="L92" s="9" t="s">
        <v>206</v>
      </c>
      <c r="M92" s="185">
        <v>31.9</v>
      </c>
      <c r="N92" s="185">
        <v>32.700000000000003</v>
      </c>
      <c r="O92" s="185">
        <v>10.5</v>
      </c>
      <c r="P92" s="185">
        <v>11.1</v>
      </c>
      <c r="Q92" s="185">
        <v>12.5</v>
      </c>
      <c r="R92" s="185">
        <v>28.9</v>
      </c>
      <c r="S92" s="185">
        <v>23.1</v>
      </c>
      <c r="T92" s="183">
        <v>6.4</v>
      </c>
    </row>
    <row r="93" spans="1:20" ht="16.5" customHeight="1" x14ac:dyDescent="0.2">
      <c r="A93" s="7"/>
      <c r="B93" s="7"/>
      <c r="C93" s="7"/>
      <c r="D93" s="7" t="s">
        <v>67</v>
      </c>
      <c r="E93" s="7"/>
      <c r="F93" s="7"/>
      <c r="G93" s="7"/>
      <c r="H93" s="7"/>
      <c r="I93" s="7"/>
      <c r="J93" s="7"/>
      <c r="K93" s="7"/>
      <c r="L93" s="9" t="s">
        <v>206</v>
      </c>
      <c r="M93" s="185">
        <v>15.2</v>
      </c>
      <c r="N93" s="185">
        <v>23.5</v>
      </c>
      <c r="O93" s="185">
        <v>10.4</v>
      </c>
      <c r="P93" s="183">
        <v>9</v>
      </c>
      <c r="Q93" s="185">
        <v>11.1</v>
      </c>
      <c r="R93" s="185">
        <v>27.6</v>
      </c>
      <c r="S93" s="185">
        <v>15.3</v>
      </c>
      <c r="T93" s="183">
        <v>4.5</v>
      </c>
    </row>
    <row r="94" spans="1:20" ht="16.5" customHeight="1" x14ac:dyDescent="0.2">
      <c r="A94" s="7"/>
      <c r="B94" s="7"/>
      <c r="C94" s="7"/>
      <c r="D94" s="7" t="s">
        <v>68</v>
      </c>
      <c r="E94" s="7"/>
      <c r="F94" s="7"/>
      <c r="G94" s="7"/>
      <c r="H94" s="7"/>
      <c r="I94" s="7"/>
      <c r="J94" s="7"/>
      <c r="K94" s="7"/>
      <c r="L94" s="9" t="s">
        <v>206</v>
      </c>
      <c r="M94" s="185">
        <v>30.5</v>
      </c>
      <c r="N94" s="185">
        <v>18.399999999999999</v>
      </c>
      <c r="O94" s="185">
        <v>12.1</v>
      </c>
      <c r="P94" s="183">
        <v>5.2</v>
      </c>
      <c r="Q94" s="183">
        <v>9.8000000000000007</v>
      </c>
      <c r="R94" s="185">
        <v>26.4</v>
      </c>
      <c r="S94" s="185">
        <v>17.600000000000001</v>
      </c>
      <c r="T94" s="183">
        <v>2.8</v>
      </c>
    </row>
    <row r="95" spans="1:20" ht="16.5" customHeight="1" x14ac:dyDescent="0.2">
      <c r="A95" s="7"/>
      <c r="B95" s="7"/>
      <c r="C95" s="7"/>
      <c r="D95" s="7" t="s">
        <v>69</v>
      </c>
      <c r="E95" s="7"/>
      <c r="F95" s="7"/>
      <c r="G95" s="7"/>
      <c r="H95" s="7"/>
      <c r="I95" s="7"/>
      <c r="J95" s="7"/>
      <c r="K95" s="7"/>
      <c r="L95" s="9" t="s">
        <v>206</v>
      </c>
      <c r="M95" s="185">
        <v>20.399999999999999</v>
      </c>
      <c r="N95" s="183">
        <v>7.1</v>
      </c>
      <c r="O95" s="185">
        <v>23.9</v>
      </c>
      <c r="P95" s="183">
        <v>7.2</v>
      </c>
      <c r="Q95" s="185">
        <v>20</v>
      </c>
      <c r="R95" s="185">
        <v>25</v>
      </c>
      <c r="S95" s="185">
        <v>43.8</v>
      </c>
      <c r="T95" s="183">
        <v>2.6</v>
      </c>
    </row>
    <row r="96" spans="1:20" ht="16.5" customHeight="1" x14ac:dyDescent="0.2">
      <c r="A96" s="7"/>
      <c r="B96" s="7"/>
      <c r="C96" s="7" t="s">
        <v>407</v>
      </c>
      <c r="D96" s="7"/>
      <c r="E96" s="7"/>
      <c r="F96" s="7"/>
      <c r="G96" s="7"/>
      <c r="H96" s="7"/>
      <c r="I96" s="7"/>
      <c r="J96" s="7"/>
      <c r="K96" s="7"/>
      <c r="L96" s="9"/>
      <c r="M96" s="10"/>
      <c r="N96" s="10"/>
      <c r="O96" s="10"/>
      <c r="P96" s="10"/>
      <c r="Q96" s="10"/>
      <c r="R96" s="10"/>
      <c r="S96" s="10"/>
      <c r="T96" s="10"/>
    </row>
    <row r="97" spans="1:20" ht="16.5" customHeight="1" x14ac:dyDescent="0.2">
      <c r="A97" s="7"/>
      <c r="B97" s="7"/>
      <c r="C97" s="7"/>
      <c r="D97" s="7" t="s">
        <v>60</v>
      </c>
      <c r="E97" s="7"/>
      <c r="F97" s="7"/>
      <c r="G97" s="7"/>
      <c r="H97" s="7"/>
      <c r="I97" s="7"/>
      <c r="J97" s="7"/>
      <c r="K97" s="7"/>
      <c r="L97" s="9" t="s">
        <v>206</v>
      </c>
      <c r="M97" s="185">
        <v>14.5</v>
      </c>
      <c r="N97" s="183">
        <v>5.6</v>
      </c>
      <c r="O97" s="183">
        <v>2.2000000000000002</v>
      </c>
      <c r="P97" s="185">
        <v>18.5</v>
      </c>
      <c r="Q97" s="183">
        <v>1.8</v>
      </c>
      <c r="R97" s="185">
        <v>16.3</v>
      </c>
      <c r="S97" s="183">
        <v>2.8</v>
      </c>
      <c r="T97" s="185">
        <v>12.7</v>
      </c>
    </row>
    <row r="98" spans="1:20" ht="16.5" customHeight="1" x14ac:dyDescent="0.2">
      <c r="A98" s="7"/>
      <c r="B98" s="7"/>
      <c r="C98" s="7"/>
      <c r="D98" s="7" t="s">
        <v>62</v>
      </c>
      <c r="E98" s="7"/>
      <c r="F98" s="7"/>
      <c r="G98" s="7"/>
      <c r="H98" s="7"/>
      <c r="I98" s="7"/>
      <c r="J98" s="7"/>
      <c r="K98" s="7"/>
      <c r="L98" s="9" t="s">
        <v>206</v>
      </c>
      <c r="M98" s="185">
        <v>13</v>
      </c>
      <c r="N98" s="185">
        <v>12.5</v>
      </c>
      <c r="O98" s="183">
        <v>1.5</v>
      </c>
      <c r="P98" s="183">
        <v>1</v>
      </c>
      <c r="Q98" s="183">
        <v>3.7</v>
      </c>
      <c r="R98" s="185">
        <v>10.5</v>
      </c>
      <c r="S98" s="183">
        <v>6</v>
      </c>
      <c r="T98" s="183">
        <v>4.4000000000000004</v>
      </c>
    </row>
    <row r="99" spans="1:20" ht="16.5" customHeight="1" x14ac:dyDescent="0.2">
      <c r="A99" s="7"/>
      <c r="B99" s="7"/>
      <c r="C99" s="7"/>
      <c r="D99" s="7" t="s">
        <v>63</v>
      </c>
      <c r="E99" s="7"/>
      <c r="F99" s="7"/>
      <c r="G99" s="7"/>
      <c r="H99" s="7"/>
      <c r="I99" s="7"/>
      <c r="J99" s="7"/>
      <c r="K99" s="7"/>
      <c r="L99" s="9" t="s">
        <v>206</v>
      </c>
      <c r="M99" s="183">
        <v>7.6</v>
      </c>
      <c r="N99" s="185">
        <v>11.5</v>
      </c>
      <c r="O99" s="183">
        <v>4.3</v>
      </c>
      <c r="P99" s="183">
        <v>0.9</v>
      </c>
      <c r="Q99" s="183">
        <v>3.2</v>
      </c>
      <c r="R99" s="183">
        <v>9.1</v>
      </c>
      <c r="S99" s="183">
        <v>4.5999999999999996</v>
      </c>
      <c r="T99" s="183">
        <v>1.9</v>
      </c>
    </row>
    <row r="100" spans="1:20" ht="16.5" customHeight="1" x14ac:dyDescent="0.2">
      <c r="A100" s="7"/>
      <c r="B100" s="7"/>
      <c r="C100" s="7"/>
      <c r="D100" s="7" t="s">
        <v>64</v>
      </c>
      <c r="E100" s="7"/>
      <c r="F100" s="7"/>
      <c r="G100" s="7"/>
      <c r="H100" s="7"/>
      <c r="I100" s="7"/>
      <c r="J100" s="7"/>
      <c r="K100" s="7"/>
      <c r="L100" s="9" t="s">
        <v>206</v>
      </c>
      <c r="M100" s="183">
        <v>9.5</v>
      </c>
      <c r="N100" s="183">
        <v>7.3</v>
      </c>
      <c r="O100" s="183">
        <v>3.1</v>
      </c>
      <c r="P100" s="183">
        <v>1.2</v>
      </c>
      <c r="Q100" s="183" t="s">
        <v>113</v>
      </c>
      <c r="R100" s="185">
        <v>10.1</v>
      </c>
      <c r="S100" s="183">
        <v>3.5</v>
      </c>
      <c r="T100" s="183">
        <v>0.7</v>
      </c>
    </row>
    <row r="101" spans="1:20" ht="16.5" customHeight="1" x14ac:dyDescent="0.2">
      <c r="A101" s="7"/>
      <c r="B101" s="7"/>
      <c r="C101" s="7"/>
      <c r="D101" s="7" t="s">
        <v>65</v>
      </c>
      <c r="E101" s="7"/>
      <c r="F101" s="7"/>
      <c r="G101" s="7"/>
      <c r="H101" s="7"/>
      <c r="I101" s="7"/>
      <c r="J101" s="7"/>
      <c r="K101" s="7"/>
      <c r="L101" s="9" t="s">
        <v>206</v>
      </c>
      <c r="M101" s="185">
        <v>10</v>
      </c>
      <c r="N101" s="185">
        <v>15.1</v>
      </c>
      <c r="O101" s="183">
        <v>2.2000000000000002</v>
      </c>
      <c r="P101" s="183">
        <v>3.7</v>
      </c>
      <c r="Q101" s="183" t="s">
        <v>113</v>
      </c>
      <c r="R101" s="183">
        <v>8.9</v>
      </c>
      <c r="S101" s="183">
        <v>3</v>
      </c>
      <c r="T101" s="183">
        <v>1.3</v>
      </c>
    </row>
    <row r="102" spans="1:20" ht="16.5" customHeight="1" x14ac:dyDescent="0.2">
      <c r="A102" s="7"/>
      <c r="B102" s="7"/>
      <c r="C102" s="7"/>
      <c r="D102" s="7" t="s">
        <v>66</v>
      </c>
      <c r="E102" s="7"/>
      <c r="F102" s="7"/>
      <c r="G102" s="7"/>
      <c r="H102" s="7"/>
      <c r="I102" s="7"/>
      <c r="J102" s="7"/>
      <c r="K102" s="7"/>
      <c r="L102" s="9" t="s">
        <v>206</v>
      </c>
      <c r="M102" s="183">
        <v>2.5</v>
      </c>
      <c r="N102" s="185">
        <v>11.2</v>
      </c>
      <c r="O102" s="183">
        <v>1.3</v>
      </c>
      <c r="P102" s="183">
        <v>1.8</v>
      </c>
      <c r="Q102" s="183">
        <v>6.3</v>
      </c>
      <c r="R102" s="183">
        <v>7.3</v>
      </c>
      <c r="S102" s="183">
        <v>3.2</v>
      </c>
      <c r="T102" s="183">
        <v>1.4</v>
      </c>
    </row>
    <row r="103" spans="1:20" ht="16.5" customHeight="1" x14ac:dyDescent="0.2">
      <c r="A103" s="7"/>
      <c r="B103" s="7"/>
      <c r="C103" s="7"/>
      <c r="D103" s="7" t="s">
        <v>67</v>
      </c>
      <c r="E103" s="7"/>
      <c r="F103" s="7"/>
      <c r="G103" s="7"/>
      <c r="H103" s="7"/>
      <c r="I103" s="7"/>
      <c r="J103" s="7"/>
      <c r="K103" s="7"/>
      <c r="L103" s="9" t="s">
        <v>206</v>
      </c>
      <c r="M103" s="183">
        <v>3</v>
      </c>
      <c r="N103" s="183">
        <v>0.8</v>
      </c>
      <c r="O103" s="183">
        <v>2.8</v>
      </c>
      <c r="P103" s="183">
        <v>0.6</v>
      </c>
      <c r="Q103" s="183" t="s">
        <v>113</v>
      </c>
      <c r="R103" s="183">
        <v>8.8000000000000007</v>
      </c>
      <c r="S103" s="183">
        <v>3.8</v>
      </c>
      <c r="T103" s="183" t="s">
        <v>113</v>
      </c>
    </row>
    <row r="104" spans="1:20" ht="16.5" customHeight="1" x14ac:dyDescent="0.2">
      <c r="A104" s="7"/>
      <c r="B104" s="7"/>
      <c r="C104" s="7"/>
      <c r="D104" s="7" t="s">
        <v>68</v>
      </c>
      <c r="E104" s="7"/>
      <c r="F104" s="7"/>
      <c r="G104" s="7"/>
      <c r="H104" s="7"/>
      <c r="I104" s="7"/>
      <c r="J104" s="7"/>
      <c r="K104" s="7"/>
      <c r="L104" s="9" t="s">
        <v>206</v>
      </c>
      <c r="M104" s="183">
        <v>3.8</v>
      </c>
      <c r="N104" s="183">
        <v>2</v>
      </c>
      <c r="O104" s="183">
        <v>4</v>
      </c>
      <c r="P104" s="183">
        <v>1.7</v>
      </c>
      <c r="Q104" s="183">
        <v>4.9000000000000004</v>
      </c>
      <c r="R104" s="183">
        <v>6</v>
      </c>
      <c r="S104" s="183">
        <v>6.3</v>
      </c>
      <c r="T104" s="183" t="s">
        <v>113</v>
      </c>
    </row>
    <row r="105" spans="1:20" ht="16.5" customHeight="1" x14ac:dyDescent="0.2">
      <c r="A105" s="7"/>
      <c r="B105" s="7"/>
      <c r="C105" s="7"/>
      <c r="D105" s="7" t="s">
        <v>69</v>
      </c>
      <c r="E105" s="7"/>
      <c r="F105" s="7"/>
      <c r="G105" s="7"/>
      <c r="H105" s="7"/>
      <c r="I105" s="7"/>
      <c r="J105" s="7"/>
      <c r="K105" s="7"/>
      <c r="L105" s="9" t="s">
        <v>206</v>
      </c>
      <c r="M105" s="183">
        <v>2.8</v>
      </c>
      <c r="N105" s="183">
        <v>2</v>
      </c>
      <c r="O105" s="183">
        <v>6.6</v>
      </c>
      <c r="P105" s="183">
        <v>0.8</v>
      </c>
      <c r="Q105" s="183" t="s">
        <v>113</v>
      </c>
      <c r="R105" s="185">
        <v>10.4</v>
      </c>
      <c r="S105" s="185">
        <v>17</v>
      </c>
      <c r="T105" s="183" t="s">
        <v>113</v>
      </c>
    </row>
    <row r="106" spans="1:20" ht="16.5" customHeight="1" x14ac:dyDescent="0.2">
      <c r="A106" s="7"/>
      <c r="B106" s="7" t="s">
        <v>409</v>
      </c>
      <c r="C106" s="7"/>
      <c r="D106" s="7"/>
      <c r="E106" s="7"/>
      <c r="F106" s="7"/>
      <c r="G106" s="7"/>
      <c r="H106" s="7"/>
      <c r="I106" s="7"/>
      <c r="J106" s="7"/>
      <c r="K106" s="7"/>
      <c r="L106" s="9"/>
      <c r="M106" s="10"/>
      <c r="N106" s="10"/>
      <c r="O106" s="10"/>
      <c r="P106" s="10"/>
      <c r="Q106" s="10"/>
      <c r="R106" s="10"/>
      <c r="S106" s="10"/>
      <c r="T106" s="10"/>
    </row>
    <row r="107" spans="1:20" ht="16.5" customHeight="1" x14ac:dyDescent="0.2">
      <c r="A107" s="7"/>
      <c r="B107" s="7"/>
      <c r="C107" s="7" t="s">
        <v>405</v>
      </c>
      <c r="D107" s="7"/>
      <c r="E107" s="7"/>
      <c r="F107" s="7"/>
      <c r="G107" s="7"/>
      <c r="H107" s="7"/>
      <c r="I107" s="7"/>
      <c r="J107" s="7"/>
      <c r="K107" s="7"/>
      <c r="L107" s="9"/>
      <c r="M107" s="10"/>
      <c r="N107" s="10"/>
      <c r="O107" s="10"/>
      <c r="P107" s="10"/>
      <c r="Q107" s="10"/>
      <c r="R107" s="10"/>
      <c r="S107" s="10"/>
      <c r="T107" s="10"/>
    </row>
    <row r="108" spans="1:20" ht="16.5" customHeight="1" x14ac:dyDescent="0.2">
      <c r="A108" s="7"/>
      <c r="B108" s="7"/>
      <c r="C108" s="7"/>
      <c r="D108" s="7" t="s">
        <v>60</v>
      </c>
      <c r="E108" s="7"/>
      <c r="F108" s="7"/>
      <c r="G108" s="7"/>
      <c r="H108" s="7"/>
      <c r="I108" s="7"/>
      <c r="J108" s="7"/>
      <c r="K108" s="7"/>
      <c r="L108" s="9" t="s">
        <v>61</v>
      </c>
      <c r="M108" s="181">
        <v>383</v>
      </c>
      <c r="N108" s="181">
        <v>369</v>
      </c>
      <c r="O108" s="180">
        <v>1030</v>
      </c>
      <c r="P108" s="181">
        <v>282</v>
      </c>
      <c r="Q108" s="181">
        <v>137</v>
      </c>
      <c r="R108" s="181">
        <v>732</v>
      </c>
      <c r="S108" s="181">
        <v>294</v>
      </c>
      <c r="T108" s="181">
        <v>427</v>
      </c>
    </row>
    <row r="109" spans="1:20" ht="16.5" customHeight="1" x14ac:dyDescent="0.2">
      <c r="A109" s="7"/>
      <c r="B109" s="7"/>
      <c r="C109" s="7"/>
      <c r="D109" s="7" t="s">
        <v>62</v>
      </c>
      <c r="E109" s="7"/>
      <c r="F109" s="7"/>
      <c r="G109" s="7"/>
      <c r="H109" s="7"/>
      <c r="I109" s="7"/>
      <c r="J109" s="7"/>
      <c r="K109" s="7"/>
      <c r="L109" s="9" t="s">
        <v>61</v>
      </c>
      <c r="M109" s="181">
        <v>338</v>
      </c>
      <c r="N109" s="181">
        <v>298</v>
      </c>
      <c r="O109" s="180">
        <v>1020</v>
      </c>
      <c r="P109" s="181">
        <v>326</v>
      </c>
      <c r="Q109" s="181">
        <v>106</v>
      </c>
      <c r="R109" s="181">
        <v>707</v>
      </c>
      <c r="S109" s="181">
        <v>308</v>
      </c>
      <c r="T109" s="181">
        <v>352</v>
      </c>
    </row>
    <row r="110" spans="1:20" ht="16.5" customHeight="1" x14ac:dyDescent="0.2">
      <c r="A110" s="7"/>
      <c r="B110" s="7"/>
      <c r="C110" s="7"/>
      <c r="D110" s="7" t="s">
        <v>63</v>
      </c>
      <c r="E110" s="7"/>
      <c r="F110" s="7"/>
      <c r="G110" s="7"/>
      <c r="H110" s="7"/>
      <c r="I110" s="7"/>
      <c r="J110" s="7"/>
      <c r="K110" s="7"/>
      <c r="L110" s="9" t="s">
        <v>61</v>
      </c>
      <c r="M110" s="181">
        <v>272</v>
      </c>
      <c r="N110" s="181">
        <v>339</v>
      </c>
      <c r="O110" s="180">
        <v>1056</v>
      </c>
      <c r="P110" s="181">
        <v>364</v>
      </c>
      <c r="Q110" s="181">
        <v>125</v>
      </c>
      <c r="R110" s="181">
        <v>701</v>
      </c>
      <c r="S110" s="181">
        <v>284</v>
      </c>
      <c r="T110" s="181">
        <v>287</v>
      </c>
    </row>
    <row r="111" spans="1:20" ht="16.5" customHeight="1" x14ac:dyDescent="0.2">
      <c r="A111" s="7"/>
      <c r="B111" s="7"/>
      <c r="C111" s="7"/>
      <c r="D111" s="7" t="s">
        <v>64</v>
      </c>
      <c r="E111" s="7"/>
      <c r="F111" s="7"/>
      <c r="G111" s="7"/>
      <c r="H111" s="7"/>
      <c r="I111" s="7"/>
      <c r="J111" s="7"/>
      <c r="K111" s="7"/>
      <c r="L111" s="9" t="s">
        <v>61</v>
      </c>
      <c r="M111" s="181">
        <v>305</v>
      </c>
      <c r="N111" s="181">
        <v>314</v>
      </c>
      <c r="O111" s="180">
        <v>1016</v>
      </c>
      <c r="P111" s="181">
        <v>416</v>
      </c>
      <c r="Q111" s="181">
        <v>169</v>
      </c>
      <c r="R111" s="181">
        <v>542</v>
      </c>
      <c r="S111" s="181">
        <v>282</v>
      </c>
      <c r="T111" s="181">
        <v>297</v>
      </c>
    </row>
    <row r="112" spans="1:20" ht="16.5" customHeight="1" x14ac:dyDescent="0.2">
      <c r="A112" s="7"/>
      <c r="B112" s="7"/>
      <c r="C112" s="7"/>
      <c r="D112" s="7" t="s">
        <v>65</v>
      </c>
      <c r="E112" s="7"/>
      <c r="F112" s="7"/>
      <c r="G112" s="7"/>
      <c r="H112" s="7"/>
      <c r="I112" s="7"/>
      <c r="J112" s="7"/>
      <c r="K112" s="7"/>
      <c r="L112" s="9" t="s">
        <v>61</v>
      </c>
      <c r="M112" s="181">
        <v>261</v>
      </c>
      <c r="N112" s="181">
        <v>291</v>
      </c>
      <c r="O112" s="180">
        <v>1276</v>
      </c>
      <c r="P112" s="181">
        <v>441</v>
      </c>
      <c r="Q112" s="181">
        <v>161</v>
      </c>
      <c r="R112" s="181">
        <v>465</v>
      </c>
      <c r="S112" s="181">
        <v>313</v>
      </c>
      <c r="T112" s="181">
        <v>252</v>
      </c>
    </row>
    <row r="113" spans="1:20" ht="16.5" customHeight="1" x14ac:dyDescent="0.2">
      <c r="A113" s="7"/>
      <c r="B113" s="7"/>
      <c r="C113" s="7"/>
      <c r="D113" s="7" t="s">
        <v>66</v>
      </c>
      <c r="E113" s="7"/>
      <c r="F113" s="7"/>
      <c r="G113" s="7"/>
      <c r="H113" s="7"/>
      <c r="I113" s="7"/>
      <c r="J113" s="7"/>
      <c r="K113" s="7"/>
      <c r="L113" s="9" t="s">
        <v>61</v>
      </c>
      <c r="M113" s="181">
        <v>313</v>
      </c>
      <c r="N113" s="181">
        <v>248</v>
      </c>
      <c r="O113" s="181">
        <v>977</v>
      </c>
      <c r="P113" s="181">
        <v>390</v>
      </c>
      <c r="Q113" s="181">
        <v>148</v>
      </c>
      <c r="R113" s="181">
        <v>406</v>
      </c>
      <c r="S113" s="181">
        <v>270</v>
      </c>
      <c r="T113" s="181">
        <v>293</v>
      </c>
    </row>
    <row r="114" spans="1:20" ht="16.5" customHeight="1" x14ac:dyDescent="0.2">
      <c r="A114" s="7"/>
      <c r="B114" s="7"/>
      <c r="C114" s="7"/>
      <c r="D114" s="7" t="s">
        <v>67</v>
      </c>
      <c r="E114" s="7"/>
      <c r="F114" s="7"/>
      <c r="G114" s="7"/>
      <c r="H114" s="7"/>
      <c r="I114" s="7"/>
      <c r="J114" s="7"/>
      <c r="K114" s="7"/>
      <c r="L114" s="9" t="s">
        <v>61</v>
      </c>
      <c r="M114" s="181">
        <v>272</v>
      </c>
      <c r="N114" s="181">
        <v>294</v>
      </c>
      <c r="O114" s="181">
        <v>765</v>
      </c>
      <c r="P114" s="181">
        <v>351</v>
      </c>
      <c r="Q114" s="181">
        <v>179</v>
      </c>
      <c r="R114" s="181">
        <v>414</v>
      </c>
      <c r="S114" s="181">
        <v>268</v>
      </c>
      <c r="T114" s="181">
        <v>230</v>
      </c>
    </row>
    <row r="115" spans="1:20" ht="16.5" customHeight="1" x14ac:dyDescent="0.2">
      <c r="A115" s="7"/>
      <c r="B115" s="7"/>
      <c r="C115" s="7"/>
      <c r="D115" s="7" t="s">
        <v>68</v>
      </c>
      <c r="E115" s="7"/>
      <c r="F115" s="7"/>
      <c r="G115" s="7"/>
      <c r="H115" s="7"/>
      <c r="I115" s="7"/>
      <c r="J115" s="7"/>
      <c r="K115" s="7"/>
      <c r="L115" s="9" t="s">
        <v>61</v>
      </c>
      <c r="M115" s="181">
        <v>375</v>
      </c>
      <c r="N115" s="181">
        <v>298</v>
      </c>
      <c r="O115" s="181">
        <v>625</v>
      </c>
      <c r="P115" s="181">
        <v>383</v>
      </c>
      <c r="Q115" s="181">
        <v>146</v>
      </c>
      <c r="R115" s="181">
        <v>365</v>
      </c>
      <c r="S115" s="181">
        <v>257</v>
      </c>
      <c r="T115" s="181">
        <v>190</v>
      </c>
    </row>
    <row r="116" spans="1:20" ht="16.5" customHeight="1" x14ac:dyDescent="0.2">
      <c r="A116" s="7"/>
      <c r="B116" s="7"/>
      <c r="C116" s="7"/>
      <c r="D116" s="7" t="s">
        <v>69</v>
      </c>
      <c r="E116" s="7"/>
      <c r="F116" s="7"/>
      <c r="G116" s="7"/>
      <c r="H116" s="7"/>
      <c r="I116" s="7"/>
      <c r="J116" s="7"/>
      <c r="K116" s="7"/>
      <c r="L116" s="9" t="s">
        <v>61</v>
      </c>
      <c r="M116" s="181">
        <v>324</v>
      </c>
      <c r="N116" s="181">
        <v>298</v>
      </c>
      <c r="O116" s="181">
        <v>543</v>
      </c>
      <c r="P116" s="181">
        <v>366</v>
      </c>
      <c r="Q116" s="181">
        <v>111</v>
      </c>
      <c r="R116" s="181">
        <v>330</v>
      </c>
      <c r="S116" s="181">
        <v>254</v>
      </c>
      <c r="T116" s="181">
        <v>132</v>
      </c>
    </row>
    <row r="117" spans="1:20" ht="16.5" customHeight="1" x14ac:dyDescent="0.2">
      <c r="A117" s="7"/>
      <c r="B117" s="7"/>
      <c r="C117" s="7" t="s">
        <v>406</v>
      </c>
      <c r="D117" s="7"/>
      <c r="E117" s="7"/>
      <c r="F117" s="7"/>
      <c r="G117" s="7"/>
      <c r="H117" s="7"/>
      <c r="I117" s="7"/>
      <c r="J117" s="7"/>
      <c r="K117" s="7"/>
      <c r="L117" s="9"/>
      <c r="M117" s="10"/>
      <c r="N117" s="10"/>
      <c r="O117" s="10"/>
      <c r="P117" s="10"/>
      <c r="Q117" s="10"/>
      <c r="R117" s="10"/>
      <c r="S117" s="10"/>
      <c r="T117" s="10"/>
    </row>
    <row r="118" spans="1:20" ht="16.5" customHeight="1" x14ac:dyDescent="0.2">
      <c r="A118" s="7"/>
      <c r="B118" s="7"/>
      <c r="C118" s="7"/>
      <c r="D118" s="7" t="s">
        <v>60</v>
      </c>
      <c r="E118" s="7"/>
      <c r="F118" s="7"/>
      <c r="G118" s="7"/>
      <c r="H118" s="7"/>
      <c r="I118" s="7"/>
      <c r="J118" s="7"/>
      <c r="K118" s="7"/>
      <c r="L118" s="9" t="s">
        <v>61</v>
      </c>
      <c r="M118" s="182">
        <v>66</v>
      </c>
      <c r="N118" s="182">
        <v>81</v>
      </c>
      <c r="O118" s="181">
        <v>129</v>
      </c>
      <c r="P118" s="182">
        <v>66</v>
      </c>
      <c r="Q118" s="182">
        <v>20</v>
      </c>
      <c r="R118" s="181">
        <v>322</v>
      </c>
      <c r="S118" s="182">
        <v>67</v>
      </c>
      <c r="T118" s="181">
        <v>107</v>
      </c>
    </row>
    <row r="119" spans="1:20" ht="16.5" customHeight="1" x14ac:dyDescent="0.2">
      <c r="A119" s="7"/>
      <c r="B119" s="7"/>
      <c r="C119" s="7"/>
      <c r="D119" s="7" t="s">
        <v>62</v>
      </c>
      <c r="E119" s="7"/>
      <c r="F119" s="7"/>
      <c r="G119" s="7"/>
      <c r="H119" s="7"/>
      <c r="I119" s="7"/>
      <c r="J119" s="7"/>
      <c r="K119" s="7"/>
      <c r="L119" s="9" t="s">
        <v>61</v>
      </c>
      <c r="M119" s="182">
        <v>54</v>
      </c>
      <c r="N119" s="182">
        <v>57</v>
      </c>
      <c r="O119" s="181">
        <v>137</v>
      </c>
      <c r="P119" s="182">
        <v>74</v>
      </c>
      <c r="Q119" s="182">
        <v>15</v>
      </c>
      <c r="R119" s="181">
        <v>271</v>
      </c>
      <c r="S119" s="182">
        <v>78</v>
      </c>
      <c r="T119" s="182">
        <v>76</v>
      </c>
    </row>
    <row r="120" spans="1:20" ht="16.5" customHeight="1" x14ac:dyDescent="0.2">
      <c r="A120" s="7"/>
      <c r="B120" s="7"/>
      <c r="C120" s="7"/>
      <c r="D120" s="7" t="s">
        <v>63</v>
      </c>
      <c r="E120" s="7"/>
      <c r="F120" s="7"/>
      <c r="G120" s="7"/>
      <c r="H120" s="7"/>
      <c r="I120" s="7"/>
      <c r="J120" s="7"/>
      <c r="K120" s="7"/>
      <c r="L120" s="9" t="s">
        <v>61</v>
      </c>
      <c r="M120" s="182">
        <v>49</v>
      </c>
      <c r="N120" s="182">
        <v>62</v>
      </c>
      <c r="O120" s="181">
        <v>129</v>
      </c>
      <c r="P120" s="182">
        <v>56</v>
      </c>
      <c r="Q120" s="182">
        <v>15</v>
      </c>
      <c r="R120" s="181">
        <v>209</v>
      </c>
      <c r="S120" s="182">
        <v>59</v>
      </c>
      <c r="T120" s="182">
        <v>40</v>
      </c>
    </row>
    <row r="121" spans="1:20" ht="16.5" customHeight="1" x14ac:dyDescent="0.2">
      <c r="A121" s="7"/>
      <c r="B121" s="7"/>
      <c r="C121" s="7"/>
      <c r="D121" s="7" t="s">
        <v>64</v>
      </c>
      <c r="E121" s="7"/>
      <c r="F121" s="7"/>
      <c r="G121" s="7"/>
      <c r="H121" s="7"/>
      <c r="I121" s="7"/>
      <c r="J121" s="7"/>
      <c r="K121" s="7"/>
      <c r="L121" s="9" t="s">
        <v>61</v>
      </c>
      <c r="M121" s="182">
        <v>52</v>
      </c>
      <c r="N121" s="182">
        <v>46</v>
      </c>
      <c r="O121" s="181">
        <v>166</v>
      </c>
      <c r="P121" s="182">
        <v>44</v>
      </c>
      <c r="Q121" s="182">
        <v>25</v>
      </c>
      <c r="R121" s="181">
        <v>186</v>
      </c>
      <c r="S121" s="182">
        <v>43</v>
      </c>
      <c r="T121" s="182">
        <v>26</v>
      </c>
    </row>
    <row r="122" spans="1:20" ht="16.5" customHeight="1" x14ac:dyDescent="0.2">
      <c r="A122" s="7"/>
      <c r="B122" s="7"/>
      <c r="C122" s="7"/>
      <c r="D122" s="7" t="s">
        <v>65</v>
      </c>
      <c r="E122" s="7"/>
      <c r="F122" s="7"/>
      <c r="G122" s="7"/>
      <c r="H122" s="7"/>
      <c r="I122" s="7"/>
      <c r="J122" s="7"/>
      <c r="K122" s="7"/>
      <c r="L122" s="9" t="s">
        <v>61</v>
      </c>
      <c r="M122" s="182">
        <v>45</v>
      </c>
      <c r="N122" s="182">
        <v>27</v>
      </c>
      <c r="O122" s="181">
        <v>137</v>
      </c>
      <c r="P122" s="182">
        <v>45</v>
      </c>
      <c r="Q122" s="182">
        <v>18</v>
      </c>
      <c r="R122" s="181">
        <v>133</v>
      </c>
      <c r="S122" s="182">
        <v>54</v>
      </c>
      <c r="T122" s="182">
        <v>29</v>
      </c>
    </row>
    <row r="123" spans="1:20" ht="16.5" customHeight="1" x14ac:dyDescent="0.2">
      <c r="A123" s="7"/>
      <c r="B123" s="7"/>
      <c r="C123" s="7"/>
      <c r="D123" s="7" t="s">
        <v>66</v>
      </c>
      <c r="E123" s="7"/>
      <c r="F123" s="7"/>
      <c r="G123" s="7"/>
      <c r="H123" s="7"/>
      <c r="I123" s="7"/>
      <c r="J123" s="7"/>
      <c r="K123" s="7"/>
      <c r="L123" s="9" t="s">
        <v>61</v>
      </c>
      <c r="M123" s="182">
        <v>44</v>
      </c>
      <c r="N123" s="182">
        <v>44</v>
      </c>
      <c r="O123" s="181">
        <v>100</v>
      </c>
      <c r="P123" s="182">
        <v>60</v>
      </c>
      <c r="Q123" s="182">
        <v>13</v>
      </c>
      <c r="R123" s="181">
        <v>112</v>
      </c>
      <c r="S123" s="182">
        <v>64</v>
      </c>
      <c r="T123" s="182">
        <v>22</v>
      </c>
    </row>
    <row r="124" spans="1:20" ht="16.5" customHeight="1" x14ac:dyDescent="0.2">
      <c r="A124" s="7"/>
      <c r="B124" s="7"/>
      <c r="C124" s="7"/>
      <c r="D124" s="7" t="s">
        <v>67</v>
      </c>
      <c r="E124" s="7"/>
      <c r="F124" s="7"/>
      <c r="G124" s="7"/>
      <c r="H124" s="7"/>
      <c r="I124" s="7"/>
      <c r="J124" s="7"/>
      <c r="K124" s="7"/>
      <c r="L124" s="9" t="s">
        <v>61</v>
      </c>
      <c r="M124" s="182">
        <v>40</v>
      </c>
      <c r="N124" s="182">
        <v>43</v>
      </c>
      <c r="O124" s="182">
        <v>65</v>
      </c>
      <c r="P124" s="182">
        <v>45</v>
      </c>
      <c r="Q124" s="182">
        <v>20</v>
      </c>
      <c r="R124" s="181">
        <v>109</v>
      </c>
      <c r="S124" s="182">
        <v>54</v>
      </c>
      <c r="T124" s="182">
        <v>11</v>
      </c>
    </row>
    <row r="125" spans="1:20" ht="16.5" customHeight="1" x14ac:dyDescent="0.2">
      <c r="A125" s="7"/>
      <c r="B125" s="7"/>
      <c r="C125" s="7"/>
      <c r="D125" s="7" t="s">
        <v>68</v>
      </c>
      <c r="E125" s="7"/>
      <c r="F125" s="7"/>
      <c r="G125" s="7"/>
      <c r="H125" s="7"/>
      <c r="I125" s="7"/>
      <c r="J125" s="7"/>
      <c r="K125" s="7"/>
      <c r="L125" s="9" t="s">
        <v>61</v>
      </c>
      <c r="M125" s="182">
        <v>67</v>
      </c>
      <c r="N125" s="182">
        <v>30</v>
      </c>
      <c r="O125" s="182">
        <v>61</v>
      </c>
      <c r="P125" s="182">
        <v>20</v>
      </c>
      <c r="Q125" s="182">
        <v>13</v>
      </c>
      <c r="R125" s="182">
        <v>93</v>
      </c>
      <c r="S125" s="182">
        <v>34</v>
      </c>
      <c r="T125" s="177">
        <v>6</v>
      </c>
    </row>
    <row r="126" spans="1:20" ht="16.5" customHeight="1" x14ac:dyDescent="0.2">
      <c r="A126" s="7"/>
      <c r="B126" s="7"/>
      <c r="C126" s="7"/>
      <c r="D126" s="7" t="s">
        <v>69</v>
      </c>
      <c r="E126" s="7"/>
      <c r="F126" s="7"/>
      <c r="G126" s="7"/>
      <c r="H126" s="7"/>
      <c r="I126" s="7"/>
      <c r="J126" s="7"/>
      <c r="K126" s="7"/>
      <c r="L126" s="9" t="s">
        <v>61</v>
      </c>
      <c r="M126" s="182">
        <v>53</v>
      </c>
      <c r="N126" s="182">
        <v>36</v>
      </c>
      <c r="O126" s="182">
        <v>95</v>
      </c>
      <c r="P126" s="182">
        <v>21</v>
      </c>
      <c r="Q126" s="177">
        <v>9</v>
      </c>
      <c r="R126" s="182">
        <v>79</v>
      </c>
      <c r="S126" s="182">
        <v>92</v>
      </c>
      <c r="T126" s="177">
        <v>3</v>
      </c>
    </row>
    <row r="127" spans="1:20" ht="16.5" customHeight="1" x14ac:dyDescent="0.2">
      <c r="A127" s="7"/>
      <c r="B127" s="7"/>
      <c r="C127" s="7" t="s">
        <v>407</v>
      </c>
      <c r="D127" s="7"/>
      <c r="E127" s="7"/>
      <c r="F127" s="7"/>
      <c r="G127" s="7"/>
      <c r="H127" s="7"/>
      <c r="I127" s="7"/>
      <c r="J127" s="7"/>
      <c r="K127" s="7"/>
      <c r="L127" s="9"/>
      <c r="M127" s="10"/>
      <c r="N127" s="10"/>
      <c r="O127" s="10"/>
      <c r="P127" s="10"/>
      <c r="Q127" s="10"/>
      <c r="R127" s="10"/>
      <c r="S127" s="10"/>
      <c r="T127" s="10"/>
    </row>
    <row r="128" spans="1:20" ht="16.5" customHeight="1" x14ac:dyDescent="0.2">
      <c r="A128" s="7"/>
      <c r="B128" s="7"/>
      <c r="C128" s="7"/>
      <c r="D128" s="7" t="s">
        <v>60</v>
      </c>
      <c r="E128" s="7"/>
      <c r="F128" s="7"/>
      <c r="G128" s="7"/>
      <c r="H128" s="7"/>
      <c r="I128" s="7"/>
      <c r="J128" s="7"/>
      <c r="K128" s="7"/>
      <c r="L128" s="9" t="s">
        <v>61</v>
      </c>
      <c r="M128" s="182">
        <v>22</v>
      </c>
      <c r="N128" s="182">
        <v>14</v>
      </c>
      <c r="O128" s="182">
        <v>23</v>
      </c>
      <c r="P128" s="182">
        <v>19</v>
      </c>
      <c r="Q128" s="177">
        <v>4</v>
      </c>
      <c r="R128" s="181">
        <v>116</v>
      </c>
      <c r="S128" s="177">
        <v>8</v>
      </c>
      <c r="T128" s="182">
        <v>53</v>
      </c>
    </row>
    <row r="129" spans="1:20" ht="16.5" customHeight="1" x14ac:dyDescent="0.2">
      <c r="A129" s="7"/>
      <c r="B129" s="7"/>
      <c r="C129" s="7"/>
      <c r="D129" s="7" t="s">
        <v>62</v>
      </c>
      <c r="E129" s="7"/>
      <c r="F129" s="7"/>
      <c r="G129" s="7"/>
      <c r="H129" s="7"/>
      <c r="I129" s="7"/>
      <c r="J129" s="7"/>
      <c r="K129" s="7"/>
      <c r="L129" s="9" t="s">
        <v>61</v>
      </c>
      <c r="M129" s="182">
        <v>16</v>
      </c>
      <c r="N129" s="182">
        <v>19</v>
      </c>
      <c r="O129" s="182">
        <v>17</v>
      </c>
      <c r="P129" s="177">
        <v>6</v>
      </c>
      <c r="Q129" s="177">
        <v>4</v>
      </c>
      <c r="R129" s="182">
        <v>72</v>
      </c>
      <c r="S129" s="182">
        <v>16</v>
      </c>
      <c r="T129" s="182">
        <v>15</v>
      </c>
    </row>
    <row r="130" spans="1:20" ht="16.5" customHeight="1" x14ac:dyDescent="0.2">
      <c r="A130" s="7"/>
      <c r="B130" s="7"/>
      <c r="C130" s="7"/>
      <c r="D130" s="7" t="s">
        <v>63</v>
      </c>
      <c r="E130" s="7"/>
      <c r="F130" s="7"/>
      <c r="G130" s="7"/>
      <c r="H130" s="7"/>
      <c r="I130" s="7"/>
      <c r="J130" s="7"/>
      <c r="K130" s="7"/>
      <c r="L130" s="9" t="s">
        <v>61</v>
      </c>
      <c r="M130" s="177">
        <v>9</v>
      </c>
      <c r="N130" s="182">
        <v>13</v>
      </c>
      <c r="O130" s="182">
        <v>38</v>
      </c>
      <c r="P130" s="177">
        <v>3</v>
      </c>
      <c r="Q130" s="177">
        <v>3</v>
      </c>
      <c r="R130" s="182">
        <v>62</v>
      </c>
      <c r="S130" s="182">
        <v>11</v>
      </c>
      <c r="T130" s="177">
        <v>7</v>
      </c>
    </row>
    <row r="131" spans="1:20" ht="16.5" customHeight="1" x14ac:dyDescent="0.2">
      <c r="A131" s="7"/>
      <c r="B131" s="7"/>
      <c r="C131" s="7"/>
      <c r="D131" s="7" t="s">
        <v>64</v>
      </c>
      <c r="E131" s="7"/>
      <c r="F131" s="7"/>
      <c r="G131" s="7"/>
      <c r="H131" s="7"/>
      <c r="I131" s="7"/>
      <c r="J131" s="7"/>
      <c r="K131" s="7"/>
      <c r="L131" s="9" t="s">
        <v>61</v>
      </c>
      <c r="M131" s="182">
        <v>13</v>
      </c>
      <c r="N131" s="177">
        <v>9</v>
      </c>
      <c r="O131" s="182">
        <v>31</v>
      </c>
      <c r="P131" s="177">
        <v>2</v>
      </c>
      <c r="Q131" s="177" t="s">
        <v>113</v>
      </c>
      <c r="R131" s="182">
        <v>53</v>
      </c>
      <c r="S131" s="182">
        <v>12</v>
      </c>
      <c r="T131" s="177">
        <v>2</v>
      </c>
    </row>
    <row r="132" spans="1:20" ht="16.5" customHeight="1" x14ac:dyDescent="0.2">
      <c r="A132" s="7"/>
      <c r="B132" s="7"/>
      <c r="C132" s="7"/>
      <c r="D132" s="7" t="s">
        <v>65</v>
      </c>
      <c r="E132" s="7"/>
      <c r="F132" s="7"/>
      <c r="G132" s="7"/>
      <c r="H132" s="7"/>
      <c r="I132" s="7"/>
      <c r="J132" s="7"/>
      <c r="K132" s="7"/>
      <c r="L132" s="9" t="s">
        <v>61</v>
      </c>
      <c r="M132" s="182">
        <v>12</v>
      </c>
      <c r="N132" s="182">
        <v>14</v>
      </c>
      <c r="O132" s="182">
        <v>29</v>
      </c>
      <c r="P132" s="182">
        <v>16</v>
      </c>
      <c r="Q132" s="177">
        <v>8</v>
      </c>
      <c r="R132" s="182">
        <v>40</v>
      </c>
      <c r="S132" s="182">
        <v>10</v>
      </c>
      <c r="T132" s="177">
        <v>3</v>
      </c>
    </row>
    <row r="133" spans="1:20" ht="16.5" customHeight="1" x14ac:dyDescent="0.2">
      <c r="A133" s="7"/>
      <c r="B133" s="7"/>
      <c r="C133" s="7"/>
      <c r="D133" s="7" t="s">
        <v>66</v>
      </c>
      <c r="E133" s="7"/>
      <c r="F133" s="7"/>
      <c r="G133" s="7"/>
      <c r="H133" s="7"/>
      <c r="I133" s="7"/>
      <c r="J133" s="7"/>
      <c r="K133" s="7"/>
      <c r="L133" s="9" t="s">
        <v>61</v>
      </c>
      <c r="M133" s="177">
        <v>3</v>
      </c>
      <c r="N133" s="182">
        <v>12</v>
      </c>
      <c r="O133" s="182">
        <v>10</v>
      </c>
      <c r="P133" s="182">
        <v>16</v>
      </c>
      <c r="Q133" s="177">
        <v>3</v>
      </c>
      <c r="R133" s="182">
        <v>29</v>
      </c>
      <c r="S133" s="182">
        <v>10</v>
      </c>
      <c r="T133" s="177">
        <v>4</v>
      </c>
    </row>
    <row r="134" spans="1:20" ht="16.5" customHeight="1" x14ac:dyDescent="0.2">
      <c r="A134" s="7"/>
      <c r="B134" s="7"/>
      <c r="C134" s="7"/>
      <c r="D134" s="7" t="s">
        <v>67</v>
      </c>
      <c r="E134" s="7"/>
      <c r="F134" s="7"/>
      <c r="G134" s="7"/>
      <c r="H134" s="7"/>
      <c r="I134" s="7"/>
      <c r="J134" s="7"/>
      <c r="K134" s="7"/>
      <c r="L134" s="9" t="s">
        <v>61</v>
      </c>
      <c r="M134" s="177">
        <v>8</v>
      </c>
      <c r="N134" s="177">
        <v>1</v>
      </c>
      <c r="O134" s="182">
        <v>16</v>
      </c>
      <c r="P134" s="177">
        <v>1</v>
      </c>
      <c r="Q134" s="177">
        <v>2</v>
      </c>
      <c r="R134" s="182">
        <v>35</v>
      </c>
      <c r="S134" s="177">
        <v>7</v>
      </c>
      <c r="T134" s="177" t="s">
        <v>113</v>
      </c>
    </row>
    <row r="135" spans="1:20" ht="16.5" customHeight="1" x14ac:dyDescent="0.2">
      <c r="A135" s="7"/>
      <c r="B135" s="7"/>
      <c r="C135" s="7"/>
      <c r="D135" s="7" t="s">
        <v>68</v>
      </c>
      <c r="E135" s="7"/>
      <c r="F135" s="7"/>
      <c r="G135" s="7"/>
      <c r="H135" s="7"/>
      <c r="I135" s="7"/>
      <c r="J135" s="7"/>
      <c r="K135" s="7"/>
      <c r="L135" s="9" t="s">
        <v>61</v>
      </c>
      <c r="M135" s="182">
        <v>15</v>
      </c>
      <c r="N135" s="177">
        <v>2</v>
      </c>
      <c r="O135" s="182">
        <v>17</v>
      </c>
      <c r="P135" s="177">
        <v>3</v>
      </c>
      <c r="Q135" s="177">
        <v>3</v>
      </c>
      <c r="R135" s="182">
        <v>21</v>
      </c>
      <c r="S135" s="182">
        <v>11</v>
      </c>
      <c r="T135" s="177" t="s">
        <v>113</v>
      </c>
    </row>
    <row r="136" spans="1:20" ht="16.5" customHeight="1" x14ac:dyDescent="0.2">
      <c r="A136" s="7"/>
      <c r="B136" s="7"/>
      <c r="C136" s="7"/>
      <c r="D136" s="7" t="s">
        <v>69</v>
      </c>
      <c r="E136" s="7"/>
      <c r="F136" s="7"/>
      <c r="G136" s="7"/>
      <c r="H136" s="7"/>
      <c r="I136" s="7"/>
      <c r="J136" s="7"/>
      <c r="K136" s="7"/>
      <c r="L136" s="9" t="s">
        <v>61</v>
      </c>
      <c r="M136" s="182">
        <v>12</v>
      </c>
      <c r="N136" s="177">
        <v>4</v>
      </c>
      <c r="O136" s="182">
        <v>22</v>
      </c>
      <c r="P136" s="177">
        <v>2</v>
      </c>
      <c r="Q136" s="177">
        <v>1</v>
      </c>
      <c r="R136" s="182">
        <v>33</v>
      </c>
      <c r="S136" s="182">
        <v>36</v>
      </c>
      <c r="T136" s="177" t="s">
        <v>113</v>
      </c>
    </row>
    <row r="137" spans="1:20" ht="16.5" customHeight="1" x14ac:dyDescent="0.2">
      <c r="A137" s="7"/>
      <c r="B137" s="7"/>
      <c r="C137" s="7" t="s">
        <v>406</v>
      </c>
      <c r="D137" s="7"/>
      <c r="E137" s="7"/>
      <c r="F137" s="7"/>
      <c r="G137" s="7"/>
      <c r="H137" s="7"/>
      <c r="I137" s="7"/>
      <c r="J137" s="7"/>
      <c r="K137" s="7"/>
      <c r="L137" s="9"/>
      <c r="M137" s="10"/>
      <c r="N137" s="10"/>
      <c r="O137" s="10"/>
      <c r="P137" s="10"/>
      <c r="Q137" s="10"/>
      <c r="R137" s="10"/>
      <c r="S137" s="10"/>
      <c r="T137" s="10"/>
    </row>
    <row r="138" spans="1:20" ht="16.5" customHeight="1" x14ac:dyDescent="0.2">
      <c r="A138" s="7"/>
      <c r="B138" s="7"/>
      <c r="C138" s="7"/>
      <c r="D138" s="7" t="s">
        <v>60</v>
      </c>
      <c r="E138" s="7"/>
      <c r="F138" s="7"/>
      <c r="G138" s="7"/>
      <c r="H138" s="7"/>
      <c r="I138" s="7"/>
      <c r="J138" s="7"/>
      <c r="K138" s="7"/>
      <c r="L138" s="9" t="s">
        <v>206</v>
      </c>
      <c r="M138" s="185">
        <v>17.2</v>
      </c>
      <c r="N138" s="185">
        <v>22</v>
      </c>
      <c r="O138" s="185">
        <v>12.5</v>
      </c>
      <c r="P138" s="185">
        <v>23.4</v>
      </c>
      <c r="Q138" s="185">
        <v>14.6</v>
      </c>
      <c r="R138" s="185">
        <v>44</v>
      </c>
      <c r="S138" s="185">
        <v>22.8</v>
      </c>
      <c r="T138" s="185">
        <v>25.1</v>
      </c>
    </row>
    <row r="139" spans="1:20" ht="16.5" customHeight="1" x14ac:dyDescent="0.2">
      <c r="A139" s="7"/>
      <c r="B139" s="7"/>
      <c r="C139" s="7"/>
      <c r="D139" s="7" t="s">
        <v>62</v>
      </c>
      <c r="E139" s="7"/>
      <c r="F139" s="7"/>
      <c r="G139" s="7"/>
      <c r="H139" s="7"/>
      <c r="I139" s="7"/>
      <c r="J139" s="7"/>
      <c r="K139" s="7"/>
      <c r="L139" s="9" t="s">
        <v>206</v>
      </c>
      <c r="M139" s="185">
        <v>16</v>
      </c>
      <c r="N139" s="185">
        <v>19.100000000000001</v>
      </c>
      <c r="O139" s="185">
        <v>13.4</v>
      </c>
      <c r="P139" s="185">
        <v>22.7</v>
      </c>
      <c r="Q139" s="185">
        <v>14.2</v>
      </c>
      <c r="R139" s="185">
        <v>38.299999999999997</v>
      </c>
      <c r="S139" s="185">
        <v>25.3</v>
      </c>
      <c r="T139" s="185">
        <v>21.6</v>
      </c>
    </row>
    <row r="140" spans="1:20" ht="16.5" customHeight="1" x14ac:dyDescent="0.2">
      <c r="A140" s="7"/>
      <c r="B140" s="7"/>
      <c r="C140" s="7"/>
      <c r="D140" s="7" t="s">
        <v>63</v>
      </c>
      <c r="E140" s="7"/>
      <c r="F140" s="7"/>
      <c r="G140" s="7"/>
      <c r="H140" s="7"/>
      <c r="I140" s="7"/>
      <c r="J140" s="7"/>
      <c r="K140" s="7"/>
      <c r="L140" s="9" t="s">
        <v>206</v>
      </c>
      <c r="M140" s="185">
        <v>18</v>
      </c>
      <c r="N140" s="185">
        <v>18.3</v>
      </c>
      <c r="O140" s="185">
        <v>12.2</v>
      </c>
      <c r="P140" s="185">
        <v>15.4</v>
      </c>
      <c r="Q140" s="185">
        <v>12</v>
      </c>
      <c r="R140" s="185">
        <v>29.8</v>
      </c>
      <c r="S140" s="185">
        <v>20.8</v>
      </c>
      <c r="T140" s="185">
        <v>13.9</v>
      </c>
    </row>
    <row r="141" spans="1:20" ht="16.5" customHeight="1" x14ac:dyDescent="0.2">
      <c r="A141" s="7"/>
      <c r="B141" s="7"/>
      <c r="C141" s="7"/>
      <c r="D141" s="7" t="s">
        <v>64</v>
      </c>
      <c r="E141" s="7"/>
      <c r="F141" s="7"/>
      <c r="G141" s="7"/>
      <c r="H141" s="7"/>
      <c r="I141" s="7"/>
      <c r="J141" s="7"/>
      <c r="K141" s="7"/>
      <c r="L141" s="9" t="s">
        <v>206</v>
      </c>
      <c r="M141" s="185">
        <v>17</v>
      </c>
      <c r="N141" s="185">
        <v>14.6</v>
      </c>
      <c r="O141" s="185">
        <v>16.3</v>
      </c>
      <c r="P141" s="185">
        <v>10.6</v>
      </c>
      <c r="Q141" s="185">
        <v>14.8</v>
      </c>
      <c r="R141" s="185">
        <v>34.299999999999997</v>
      </c>
      <c r="S141" s="185">
        <v>15.2</v>
      </c>
      <c r="T141" s="183">
        <v>8.8000000000000007</v>
      </c>
    </row>
    <row r="142" spans="1:20" ht="16.5" customHeight="1" x14ac:dyDescent="0.2">
      <c r="A142" s="7"/>
      <c r="B142" s="7"/>
      <c r="C142" s="7"/>
      <c r="D142" s="7" t="s">
        <v>65</v>
      </c>
      <c r="E142" s="7"/>
      <c r="F142" s="7"/>
      <c r="G142" s="7"/>
      <c r="H142" s="7"/>
      <c r="I142" s="7"/>
      <c r="J142" s="7"/>
      <c r="K142" s="7"/>
      <c r="L142" s="9" t="s">
        <v>206</v>
      </c>
      <c r="M142" s="185">
        <v>17.2</v>
      </c>
      <c r="N142" s="183">
        <v>9.3000000000000007</v>
      </c>
      <c r="O142" s="185">
        <v>10.7</v>
      </c>
      <c r="P142" s="185">
        <v>10.199999999999999</v>
      </c>
      <c r="Q142" s="185">
        <v>11.2</v>
      </c>
      <c r="R142" s="185">
        <v>28.6</v>
      </c>
      <c r="S142" s="185">
        <v>17.3</v>
      </c>
      <c r="T142" s="185">
        <v>11.5</v>
      </c>
    </row>
    <row r="143" spans="1:20" ht="16.5" customHeight="1" x14ac:dyDescent="0.2">
      <c r="A143" s="7"/>
      <c r="B143" s="7"/>
      <c r="C143" s="7"/>
      <c r="D143" s="7" t="s">
        <v>66</v>
      </c>
      <c r="E143" s="7"/>
      <c r="F143" s="7"/>
      <c r="G143" s="7"/>
      <c r="H143" s="7"/>
      <c r="I143" s="7"/>
      <c r="J143" s="7"/>
      <c r="K143" s="7"/>
      <c r="L143" s="9" t="s">
        <v>206</v>
      </c>
      <c r="M143" s="185">
        <v>14.1</v>
      </c>
      <c r="N143" s="185">
        <v>17.7</v>
      </c>
      <c r="O143" s="185">
        <v>10.199999999999999</v>
      </c>
      <c r="P143" s="185">
        <v>15.4</v>
      </c>
      <c r="Q143" s="183">
        <v>8.8000000000000007</v>
      </c>
      <c r="R143" s="185">
        <v>27.6</v>
      </c>
      <c r="S143" s="185">
        <v>23.7</v>
      </c>
      <c r="T143" s="183">
        <v>7.5</v>
      </c>
    </row>
    <row r="144" spans="1:20" ht="16.5" customHeight="1" x14ac:dyDescent="0.2">
      <c r="A144" s="7"/>
      <c r="B144" s="7"/>
      <c r="C144" s="7"/>
      <c r="D144" s="7" t="s">
        <v>67</v>
      </c>
      <c r="E144" s="7"/>
      <c r="F144" s="7"/>
      <c r="G144" s="7"/>
      <c r="H144" s="7"/>
      <c r="I144" s="7"/>
      <c r="J144" s="7"/>
      <c r="K144" s="7"/>
      <c r="L144" s="9" t="s">
        <v>206</v>
      </c>
      <c r="M144" s="185">
        <v>14.7</v>
      </c>
      <c r="N144" s="185">
        <v>14.6</v>
      </c>
      <c r="O144" s="183">
        <v>8.5</v>
      </c>
      <c r="P144" s="185">
        <v>12.8</v>
      </c>
      <c r="Q144" s="185">
        <v>11.2</v>
      </c>
      <c r="R144" s="185">
        <v>26.3</v>
      </c>
      <c r="S144" s="185">
        <v>20.100000000000001</v>
      </c>
      <c r="T144" s="183">
        <v>4.8</v>
      </c>
    </row>
    <row r="145" spans="1:20" ht="16.5" customHeight="1" x14ac:dyDescent="0.2">
      <c r="A145" s="7"/>
      <c r="B145" s="7"/>
      <c r="C145" s="7"/>
      <c r="D145" s="7" t="s">
        <v>68</v>
      </c>
      <c r="E145" s="7"/>
      <c r="F145" s="7"/>
      <c r="G145" s="7"/>
      <c r="H145" s="7"/>
      <c r="I145" s="7"/>
      <c r="J145" s="7"/>
      <c r="K145" s="7"/>
      <c r="L145" s="9" t="s">
        <v>206</v>
      </c>
      <c r="M145" s="185">
        <v>17.899999999999999</v>
      </c>
      <c r="N145" s="185">
        <v>10.1</v>
      </c>
      <c r="O145" s="183">
        <v>9.6999999999999993</v>
      </c>
      <c r="P145" s="183">
        <v>5.2</v>
      </c>
      <c r="Q145" s="183">
        <v>8.9</v>
      </c>
      <c r="R145" s="185">
        <v>25.5</v>
      </c>
      <c r="S145" s="185">
        <v>13.2</v>
      </c>
      <c r="T145" s="183">
        <v>3.2</v>
      </c>
    </row>
    <row r="146" spans="1:20" ht="16.5" customHeight="1" x14ac:dyDescent="0.2">
      <c r="A146" s="7"/>
      <c r="B146" s="7"/>
      <c r="C146" s="7"/>
      <c r="D146" s="7" t="s">
        <v>69</v>
      </c>
      <c r="E146" s="7"/>
      <c r="F146" s="7"/>
      <c r="G146" s="7"/>
      <c r="H146" s="7"/>
      <c r="I146" s="7"/>
      <c r="J146" s="7"/>
      <c r="K146" s="7"/>
      <c r="L146" s="9" t="s">
        <v>206</v>
      </c>
      <c r="M146" s="185">
        <v>16.399999999999999</v>
      </c>
      <c r="N146" s="185">
        <v>12.1</v>
      </c>
      <c r="O146" s="185">
        <v>17.5</v>
      </c>
      <c r="P146" s="183">
        <v>5.7</v>
      </c>
      <c r="Q146" s="183">
        <v>8.1</v>
      </c>
      <c r="R146" s="185">
        <v>23.9</v>
      </c>
      <c r="S146" s="185">
        <v>36.200000000000003</v>
      </c>
      <c r="T146" s="183">
        <v>2.2999999999999998</v>
      </c>
    </row>
    <row r="147" spans="1:20" ht="16.5" customHeight="1" x14ac:dyDescent="0.2">
      <c r="A147" s="7"/>
      <c r="B147" s="7"/>
      <c r="C147" s="7" t="s">
        <v>407</v>
      </c>
      <c r="D147" s="7"/>
      <c r="E147" s="7"/>
      <c r="F147" s="7"/>
      <c r="G147" s="7"/>
      <c r="H147" s="7"/>
      <c r="I147" s="7"/>
      <c r="J147" s="7"/>
      <c r="K147" s="7"/>
      <c r="L147" s="9"/>
      <c r="M147" s="10"/>
      <c r="N147" s="10"/>
      <c r="O147" s="10"/>
      <c r="P147" s="10"/>
      <c r="Q147" s="10"/>
      <c r="R147" s="10"/>
      <c r="S147" s="10"/>
      <c r="T147" s="10"/>
    </row>
    <row r="148" spans="1:20" ht="16.5" customHeight="1" x14ac:dyDescent="0.2">
      <c r="A148" s="7"/>
      <c r="B148" s="7"/>
      <c r="C148" s="7"/>
      <c r="D148" s="7" t="s">
        <v>60</v>
      </c>
      <c r="E148" s="7"/>
      <c r="F148" s="7"/>
      <c r="G148" s="7"/>
      <c r="H148" s="7"/>
      <c r="I148" s="7"/>
      <c r="J148" s="7"/>
      <c r="K148" s="7"/>
      <c r="L148" s="9" t="s">
        <v>206</v>
      </c>
      <c r="M148" s="183">
        <v>5.7</v>
      </c>
      <c r="N148" s="183">
        <v>3.8</v>
      </c>
      <c r="O148" s="183">
        <v>2.2000000000000002</v>
      </c>
      <c r="P148" s="183">
        <v>6.7</v>
      </c>
      <c r="Q148" s="183">
        <v>2.9</v>
      </c>
      <c r="R148" s="185">
        <v>15.8</v>
      </c>
      <c r="S148" s="183">
        <v>2.7</v>
      </c>
      <c r="T148" s="185">
        <v>12.4</v>
      </c>
    </row>
    <row r="149" spans="1:20" ht="16.5" customHeight="1" x14ac:dyDescent="0.2">
      <c r="A149" s="7"/>
      <c r="B149" s="7"/>
      <c r="C149" s="7"/>
      <c r="D149" s="7" t="s">
        <v>62</v>
      </c>
      <c r="E149" s="7"/>
      <c r="F149" s="7"/>
      <c r="G149" s="7"/>
      <c r="H149" s="7"/>
      <c r="I149" s="7"/>
      <c r="J149" s="7"/>
      <c r="K149" s="7"/>
      <c r="L149" s="9" t="s">
        <v>206</v>
      </c>
      <c r="M149" s="183">
        <v>4.7</v>
      </c>
      <c r="N149" s="183">
        <v>6.4</v>
      </c>
      <c r="O149" s="183">
        <v>1.7</v>
      </c>
      <c r="P149" s="183">
        <v>1.8</v>
      </c>
      <c r="Q149" s="183">
        <v>3.8</v>
      </c>
      <c r="R149" s="185">
        <v>10.199999999999999</v>
      </c>
      <c r="S149" s="183">
        <v>5.2</v>
      </c>
      <c r="T149" s="183">
        <v>4.3</v>
      </c>
    </row>
    <row r="150" spans="1:20" ht="16.5" customHeight="1" x14ac:dyDescent="0.2">
      <c r="A150" s="7"/>
      <c r="B150" s="7"/>
      <c r="C150" s="7"/>
      <c r="D150" s="7" t="s">
        <v>63</v>
      </c>
      <c r="E150" s="7"/>
      <c r="F150" s="7"/>
      <c r="G150" s="7"/>
      <c r="H150" s="7"/>
      <c r="I150" s="7"/>
      <c r="J150" s="7"/>
      <c r="K150" s="7"/>
      <c r="L150" s="9" t="s">
        <v>206</v>
      </c>
      <c r="M150" s="183">
        <v>3.3</v>
      </c>
      <c r="N150" s="183">
        <v>3.8</v>
      </c>
      <c r="O150" s="183">
        <v>3.6</v>
      </c>
      <c r="P150" s="183">
        <v>0.8</v>
      </c>
      <c r="Q150" s="183">
        <v>2.4</v>
      </c>
      <c r="R150" s="183">
        <v>8.8000000000000007</v>
      </c>
      <c r="S150" s="183">
        <v>3.9</v>
      </c>
      <c r="T150" s="183">
        <v>2.4</v>
      </c>
    </row>
    <row r="151" spans="1:20" ht="16.5" customHeight="1" x14ac:dyDescent="0.2">
      <c r="A151" s="7"/>
      <c r="B151" s="7"/>
      <c r="C151" s="7"/>
      <c r="D151" s="7" t="s">
        <v>64</v>
      </c>
      <c r="E151" s="7"/>
      <c r="F151" s="7"/>
      <c r="G151" s="7"/>
      <c r="H151" s="7"/>
      <c r="I151" s="7"/>
      <c r="J151" s="7"/>
      <c r="K151" s="7"/>
      <c r="L151" s="9" t="s">
        <v>206</v>
      </c>
      <c r="M151" s="183">
        <v>4.3</v>
      </c>
      <c r="N151" s="183">
        <v>2.9</v>
      </c>
      <c r="O151" s="183">
        <v>3.1</v>
      </c>
      <c r="P151" s="183">
        <v>0.5</v>
      </c>
      <c r="Q151" s="183" t="s">
        <v>113</v>
      </c>
      <c r="R151" s="183">
        <v>9.8000000000000007</v>
      </c>
      <c r="S151" s="183">
        <v>4.3</v>
      </c>
      <c r="T151" s="183">
        <v>0.7</v>
      </c>
    </row>
    <row r="152" spans="1:20" ht="16.5" customHeight="1" x14ac:dyDescent="0.2">
      <c r="A152" s="7"/>
      <c r="B152" s="7"/>
      <c r="C152" s="7"/>
      <c r="D152" s="7" t="s">
        <v>65</v>
      </c>
      <c r="E152" s="7"/>
      <c r="F152" s="7"/>
      <c r="G152" s="7"/>
      <c r="H152" s="7"/>
      <c r="I152" s="7"/>
      <c r="J152" s="7"/>
      <c r="K152" s="7"/>
      <c r="L152" s="9" t="s">
        <v>206</v>
      </c>
      <c r="M152" s="183">
        <v>4.5999999999999996</v>
      </c>
      <c r="N152" s="183">
        <v>4.8</v>
      </c>
      <c r="O152" s="183">
        <v>2.2999999999999998</v>
      </c>
      <c r="P152" s="183">
        <v>3.6</v>
      </c>
      <c r="Q152" s="183">
        <v>5</v>
      </c>
      <c r="R152" s="183">
        <v>8.6</v>
      </c>
      <c r="S152" s="183">
        <v>3.2</v>
      </c>
      <c r="T152" s="183">
        <v>1.2</v>
      </c>
    </row>
    <row r="153" spans="1:20" ht="16.5" customHeight="1" x14ac:dyDescent="0.2">
      <c r="A153" s="7"/>
      <c r="B153" s="7"/>
      <c r="C153" s="7"/>
      <c r="D153" s="7" t="s">
        <v>66</v>
      </c>
      <c r="E153" s="7"/>
      <c r="F153" s="7"/>
      <c r="G153" s="7"/>
      <c r="H153" s="7"/>
      <c r="I153" s="7"/>
      <c r="J153" s="7"/>
      <c r="K153" s="7"/>
      <c r="L153" s="9" t="s">
        <v>206</v>
      </c>
      <c r="M153" s="183">
        <v>1</v>
      </c>
      <c r="N153" s="183">
        <v>4.8</v>
      </c>
      <c r="O153" s="183">
        <v>1</v>
      </c>
      <c r="P153" s="183">
        <v>4.0999999999999996</v>
      </c>
      <c r="Q153" s="183">
        <v>2</v>
      </c>
      <c r="R153" s="183">
        <v>7.1</v>
      </c>
      <c r="S153" s="183">
        <v>3.7</v>
      </c>
      <c r="T153" s="183">
        <v>1.4</v>
      </c>
    </row>
    <row r="154" spans="1:20" ht="16.5" customHeight="1" x14ac:dyDescent="0.2">
      <c r="A154" s="7"/>
      <c r="B154" s="7"/>
      <c r="C154" s="7"/>
      <c r="D154" s="7" t="s">
        <v>67</v>
      </c>
      <c r="E154" s="7"/>
      <c r="F154" s="7"/>
      <c r="G154" s="7"/>
      <c r="H154" s="7"/>
      <c r="I154" s="7"/>
      <c r="J154" s="7"/>
      <c r="K154" s="7"/>
      <c r="L154" s="9" t="s">
        <v>206</v>
      </c>
      <c r="M154" s="183">
        <v>2.9</v>
      </c>
      <c r="N154" s="183">
        <v>0.3</v>
      </c>
      <c r="O154" s="183">
        <v>2.1</v>
      </c>
      <c r="P154" s="183">
        <v>0.3</v>
      </c>
      <c r="Q154" s="183">
        <v>1.1000000000000001</v>
      </c>
      <c r="R154" s="183">
        <v>8.5</v>
      </c>
      <c r="S154" s="183">
        <v>2.6</v>
      </c>
      <c r="T154" s="183" t="s">
        <v>113</v>
      </c>
    </row>
    <row r="155" spans="1:20" ht="16.5" customHeight="1" x14ac:dyDescent="0.2">
      <c r="A155" s="7"/>
      <c r="B155" s="7"/>
      <c r="C155" s="7"/>
      <c r="D155" s="7" t="s">
        <v>68</v>
      </c>
      <c r="E155" s="7"/>
      <c r="F155" s="7"/>
      <c r="G155" s="7"/>
      <c r="H155" s="7"/>
      <c r="I155" s="7"/>
      <c r="J155" s="7"/>
      <c r="K155" s="7"/>
      <c r="L155" s="9" t="s">
        <v>206</v>
      </c>
      <c r="M155" s="183">
        <v>4</v>
      </c>
      <c r="N155" s="183">
        <v>0.7</v>
      </c>
      <c r="O155" s="183">
        <v>2.7</v>
      </c>
      <c r="P155" s="183">
        <v>0.8</v>
      </c>
      <c r="Q155" s="183">
        <v>2.1</v>
      </c>
      <c r="R155" s="183">
        <v>5.8</v>
      </c>
      <c r="S155" s="183">
        <v>4.3</v>
      </c>
      <c r="T155" s="183" t="s">
        <v>113</v>
      </c>
    </row>
    <row r="156" spans="1:20" ht="16.5" customHeight="1" x14ac:dyDescent="0.2">
      <c r="A156" s="7"/>
      <c r="B156" s="7"/>
      <c r="C156" s="7"/>
      <c r="D156" s="7" t="s">
        <v>69</v>
      </c>
      <c r="E156" s="7"/>
      <c r="F156" s="7"/>
      <c r="G156" s="7"/>
      <c r="H156" s="7"/>
      <c r="I156" s="7"/>
      <c r="J156" s="7"/>
      <c r="K156" s="7"/>
      <c r="L156" s="9" t="s">
        <v>206</v>
      </c>
      <c r="M156" s="183">
        <v>3.7</v>
      </c>
      <c r="N156" s="183">
        <v>1.3</v>
      </c>
      <c r="O156" s="183">
        <v>4.0999999999999996</v>
      </c>
      <c r="P156" s="183">
        <v>0.5</v>
      </c>
      <c r="Q156" s="183">
        <v>0.9</v>
      </c>
      <c r="R156" s="185">
        <v>10</v>
      </c>
      <c r="S156" s="185">
        <v>14.2</v>
      </c>
      <c r="T156" s="183" t="s">
        <v>113</v>
      </c>
    </row>
    <row r="157" spans="1:20" ht="16.5" customHeight="1" x14ac:dyDescent="0.2">
      <c r="A157" s="7"/>
      <c r="B157" s="7" t="s">
        <v>410</v>
      </c>
      <c r="C157" s="7"/>
      <c r="D157" s="7"/>
      <c r="E157" s="7"/>
      <c r="F157" s="7"/>
      <c r="G157" s="7"/>
      <c r="H157" s="7"/>
      <c r="I157" s="7"/>
      <c r="J157" s="7"/>
      <c r="K157" s="7"/>
      <c r="L157" s="9"/>
      <c r="M157" s="10"/>
      <c r="N157" s="10"/>
      <c r="O157" s="10"/>
      <c r="P157" s="10"/>
      <c r="Q157" s="10"/>
      <c r="R157" s="10"/>
      <c r="S157" s="10"/>
      <c r="T157" s="10"/>
    </row>
    <row r="158" spans="1:20" ht="16.5" customHeight="1" x14ac:dyDescent="0.2">
      <c r="A158" s="7"/>
      <c r="B158" s="7"/>
      <c r="C158" s="7" t="s">
        <v>405</v>
      </c>
      <c r="D158" s="7"/>
      <c r="E158" s="7"/>
      <c r="F158" s="7"/>
      <c r="G158" s="7"/>
      <c r="H158" s="7"/>
      <c r="I158" s="7"/>
      <c r="J158" s="7"/>
      <c r="K158" s="7"/>
      <c r="L158" s="9"/>
      <c r="M158" s="10"/>
      <c r="N158" s="10"/>
      <c r="O158" s="10"/>
      <c r="P158" s="10"/>
      <c r="Q158" s="10"/>
      <c r="R158" s="10"/>
      <c r="S158" s="10"/>
      <c r="T158" s="10"/>
    </row>
    <row r="159" spans="1:20" ht="16.5" customHeight="1" x14ac:dyDescent="0.2">
      <c r="A159" s="7"/>
      <c r="B159" s="7"/>
      <c r="C159" s="7"/>
      <c r="D159" s="7" t="s">
        <v>60</v>
      </c>
      <c r="E159" s="7"/>
      <c r="F159" s="7"/>
      <c r="G159" s="7"/>
      <c r="H159" s="7"/>
      <c r="I159" s="7"/>
      <c r="J159" s="7"/>
      <c r="K159" s="7"/>
      <c r="L159" s="9" t="s">
        <v>61</v>
      </c>
      <c r="M159" s="180">
        <v>1310</v>
      </c>
      <c r="N159" s="181">
        <v>457</v>
      </c>
      <c r="O159" s="181">
        <v>226</v>
      </c>
      <c r="P159" s="178" t="s">
        <v>73</v>
      </c>
      <c r="Q159" s="178" t="s">
        <v>73</v>
      </c>
      <c r="R159" s="178" t="s">
        <v>73</v>
      </c>
      <c r="S159" s="178" t="s">
        <v>73</v>
      </c>
      <c r="T159" s="178" t="s">
        <v>73</v>
      </c>
    </row>
    <row r="160" spans="1:20" ht="16.5" customHeight="1" x14ac:dyDescent="0.2">
      <c r="A160" s="7"/>
      <c r="B160" s="7"/>
      <c r="C160" s="7"/>
      <c r="D160" s="7" t="s">
        <v>62</v>
      </c>
      <c r="E160" s="7"/>
      <c r="F160" s="7"/>
      <c r="G160" s="7"/>
      <c r="H160" s="7"/>
      <c r="I160" s="7"/>
      <c r="J160" s="7"/>
      <c r="K160" s="7"/>
      <c r="L160" s="9" t="s">
        <v>61</v>
      </c>
      <c r="M160" s="180">
        <v>1019</v>
      </c>
      <c r="N160" s="181">
        <v>540</v>
      </c>
      <c r="O160" s="181">
        <v>230</v>
      </c>
      <c r="P160" s="178" t="s">
        <v>73</v>
      </c>
      <c r="Q160" s="178" t="s">
        <v>73</v>
      </c>
      <c r="R160" s="178" t="s">
        <v>73</v>
      </c>
      <c r="S160" s="178" t="s">
        <v>73</v>
      </c>
      <c r="T160" s="178" t="s">
        <v>73</v>
      </c>
    </row>
    <row r="161" spans="1:20" ht="16.5" customHeight="1" x14ac:dyDescent="0.2">
      <c r="A161" s="7"/>
      <c r="B161" s="7"/>
      <c r="C161" s="7"/>
      <c r="D161" s="7" t="s">
        <v>63</v>
      </c>
      <c r="E161" s="7"/>
      <c r="F161" s="7"/>
      <c r="G161" s="7"/>
      <c r="H161" s="7"/>
      <c r="I161" s="7"/>
      <c r="J161" s="7"/>
      <c r="K161" s="7"/>
      <c r="L161" s="9" t="s">
        <v>61</v>
      </c>
      <c r="M161" s="180">
        <v>1441</v>
      </c>
      <c r="N161" s="181">
        <v>711</v>
      </c>
      <c r="O161" s="181">
        <v>244</v>
      </c>
      <c r="P161" s="178" t="s">
        <v>73</v>
      </c>
      <c r="Q161" s="178" t="s">
        <v>73</v>
      </c>
      <c r="R161" s="178" t="s">
        <v>73</v>
      </c>
      <c r="S161" s="178" t="s">
        <v>73</v>
      </c>
      <c r="T161" s="178" t="s">
        <v>73</v>
      </c>
    </row>
    <row r="162" spans="1:20" ht="16.5" customHeight="1" x14ac:dyDescent="0.2">
      <c r="A162" s="7"/>
      <c r="B162" s="7"/>
      <c r="C162" s="7"/>
      <c r="D162" s="7" t="s">
        <v>64</v>
      </c>
      <c r="E162" s="7"/>
      <c r="F162" s="7"/>
      <c r="G162" s="7"/>
      <c r="H162" s="7"/>
      <c r="I162" s="7"/>
      <c r="J162" s="7"/>
      <c r="K162" s="7"/>
      <c r="L162" s="9" t="s">
        <v>61</v>
      </c>
      <c r="M162" s="180">
        <v>1779</v>
      </c>
      <c r="N162" s="181">
        <v>916</v>
      </c>
      <c r="O162" s="181">
        <v>227</v>
      </c>
      <c r="P162" s="178" t="s">
        <v>73</v>
      </c>
      <c r="Q162" s="178" t="s">
        <v>73</v>
      </c>
      <c r="R162" s="178" t="s">
        <v>73</v>
      </c>
      <c r="S162" s="178" t="s">
        <v>73</v>
      </c>
      <c r="T162" s="178" t="s">
        <v>73</v>
      </c>
    </row>
    <row r="163" spans="1:20" ht="16.5" customHeight="1" x14ac:dyDescent="0.2">
      <c r="A163" s="7"/>
      <c r="B163" s="7"/>
      <c r="C163" s="7"/>
      <c r="D163" s="7" t="s">
        <v>65</v>
      </c>
      <c r="E163" s="7"/>
      <c r="F163" s="7"/>
      <c r="G163" s="7"/>
      <c r="H163" s="7"/>
      <c r="I163" s="7"/>
      <c r="J163" s="7"/>
      <c r="K163" s="7"/>
      <c r="L163" s="9" t="s">
        <v>61</v>
      </c>
      <c r="M163" s="180">
        <v>1584</v>
      </c>
      <c r="N163" s="181">
        <v>959</v>
      </c>
      <c r="O163" s="181">
        <v>230</v>
      </c>
      <c r="P163" s="178" t="s">
        <v>73</v>
      </c>
      <c r="Q163" s="178" t="s">
        <v>73</v>
      </c>
      <c r="R163" s="178" t="s">
        <v>73</v>
      </c>
      <c r="S163" s="178" t="s">
        <v>73</v>
      </c>
      <c r="T163" s="178" t="s">
        <v>73</v>
      </c>
    </row>
    <row r="164" spans="1:20" ht="16.5" customHeight="1" x14ac:dyDescent="0.2">
      <c r="A164" s="7"/>
      <c r="B164" s="7"/>
      <c r="C164" s="7"/>
      <c r="D164" s="7" t="s">
        <v>66</v>
      </c>
      <c r="E164" s="7"/>
      <c r="F164" s="7"/>
      <c r="G164" s="7"/>
      <c r="H164" s="7"/>
      <c r="I164" s="7"/>
      <c r="J164" s="7"/>
      <c r="K164" s="7"/>
      <c r="L164" s="9" t="s">
        <v>61</v>
      </c>
      <c r="M164" s="180">
        <v>1544</v>
      </c>
      <c r="N164" s="181">
        <v>887</v>
      </c>
      <c r="O164" s="181">
        <v>235</v>
      </c>
      <c r="P164" s="178" t="s">
        <v>73</v>
      </c>
      <c r="Q164" s="178" t="s">
        <v>73</v>
      </c>
      <c r="R164" s="178" t="s">
        <v>73</v>
      </c>
      <c r="S164" s="178" t="s">
        <v>73</v>
      </c>
      <c r="T164" s="178" t="s">
        <v>73</v>
      </c>
    </row>
    <row r="165" spans="1:20" ht="16.5" customHeight="1" x14ac:dyDescent="0.2">
      <c r="A165" s="7"/>
      <c r="B165" s="7"/>
      <c r="C165" s="7"/>
      <c r="D165" s="7" t="s">
        <v>67</v>
      </c>
      <c r="E165" s="7"/>
      <c r="F165" s="7"/>
      <c r="G165" s="7"/>
      <c r="H165" s="7"/>
      <c r="I165" s="7"/>
      <c r="J165" s="7"/>
      <c r="K165" s="7"/>
      <c r="L165" s="9" t="s">
        <v>61</v>
      </c>
      <c r="M165" s="180">
        <v>1450</v>
      </c>
      <c r="N165" s="181">
        <v>913</v>
      </c>
      <c r="O165" s="181">
        <v>249</v>
      </c>
      <c r="P165" s="178" t="s">
        <v>73</v>
      </c>
      <c r="Q165" s="178" t="s">
        <v>73</v>
      </c>
      <c r="R165" s="178" t="s">
        <v>73</v>
      </c>
      <c r="S165" s="178" t="s">
        <v>73</v>
      </c>
      <c r="T165" s="178" t="s">
        <v>73</v>
      </c>
    </row>
    <row r="166" spans="1:20" ht="16.5" customHeight="1" x14ac:dyDescent="0.2">
      <c r="A166" s="7"/>
      <c r="B166" s="7"/>
      <c r="C166" s="7"/>
      <c r="D166" s="7" t="s">
        <v>68</v>
      </c>
      <c r="E166" s="7"/>
      <c r="F166" s="7"/>
      <c r="G166" s="7"/>
      <c r="H166" s="7"/>
      <c r="I166" s="7"/>
      <c r="J166" s="7"/>
      <c r="K166" s="7"/>
      <c r="L166" s="9" t="s">
        <v>61</v>
      </c>
      <c r="M166" s="180">
        <v>1320</v>
      </c>
      <c r="N166" s="180">
        <v>1030</v>
      </c>
      <c r="O166" s="181">
        <v>208</v>
      </c>
      <c r="P166" s="178" t="s">
        <v>73</v>
      </c>
      <c r="Q166" s="178" t="s">
        <v>73</v>
      </c>
      <c r="R166" s="178" t="s">
        <v>73</v>
      </c>
      <c r="S166" s="178" t="s">
        <v>73</v>
      </c>
      <c r="T166" s="178" t="s">
        <v>73</v>
      </c>
    </row>
    <row r="167" spans="1:20" ht="16.5" customHeight="1" x14ac:dyDescent="0.2">
      <c r="A167" s="7"/>
      <c r="B167" s="7"/>
      <c r="C167" s="7"/>
      <c r="D167" s="7" t="s">
        <v>69</v>
      </c>
      <c r="E167" s="7"/>
      <c r="F167" s="7"/>
      <c r="G167" s="7"/>
      <c r="H167" s="7"/>
      <c r="I167" s="7"/>
      <c r="J167" s="7"/>
      <c r="K167" s="7"/>
      <c r="L167" s="9" t="s">
        <v>61</v>
      </c>
      <c r="M167" s="180">
        <v>1297</v>
      </c>
      <c r="N167" s="180">
        <v>1080</v>
      </c>
      <c r="O167" s="181">
        <v>161</v>
      </c>
      <c r="P167" s="178" t="s">
        <v>73</v>
      </c>
      <c r="Q167" s="178" t="s">
        <v>73</v>
      </c>
      <c r="R167" s="178" t="s">
        <v>73</v>
      </c>
      <c r="S167" s="178" t="s">
        <v>73</v>
      </c>
      <c r="T167" s="178" t="s">
        <v>73</v>
      </c>
    </row>
    <row r="168" spans="1:20" ht="16.5" customHeight="1" x14ac:dyDescent="0.2">
      <c r="A168" s="7"/>
      <c r="B168" s="7"/>
      <c r="C168" s="7" t="s">
        <v>406</v>
      </c>
      <c r="D168" s="7"/>
      <c r="E168" s="7"/>
      <c r="F168" s="7"/>
      <c r="G168" s="7"/>
      <c r="H168" s="7"/>
      <c r="I168" s="7"/>
      <c r="J168" s="7"/>
      <c r="K168" s="7"/>
      <c r="L168" s="9"/>
      <c r="M168" s="10"/>
      <c r="N168" s="10"/>
      <c r="O168" s="10"/>
      <c r="P168" s="10"/>
      <c r="Q168" s="10"/>
      <c r="R168" s="10"/>
      <c r="S168" s="10"/>
      <c r="T168" s="10"/>
    </row>
    <row r="169" spans="1:20" ht="16.5" customHeight="1" x14ac:dyDescent="0.2">
      <c r="A169" s="7"/>
      <c r="B169" s="7"/>
      <c r="C169" s="7"/>
      <c r="D169" s="7" t="s">
        <v>60</v>
      </c>
      <c r="E169" s="7"/>
      <c r="F169" s="7"/>
      <c r="G169" s="7"/>
      <c r="H169" s="7"/>
      <c r="I169" s="7"/>
      <c r="J169" s="7"/>
      <c r="K169" s="7"/>
      <c r="L169" s="9" t="s">
        <v>61</v>
      </c>
      <c r="M169" s="182">
        <v>13</v>
      </c>
      <c r="N169" s="182">
        <v>86</v>
      </c>
      <c r="O169" s="182">
        <v>23</v>
      </c>
      <c r="P169" s="178" t="s">
        <v>73</v>
      </c>
      <c r="Q169" s="178" t="s">
        <v>73</v>
      </c>
      <c r="R169" s="178" t="s">
        <v>73</v>
      </c>
      <c r="S169" s="178" t="s">
        <v>73</v>
      </c>
      <c r="T169" s="178" t="s">
        <v>73</v>
      </c>
    </row>
    <row r="170" spans="1:20" ht="16.5" customHeight="1" x14ac:dyDescent="0.2">
      <c r="A170" s="7"/>
      <c r="B170" s="7"/>
      <c r="C170" s="7"/>
      <c r="D170" s="7" t="s">
        <v>62</v>
      </c>
      <c r="E170" s="7"/>
      <c r="F170" s="7"/>
      <c r="G170" s="7"/>
      <c r="H170" s="7"/>
      <c r="I170" s="7"/>
      <c r="J170" s="7"/>
      <c r="K170" s="7"/>
      <c r="L170" s="9" t="s">
        <v>61</v>
      </c>
      <c r="M170" s="182">
        <v>21</v>
      </c>
      <c r="N170" s="182">
        <v>66</v>
      </c>
      <c r="O170" s="182">
        <v>70</v>
      </c>
      <c r="P170" s="178" t="s">
        <v>73</v>
      </c>
      <c r="Q170" s="178" t="s">
        <v>73</v>
      </c>
      <c r="R170" s="178" t="s">
        <v>73</v>
      </c>
      <c r="S170" s="178" t="s">
        <v>73</v>
      </c>
      <c r="T170" s="178" t="s">
        <v>73</v>
      </c>
    </row>
    <row r="171" spans="1:20" ht="16.5" customHeight="1" x14ac:dyDescent="0.2">
      <c r="A171" s="7"/>
      <c r="B171" s="7"/>
      <c r="C171" s="7"/>
      <c r="D171" s="7" t="s">
        <v>63</v>
      </c>
      <c r="E171" s="7"/>
      <c r="F171" s="7"/>
      <c r="G171" s="7"/>
      <c r="H171" s="7"/>
      <c r="I171" s="7"/>
      <c r="J171" s="7"/>
      <c r="K171" s="7"/>
      <c r="L171" s="9" t="s">
        <v>61</v>
      </c>
      <c r="M171" s="182">
        <v>31</v>
      </c>
      <c r="N171" s="182">
        <v>54</v>
      </c>
      <c r="O171" s="182">
        <v>54</v>
      </c>
      <c r="P171" s="178" t="s">
        <v>73</v>
      </c>
      <c r="Q171" s="178" t="s">
        <v>73</v>
      </c>
      <c r="R171" s="178" t="s">
        <v>73</v>
      </c>
      <c r="S171" s="178" t="s">
        <v>73</v>
      </c>
      <c r="T171" s="178" t="s">
        <v>73</v>
      </c>
    </row>
    <row r="172" spans="1:20" ht="16.5" customHeight="1" x14ac:dyDescent="0.2">
      <c r="A172" s="7"/>
      <c r="B172" s="7"/>
      <c r="C172" s="7"/>
      <c r="D172" s="7" t="s">
        <v>64</v>
      </c>
      <c r="E172" s="7"/>
      <c r="F172" s="7"/>
      <c r="G172" s="7"/>
      <c r="H172" s="7"/>
      <c r="I172" s="7"/>
      <c r="J172" s="7"/>
      <c r="K172" s="7"/>
      <c r="L172" s="9" t="s">
        <v>61</v>
      </c>
      <c r="M172" s="182">
        <v>22</v>
      </c>
      <c r="N172" s="182">
        <v>60</v>
      </c>
      <c r="O172" s="182">
        <v>45</v>
      </c>
      <c r="P172" s="178" t="s">
        <v>73</v>
      </c>
      <c r="Q172" s="178" t="s">
        <v>73</v>
      </c>
      <c r="R172" s="178" t="s">
        <v>73</v>
      </c>
      <c r="S172" s="178" t="s">
        <v>73</v>
      </c>
      <c r="T172" s="178" t="s">
        <v>73</v>
      </c>
    </row>
    <row r="173" spans="1:20" ht="16.5" customHeight="1" x14ac:dyDescent="0.2">
      <c r="A173" s="7"/>
      <c r="B173" s="7"/>
      <c r="C173" s="7"/>
      <c r="D173" s="7" t="s">
        <v>65</v>
      </c>
      <c r="E173" s="7"/>
      <c r="F173" s="7"/>
      <c r="G173" s="7"/>
      <c r="H173" s="7"/>
      <c r="I173" s="7"/>
      <c r="J173" s="7"/>
      <c r="K173" s="7"/>
      <c r="L173" s="9" t="s">
        <v>61</v>
      </c>
      <c r="M173" s="182">
        <v>27</v>
      </c>
      <c r="N173" s="182">
        <v>37</v>
      </c>
      <c r="O173" s="182">
        <v>48</v>
      </c>
      <c r="P173" s="178" t="s">
        <v>73</v>
      </c>
      <c r="Q173" s="178" t="s">
        <v>73</v>
      </c>
      <c r="R173" s="178" t="s">
        <v>73</v>
      </c>
      <c r="S173" s="178" t="s">
        <v>73</v>
      </c>
      <c r="T173" s="178" t="s">
        <v>73</v>
      </c>
    </row>
    <row r="174" spans="1:20" ht="16.5" customHeight="1" x14ac:dyDescent="0.2">
      <c r="A174" s="7"/>
      <c r="B174" s="7"/>
      <c r="C174" s="7"/>
      <c r="D174" s="7" t="s">
        <v>66</v>
      </c>
      <c r="E174" s="7"/>
      <c r="F174" s="7"/>
      <c r="G174" s="7"/>
      <c r="H174" s="7"/>
      <c r="I174" s="7"/>
      <c r="J174" s="7"/>
      <c r="K174" s="7"/>
      <c r="L174" s="9" t="s">
        <v>61</v>
      </c>
      <c r="M174" s="182">
        <v>22</v>
      </c>
      <c r="N174" s="182">
        <v>31</v>
      </c>
      <c r="O174" s="182">
        <v>55</v>
      </c>
      <c r="P174" s="178" t="s">
        <v>73</v>
      </c>
      <c r="Q174" s="178" t="s">
        <v>73</v>
      </c>
      <c r="R174" s="178" t="s">
        <v>73</v>
      </c>
      <c r="S174" s="178" t="s">
        <v>73</v>
      </c>
      <c r="T174" s="178" t="s">
        <v>73</v>
      </c>
    </row>
    <row r="175" spans="1:20" ht="16.5" customHeight="1" x14ac:dyDescent="0.2">
      <c r="A175" s="7"/>
      <c r="B175" s="7"/>
      <c r="C175" s="7"/>
      <c r="D175" s="7" t="s">
        <v>67</v>
      </c>
      <c r="E175" s="7"/>
      <c r="F175" s="7"/>
      <c r="G175" s="7"/>
      <c r="H175" s="7"/>
      <c r="I175" s="7"/>
      <c r="J175" s="7"/>
      <c r="K175" s="7"/>
      <c r="L175" s="9" t="s">
        <v>61</v>
      </c>
      <c r="M175" s="182">
        <v>18</v>
      </c>
      <c r="N175" s="182">
        <v>39</v>
      </c>
      <c r="O175" s="182">
        <v>40</v>
      </c>
      <c r="P175" s="178" t="s">
        <v>73</v>
      </c>
      <c r="Q175" s="178" t="s">
        <v>73</v>
      </c>
      <c r="R175" s="178" t="s">
        <v>73</v>
      </c>
      <c r="S175" s="178" t="s">
        <v>73</v>
      </c>
      <c r="T175" s="178" t="s">
        <v>73</v>
      </c>
    </row>
    <row r="176" spans="1:20" ht="16.5" customHeight="1" x14ac:dyDescent="0.2">
      <c r="A176" s="7"/>
      <c r="B176" s="7"/>
      <c r="C176" s="7"/>
      <c r="D176" s="7" t="s">
        <v>68</v>
      </c>
      <c r="E176" s="7"/>
      <c r="F176" s="7"/>
      <c r="G176" s="7"/>
      <c r="H176" s="7"/>
      <c r="I176" s="7"/>
      <c r="J176" s="7"/>
      <c r="K176" s="7"/>
      <c r="L176" s="9" t="s">
        <v>61</v>
      </c>
      <c r="M176" s="182">
        <v>17</v>
      </c>
      <c r="N176" s="182">
        <v>80</v>
      </c>
      <c r="O176" s="182">
        <v>20</v>
      </c>
      <c r="P176" s="178" t="s">
        <v>73</v>
      </c>
      <c r="Q176" s="178" t="s">
        <v>73</v>
      </c>
      <c r="R176" s="178" t="s">
        <v>73</v>
      </c>
      <c r="S176" s="178" t="s">
        <v>73</v>
      </c>
      <c r="T176" s="178" t="s">
        <v>73</v>
      </c>
    </row>
    <row r="177" spans="1:20" ht="16.5" customHeight="1" x14ac:dyDescent="0.2">
      <c r="A177" s="7"/>
      <c r="B177" s="7"/>
      <c r="C177" s="7"/>
      <c r="D177" s="7" t="s">
        <v>69</v>
      </c>
      <c r="E177" s="7"/>
      <c r="F177" s="7"/>
      <c r="G177" s="7"/>
      <c r="H177" s="7"/>
      <c r="I177" s="7"/>
      <c r="J177" s="7"/>
      <c r="K177" s="7"/>
      <c r="L177" s="9" t="s">
        <v>61</v>
      </c>
      <c r="M177" s="182">
        <v>17</v>
      </c>
      <c r="N177" s="182">
        <v>69</v>
      </c>
      <c r="O177" s="182">
        <v>14</v>
      </c>
      <c r="P177" s="178" t="s">
        <v>73</v>
      </c>
      <c r="Q177" s="178" t="s">
        <v>73</v>
      </c>
      <c r="R177" s="178" t="s">
        <v>73</v>
      </c>
      <c r="S177" s="178" t="s">
        <v>73</v>
      </c>
      <c r="T177" s="178" t="s">
        <v>73</v>
      </c>
    </row>
    <row r="178" spans="1:20" ht="16.5" customHeight="1" x14ac:dyDescent="0.2">
      <c r="A178" s="7"/>
      <c r="B178" s="7"/>
      <c r="C178" s="7" t="s">
        <v>407</v>
      </c>
      <c r="D178" s="7"/>
      <c r="E178" s="7"/>
      <c r="F178" s="7"/>
      <c r="G178" s="7"/>
      <c r="H178" s="7"/>
      <c r="I178" s="7"/>
      <c r="J178" s="7"/>
      <c r="K178" s="7"/>
      <c r="L178" s="9"/>
      <c r="M178" s="10"/>
      <c r="N178" s="10"/>
      <c r="O178" s="10"/>
      <c r="P178" s="10"/>
      <c r="Q178" s="10"/>
      <c r="R178" s="10"/>
      <c r="S178" s="10"/>
      <c r="T178" s="10"/>
    </row>
    <row r="179" spans="1:20" ht="16.5" customHeight="1" x14ac:dyDescent="0.2">
      <c r="A179" s="7"/>
      <c r="B179" s="7"/>
      <c r="C179" s="7"/>
      <c r="D179" s="7" t="s">
        <v>60</v>
      </c>
      <c r="E179" s="7"/>
      <c r="F179" s="7"/>
      <c r="G179" s="7"/>
      <c r="H179" s="7"/>
      <c r="I179" s="7"/>
      <c r="J179" s="7"/>
      <c r="K179" s="7"/>
      <c r="L179" s="9" t="s">
        <v>61</v>
      </c>
      <c r="M179" s="177">
        <v>4</v>
      </c>
      <c r="N179" s="182">
        <v>26</v>
      </c>
      <c r="O179" s="177">
        <v>2</v>
      </c>
      <c r="P179" s="178" t="s">
        <v>73</v>
      </c>
      <c r="Q179" s="178" t="s">
        <v>73</v>
      </c>
      <c r="R179" s="178" t="s">
        <v>73</v>
      </c>
      <c r="S179" s="178" t="s">
        <v>73</v>
      </c>
      <c r="T179" s="178" t="s">
        <v>73</v>
      </c>
    </row>
    <row r="180" spans="1:20" ht="16.5" customHeight="1" x14ac:dyDescent="0.2">
      <c r="A180" s="7"/>
      <c r="B180" s="7"/>
      <c r="C180" s="7"/>
      <c r="D180" s="7" t="s">
        <v>62</v>
      </c>
      <c r="E180" s="7"/>
      <c r="F180" s="7"/>
      <c r="G180" s="7"/>
      <c r="H180" s="7"/>
      <c r="I180" s="7"/>
      <c r="J180" s="7"/>
      <c r="K180" s="7"/>
      <c r="L180" s="9" t="s">
        <v>61</v>
      </c>
      <c r="M180" s="177">
        <v>3</v>
      </c>
      <c r="N180" s="182">
        <v>13</v>
      </c>
      <c r="O180" s="182">
        <v>21</v>
      </c>
      <c r="P180" s="178" t="s">
        <v>73</v>
      </c>
      <c r="Q180" s="178" t="s">
        <v>73</v>
      </c>
      <c r="R180" s="178" t="s">
        <v>73</v>
      </c>
      <c r="S180" s="178" t="s">
        <v>73</v>
      </c>
      <c r="T180" s="178" t="s">
        <v>73</v>
      </c>
    </row>
    <row r="181" spans="1:20" ht="16.5" customHeight="1" x14ac:dyDescent="0.2">
      <c r="A181" s="7"/>
      <c r="B181" s="7"/>
      <c r="C181" s="7"/>
      <c r="D181" s="7" t="s">
        <v>63</v>
      </c>
      <c r="E181" s="7"/>
      <c r="F181" s="7"/>
      <c r="G181" s="7"/>
      <c r="H181" s="7"/>
      <c r="I181" s="7"/>
      <c r="J181" s="7"/>
      <c r="K181" s="7"/>
      <c r="L181" s="9" t="s">
        <v>61</v>
      </c>
      <c r="M181" s="177">
        <v>2</v>
      </c>
      <c r="N181" s="182">
        <v>11</v>
      </c>
      <c r="O181" s="182">
        <v>22</v>
      </c>
      <c r="P181" s="178" t="s">
        <v>73</v>
      </c>
      <c r="Q181" s="178" t="s">
        <v>73</v>
      </c>
      <c r="R181" s="178" t="s">
        <v>73</v>
      </c>
      <c r="S181" s="178" t="s">
        <v>73</v>
      </c>
      <c r="T181" s="178" t="s">
        <v>73</v>
      </c>
    </row>
    <row r="182" spans="1:20" ht="16.5" customHeight="1" x14ac:dyDescent="0.2">
      <c r="A182" s="7"/>
      <c r="B182" s="7"/>
      <c r="C182" s="7"/>
      <c r="D182" s="7" t="s">
        <v>64</v>
      </c>
      <c r="E182" s="7"/>
      <c r="F182" s="7"/>
      <c r="G182" s="7"/>
      <c r="H182" s="7"/>
      <c r="I182" s="7"/>
      <c r="J182" s="7"/>
      <c r="K182" s="7"/>
      <c r="L182" s="9" t="s">
        <v>61</v>
      </c>
      <c r="M182" s="177">
        <v>2</v>
      </c>
      <c r="N182" s="182">
        <v>10</v>
      </c>
      <c r="O182" s="182">
        <v>16</v>
      </c>
      <c r="P182" s="178" t="s">
        <v>73</v>
      </c>
      <c r="Q182" s="178" t="s">
        <v>73</v>
      </c>
      <c r="R182" s="178" t="s">
        <v>73</v>
      </c>
      <c r="S182" s="178" t="s">
        <v>73</v>
      </c>
      <c r="T182" s="178" t="s">
        <v>73</v>
      </c>
    </row>
    <row r="183" spans="1:20" ht="16.5" customHeight="1" x14ac:dyDescent="0.2">
      <c r="A183" s="7"/>
      <c r="B183" s="7"/>
      <c r="C183" s="7"/>
      <c r="D183" s="7" t="s">
        <v>65</v>
      </c>
      <c r="E183" s="7"/>
      <c r="F183" s="7"/>
      <c r="G183" s="7"/>
      <c r="H183" s="7"/>
      <c r="I183" s="7"/>
      <c r="J183" s="7"/>
      <c r="K183" s="7"/>
      <c r="L183" s="9" t="s">
        <v>61</v>
      </c>
      <c r="M183" s="177">
        <v>3</v>
      </c>
      <c r="N183" s="177">
        <v>6</v>
      </c>
      <c r="O183" s="182">
        <v>19</v>
      </c>
      <c r="P183" s="178" t="s">
        <v>73</v>
      </c>
      <c r="Q183" s="178" t="s">
        <v>73</v>
      </c>
      <c r="R183" s="178" t="s">
        <v>73</v>
      </c>
      <c r="S183" s="178" t="s">
        <v>73</v>
      </c>
      <c r="T183" s="178" t="s">
        <v>73</v>
      </c>
    </row>
    <row r="184" spans="1:20" ht="16.5" customHeight="1" x14ac:dyDescent="0.2">
      <c r="A184" s="7"/>
      <c r="B184" s="7"/>
      <c r="C184" s="7"/>
      <c r="D184" s="7" t="s">
        <v>66</v>
      </c>
      <c r="E184" s="7"/>
      <c r="F184" s="7"/>
      <c r="G184" s="7"/>
      <c r="H184" s="7"/>
      <c r="I184" s="7"/>
      <c r="J184" s="7"/>
      <c r="K184" s="7"/>
      <c r="L184" s="9" t="s">
        <v>61</v>
      </c>
      <c r="M184" s="177">
        <v>2</v>
      </c>
      <c r="N184" s="177">
        <v>4</v>
      </c>
      <c r="O184" s="182">
        <v>21</v>
      </c>
      <c r="P184" s="178" t="s">
        <v>73</v>
      </c>
      <c r="Q184" s="178" t="s">
        <v>73</v>
      </c>
      <c r="R184" s="178" t="s">
        <v>73</v>
      </c>
      <c r="S184" s="178" t="s">
        <v>73</v>
      </c>
      <c r="T184" s="178" t="s">
        <v>73</v>
      </c>
    </row>
    <row r="185" spans="1:20" ht="16.5" customHeight="1" x14ac:dyDescent="0.2">
      <c r="A185" s="7"/>
      <c r="B185" s="7"/>
      <c r="C185" s="7"/>
      <c r="D185" s="7" t="s">
        <v>67</v>
      </c>
      <c r="E185" s="7"/>
      <c r="F185" s="7"/>
      <c r="G185" s="7"/>
      <c r="H185" s="7"/>
      <c r="I185" s="7"/>
      <c r="J185" s="7"/>
      <c r="K185" s="7"/>
      <c r="L185" s="9" t="s">
        <v>61</v>
      </c>
      <c r="M185" s="177">
        <v>3</v>
      </c>
      <c r="N185" s="177">
        <v>6</v>
      </c>
      <c r="O185" s="182">
        <v>12</v>
      </c>
      <c r="P185" s="178" t="s">
        <v>73</v>
      </c>
      <c r="Q185" s="178" t="s">
        <v>73</v>
      </c>
      <c r="R185" s="178" t="s">
        <v>73</v>
      </c>
      <c r="S185" s="178" t="s">
        <v>73</v>
      </c>
      <c r="T185" s="178" t="s">
        <v>73</v>
      </c>
    </row>
    <row r="186" spans="1:20" ht="16.5" customHeight="1" x14ac:dyDescent="0.2">
      <c r="A186" s="7"/>
      <c r="B186" s="7"/>
      <c r="C186" s="7"/>
      <c r="D186" s="7" t="s">
        <v>68</v>
      </c>
      <c r="E186" s="7"/>
      <c r="F186" s="7"/>
      <c r="G186" s="7"/>
      <c r="H186" s="7"/>
      <c r="I186" s="7"/>
      <c r="J186" s="7"/>
      <c r="K186" s="7"/>
      <c r="L186" s="9" t="s">
        <v>61</v>
      </c>
      <c r="M186" s="177">
        <v>1</v>
      </c>
      <c r="N186" s="182">
        <v>10</v>
      </c>
      <c r="O186" s="177">
        <v>2</v>
      </c>
      <c r="P186" s="178" t="s">
        <v>73</v>
      </c>
      <c r="Q186" s="178" t="s">
        <v>73</v>
      </c>
      <c r="R186" s="178" t="s">
        <v>73</v>
      </c>
      <c r="S186" s="178" t="s">
        <v>73</v>
      </c>
      <c r="T186" s="178" t="s">
        <v>73</v>
      </c>
    </row>
    <row r="187" spans="1:20" ht="16.5" customHeight="1" x14ac:dyDescent="0.2">
      <c r="A187" s="7"/>
      <c r="B187" s="7"/>
      <c r="C187" s="7"/>
      <c r="D187" s="7" t="s">
        <v>69</v>
      </c>
      <c r="E187" s="7"/>
      <c r="F187" s="7"/>
      <c r="G187" s="7"/>
      <c r="H187" s="7"/>
      <c r="I187" s="7"/>
      <c r="J187" s="7"/>
      <c r="K187" s="7"/>
      <c r="L187" s="9" t="s">
        <v>61</v>
      </c>
      <c r="M187" s="177" t="s">
        <v>113</v>
      </c>
      <c r="N187" s="182">
        <v>18</v>
      </c>
      <c r="O187" s="177">
        <v>6</v>
      </c>
      <c r="P187" s="178" t="s">
        <v>73</v>
      </c>
      <c r="Q187" s="178" t="s">
        <v>73</v>
      </c>
      <c r="R187" s="178" t="s">
        <v>73</v>
      </c>
      <c r="S187" s="178" t="s">
        <v>73</v>
      </c>
      <c r="T187" s="178" t="s">
        <v>73</v>
      </c>
    </row>
    <row r="188" spans="1:20" ht="16.5" customHeight="1" x14ac:dyDescent="0.2">
      <c r="A188" s="7"/>
      <c r="B188" s="7"/>
      <c r="C188" s="7" t="s">
        <v>406</v>
      </c>
      <c r="D188" s="7"/>
      <c r="E188" s="7"/>
      <c r="F188" s="7"/>
      <c r="G188" s="7"/>
      <c r="H188" s="7"/>
      <c r="I188" s="7"/>
      <c r="J188" s="7"/>
      <c r="K188" s="7"/>
      <c r="L188" s="9"/>
      <c r="M188" s="10"/>
      <c r="N188" s="10"/>
      <c r="O188" s="10"/>
      <c r="P188" s="10"/>
      <c r="Q188" s="10"/>
      <c r="R188" s="10"/>
      <c r="S188" s="10"/>
      <c r="T188" s="10"/>
    </row>
    <row r="189" spans="1:20" ht="16.5" customHeight="1" x14ac:dyDescent="0.2">
      <c r="A189" s="7"/>
      <c r="B189" s="7"/>
      <c r="C189" s="7"/>
      <c r="D189" s="7" t="s">
        <v>60</v>
      </c>
      <c r="E189" s="7"/>
      <c r="F189" s="7"/>
      <c r="G189" s="7"/>
      <c r="H189" s="7"/>
      <c r="I189" s="7"/>
      <c r="J189" s="7"/>
      <c r="K189" s="7"/>
      <c r="L189" s="9" t="s">
        <v>206</v>
      </c>
      <c r="M189" s="183">
        <v>1</v>
      </c>
      <c r="N189" s="185">
        <v>18.8</v>
      </c>
      <c r="O189" s="185">
        <v>10.199999999999999</v>
      </c>
      <c r="P189" s="179" t="s">
        <v>73</v>
      </c>
      <c r="Q189" s="179" t="s">
        <v>73</v>
      </c>
      <c r="R189" s="179" t="s">
        <v>73</v>
      </c>
      <c r="S189" s="179" t="s">
        <v>73</v>
      </c>
      <c r="T189" s="179" t="s">
        <v>73</v>
      </c>
    </row>
    <row r="190" spans="1:20" ht="16.5" customHeight="1" x14ac:dyDescent="0.2">
      <c r="A190" s="7"/>
      <c r="B190" s="7"/>
      <c r="C190" s="7"/>
      <c r="D190" s="7" t="s">
        <v>62</v>
      </c>
      <c r="E190" s="7"/>
      <c r="F190" s="7"/>
      <c r="G190" s="7"/>
      <c r="H190" s="7"/>
      <c r="I190" s="7"/>
      <c r="J190" s="7"/>
      <c r="K190" s="7"/>
      <c r="L190" s="9" t="s">
        <v>206</v>
      </c>
      <c r="M190" s="183">
        <v>2.1</v>
      </c>
      <c r="N190" s="185">
        <v>12.2</v>
      </c>
      <c r="O190" s="185">
        <v>30.4</v>
      </c>
      <c r="P190" s="179" t="s">
        <v>73</v>
      </c>
      <c r="Q190" s="179" t="s">
        <v>73</v>
      </c>
      <c r="R190" s="179" t="s">
        <v>73</v>
      </c>
      <c r="S190" s="179" t="s">
        <v>73</v>
      </c>
      <c r="T190" s="179" t="s">
        <v>73</v>
      </c>
    </row>
    <row r="191" spans="1:20" ht="16.5" customHeight="1" x14ac:dyDescent="0.2">
      <c r="A191" s="7"/>
      <c r="B191" s="7"/>
      <c r="C191" s="7"/>
      <c r="D191" s="7" t="s">
        <v>63</v>
      </c>
      <c r="E191" s="7"/>
      <c r="F191" s="7"/>
      <c r="G191" s="7"/>
      <c r="H191" s="7"/>
      <c r="I191" s="7"/>
      <c r="J191" s="7"/>
      <c r="K191" s="7"/>
      <c r="L191" s="9" t="s">
        <v>206</v>
      </c>
      <c r="M191" s="183">
        <v>2.2000000000000002</v>
      </c>
      <c r="N191" s="183">
        <v>7.6</v>
      </c>
      <c r="O191" s="185">
        <v>22.1</v>
      </c>
      <c r="P191" s="179" t="s">
        <v>73</v>
      </c>
      <c r="Q191" s="179" t="s">
        <v>73</v>
      </c>
      <c r="R191" s="179" t="s">
        <v>73</v>
      </c>
      <c r="S191" s="179" t="s">
        <v>73</v>
      </c>
      <c r="T191" s="179" t="s">
        <v>73</v>
      </c>
    </row>
    <row r="192" spans="1:20" ht="16.5" customHeight="1" x14ac:dyDescent="0.2">
      <c r="A192" s="7"/>
      <c r="B192" s="7"/>
      <c r="C192" s="7"/>
      <c r="D192" s="7" t="s">
        <v>64</v>
      </c>
      <c r="E192" s="7"/>
      <c r="F192" s="7"/>
      <c r="G192" s="7"/>
      <c r="H192" s="7"/>
      <c r="I192" s="7"/>
      <c r="J192" s="7"/>
      <c r="K192" s="7"/>
      <c r="L192" s="9" t="s">
        <v>206</v>
      </c>
      <c r="M192" s="183">
        <v>1.2</v>
      </c>
      <c r="N192" s="183">
        <v>6.6</v>
      </c>
      <c r="O192" s="185">
        <v>19.8</v>
      </c>
      <c r="P192" s="179" t="s">
        <v>73</v>
      </c>
      <c r="Q192" s="179" t="s">
        <v>73</v>
      </c>
      <c r="R192" s="179" t="s">
        <v>73</v>
      </c>
      <c r="S192" s="179" t="s">
        <v>73</v>
      </c>
      <c r="T192" s="179" t="s">
        <v>73</v>
      </c>
    </row>
    <row r="193" spans="1:20" ht="16.5" customHeight="1" x14ac:dyDescent="0.2">
      <c r="A193" s="7"/>
      <c r="B193" s="7"/>
      <c r="C193" s="7"/>
      <c r="D193" s="7" t="s">
        <v>65</v>
      </c>
      <c r="E193" s="7"/>
      <c r="F193" s="7"/>
      <c r="G193" s="7"/>
      <c r="H193" s="7"/>
      <c r="I193" s="7"/>
      <c r="J193" s="7"/>
      <c r="K193" s="7"/>
      <c r="L193" s="9" t="s">
        <v>206</v>
      </c>
      <c r="M193" s="183">
        <v>1.7</v>
      </c>
      <c r="N193" s="183">
        <v>3.9</v>
      </c>
      <c r="O193" s="185">
        <v>20.9</v>
      </c>
      <c r="P193" s="179" t="s">
        <v>73</v>
      </c>
      <c r="Q193" s="179" t="s">
        <v>73</v>
      </c>
      <c r="R193" s="179" t="s">
        <v>73</v>
      </c>
      <c r="S193" s="179" t="s">
        <v>73</v>
      </c>
      <c r="T193" s="179" t="s">
        <v>73</v>
      </c>
    </row>
    <row r="194" spans="1:20" ht="16.5" customHeight="1" x14ac:dyDescent="0.2">
      <c r="A194" s="7"/>
      <c r="B194" s="7"/>
      <c r="C194" s="7"/>
      <c r="D194" s="7" t="s">
        <v>66</v>
      </c>
      <c r="E194" s="7"/>
      <c r="F194" s="7"/>
      <c r="G194" s="7"/>
      <c r="H194" s="7"/>
      <c r="I194" s="7"/>
      <c r="J194" s="7"/>
      <c r="K194" s="7"/>
      <c r="L194" s="9" t="s">
        <v>206</v>
      </c>
      <c r="M194" s="183">
        <v>1.4</v>
      </c>
      <c r="N194" s="183">
        <v>3.5</v>
      </c>
      <c r="O194" s="185">
        <v>23.4</v>
      </c>
      <c r="P194" s="179" t="s">
        <v>73</v>
      </c>
      <c r="Q194" s="179" t="s">
        <v>73</v>
      </c>
      <c r="R194" s="179" t="s">
        <v>73</v>
      </c>
      <c r="S194" s="179" t="s">
        <v>73</v>
      </c>
      <c r="T194" s="179" t="s">
        <v>73</v>
      </c>
    </row>
    <row r="195" spans="1:20" ht="16.5" customHeight="1" x14ac:dyDescent="0.2">
      <c r="A195" s="7"/>
      <c r="B195" s="7"/>
      <c r="C195" s="7"/>
      <c r="D195" s="7" t="s">
        <v>67</v>
      </c>
      <c r="E195" s="7"/>
      <c r="F195" s="7"/>
      <c r="G195" s="7"/>
      <c r="H195" s="7"/>
      <c r="I195" s="7"/>
      <c r="J195" s="7"/>
      <c r="K195" s="7"/>
      <c r="L195" s="9" t="s">
        <v>206</v>
      </c>
      <c r="M195" s="183">
        <v>1.2</v>
      </c>
      <c r="N195" s="183">
        <v>4.3</v>
      </c>
      <c r="O195" s="185">
        <v>16.100000000000001</v>
      </c>
      <c r="P195" s="179" t="s">
        <v>73</v>
      </c>
      <c r="Q195" s="179" t="s">
        <v>73</v>
      </c>
      <c r="R195" s="179" t="s">
        <v>73</v>
      </c>
      <c r="S195" s="179" t="s">
        <v>73</v>
      </c>
      <c r="T195" s="179" t="s">
        <v>73</v>
      </c>
    </row>
    <row r="196" spans="1:20" ht="16.5" customHeight="1" x14ac:dyDescent="0.2">
      <c r="A196" s="7"/>
      <c r="B196" s="7"/>
      <c r="C196" s="7"/>
      <c r="D196" s="7" t="s">
        <v>68</v>
      </c>
      <c r="E196" s="7"/>
      <c r="F196" s="7"/>
      <c r="G196" s="7"/>
      <c r="H196" s="7"/>
      <c r="I196" s="7"/>
      <c r="J196" s="7"/>
      <c r="K196" s="7"/>
      <c r="L196" s="9" t="s">
        <v>206</v>
      </c>
      <c r="M196" s="183">
        <v>1.3</v>
      </c>
      <c r="N196" s="183">
        <v>7.8</v>
      </c>
      <c r="O196" s="183">
        <v>9.6</v>
      </c>
      <c r="P196" s="179" t="s">
        <v>73</v>
      </c>
      <c r="Q196" s="179" t="s">
        <v>73</v>
      </c>
      <c r="R196" s="179" t="s">
        <v>73</v>
      </c>
      <c r="S196" s="179" t="s">
        <v>73</v>
      </c>
      <c r="T196" s="179" t="s">
        <v>73</v>
      </c>
    </row>
    <row r="197" spans="1:20" ht="16.5" customHeight="1" x14ac:dyDescent="0.2">
      <c r="A197" s="7"/>
      <c r="B197" s="7"/>
      <c r="C197" s="7"/>
      <c r="D197" s="7" t="s">
        <v>69</v>
      </c>
      <c r="E197" s="7"/>
      <c r="F197" s="7"/>
      <c r="G197" s="7"/>
      <c r="H197" s="7"/>
      <c r="I197" s="7"/>
      <c r="J197" s="7"/>
      <c r="K197" s="7"/>
      <c r="L197" s="9" t="s">
        <v>206</v>
      </c>
      <c r="M197" s="183">
        <v>1.3</v>
      </c>
      <c r="N197" s="183">
        <v>6.4</v>
      </c>
      <c r="O197" s="183">
        <v>8.6999999999999993</v>
      </c>
      <c r="P197" s="179" t="s">
        <v>73</v>
      </c>
      <c r="Q197" s="179" t="s">
        <v>73</v>
      </c>
      <c r="R197" s="179" t="s">
        <v>73</v>
      </c>
      <c r="S197" s="179" t="s">
        <v>73</v>
      </c>
      <c r="T197" s="179" t="s">
        <v>73</v>
      </c>
    </row>
    <row r="198" spans="1:20" ht="16.5" customHeight="1" x14ac:dyDescent="0.2">
      <c r="A198" s="7"/>
      <c r="B198" s="7"/>
      <c r="C198" s="7" t="s">
        <v>407</v>
      </c>
      <c r="D198" s="7"/>
      <c r="E198" s="7"/>
      <c r="F198" s="7"/>
      <c r="G198" s="7"/>
      <c r="H198" s="7"/>
      <c r="I198" s="7"/>
      <c r="J198" s="7"/>
      <c r="K198" s="7"/>
      <c r="L198" s="9"/>
      <c r="M198" s="10"/>
      <c r="N198" s="10"/>
      <c r="O198" s="10"/>
      <c r="P198" s="10"/>
      <c r="Q198" s="10"/>
      <c r="R198" s="10"/>
      <c r="S198" s="10"/>
      <c r="T198" s="10"/>
    </row>
    <row r="199" spans="1:20" ht="16.5" customHeight="1" x14ac:dyDescent="0.2">
      <c r="A199" s="7"/>
      <c r="B199" s="7"/>
      <c r="C199" s="7"/>
      <c r="D199" s="7" t="s">
        <v>60</v>
      </c>
      <c r="E199" s="7"/>
      <c r="F199" s="7"/>
      <c r="G199" s="7"/>
      <c r="H199" s="7"/>
      <c r="I199" s="7"/>
      <c r="J199" s="7"/>
      <c r="K199" s="7"/>
      <c r="L199" s="9" t="s">
        <v>206</v>
      </c>
      <c r="M199" s="183">
        <v>0.3</v>
      </c>
      <c r="N199" s="183">
        <v>5.7</v>
      </c>
      <c r="O199" s="183">
        <v>0.9</v>
      </c>
      <c r="P199" s="179" t="s">
        <v>73</v>
      </c>
      <c r="Q199" s="179" t="s">
        <v>73</v>
      </c>
      <c r="R199" s="179" t="s">
        <v>73</v>
      </c>
      <c r="S199" s="179" t="s">
        <v>73</v>
      </c>
      <c r="T199" s="179" t="s">
        <v>73</v>
      </c>
    </row>
    <row r="200" spans="1:20" ht="16.5" customHeight="1" x14ac:dyDescent="0.2">
      <c r="A200" s="7"/>
      <c r="B200" s="7"/>
      <c r="C200" s="7"/>
      <c r="D200" s="7" t="s">
        <v>62</v>
      </c>
      <c r="E200" s="7"/>
      <c r="F200" s="7"/>
      <c r="G200" s="7"/>
      <c r="H200" s="7"/>
      <c r="I200" s="7"/>
      <c r="J200" s="7"/>
      <c r="K200" s="7"/>
      <c r="L200" s="9" t="s">
        <v>206</v>
      </c>
      <c r="M200" s="183">
        <v>0.3</v>
      </c>
      <c r="N200" s="183">
        <v>2.4</v>
      </c>
      <c r="O200" s="183">
        <v>9.1</v>
      </c>
      <c r="P200" s="179" t="s">
        <v>73</v>
      </c>
      <c r="Q200" s="179" t="s">
        <v>73</v>
      </c>
      <c r="R200" s="179" t="s">
        <v>73</v>
      </c>
      <c r="S200" s="179" t="s">
        <v>73</v>
      </c>
      <c r="T200" s="179" t="s">
        <v>73</v>
      </c>
    </row>
    <row r="201" spans="1:20" ht="16.5" customHeight="1" x14ac:dyDescent="0.2">
      <c r="A201" s="7"/>
      <c r="B201" s="7"/>
      <c r="C201" s="7"/>
      <c r="D201" s="7" t="s">
        <v>63</v>
      </c>
      <c r="E201" s="7"/>
      <c r="F201" s="7"/>
      <c r="G201" s="7"/>
      <c r="H201" s="7"/>
      <c r="I201" s="7"/>
      <c r="J201" s="7"/>
      <c r="K201" s="7"/>
      <c r="L201" s="9" t="s">
        <v>206</v>
      </c>
      <c r="M201" s="183">
        <v>0.1</v>
      </c>
      <c r="N201" s="183">
        <v>1.5</v>
      </c>
      <c r="O201" s="183">
        <v>9</v>
      </c>
      <c r="P201" s="179" t="s">
        <v>73</v>
      </c>
      <c r="Q201" s="179" t="s">
        <v>73</v>
      </c>
      <c r="R201" s="179" t="s">
        <v>73</v>
      </c>
      <c r="S201" s="179" t="s">
        <v>73</v>
      </c>
      <c r="T201" s="179" t="s">
        <v>73</v>
      </c>
    </row>
    <row r="202" spans="1:20" ht="16.5" customHeight="1" x14ac:dyDescent="0.2">
      <c r="A202" s="7"/>
      <c r="B202" s="7"/>
      <c r="C202" s="7"/>
      <c r="D202" s="7" t="s">
        <v>64</v>
      </c>
      <c r="E202" s="7"/>
      <c r="F202" s="7"/>
      <c r="G202" s="7"/>
      <c r="H202" s="7"/>
      <c r="I202" s="7"/>
      <c r="J202" s="7"/>
      <c r="K202" s="7"/>
      <c r="L202" s="9" t="s">
        <v>206</v>
      </c>
      <c r="M202" s="183">
        <v>0.1</v>
      </c>
      <c r="N202" s="183">
        <v>1.1000000000000001</v>
      </c>
      <c r="O202" s="183">
        <v>7</v>
      </c>
      <c r="P202" s="179" t="s">
        <v>73</v>
      </c>
      <c r="Q202" s="179" t="s">
        <v>73</v>
      </c>
      <c r="R202" s="179" t="s">
        <v>73</v>
      </c>
      <c r="S202" s="179" t="s">
        <v>73</v>
      </c>
      <c r="T202" s="179" t="s">
        <v>73</v>
      </c>
    </row>
    <row r="203" spans="1:20" ht="16.5" customHeight="1" x14ac:dyDescent="0.2">
      <c r="A203" s="7"/>
      <c r="B203" s="7"/>
      <c r="C203" s="7"/>
      <c r="D203" s="7" t="s">
        <v>65</v>
      </c>
      <c r="E203" s="7"/>
      <c r="F203" s="7"/>
      <c r="G203" s="7"/>
      <c r="H203" s="7"/>
      <c r="I203" s="7"/>
      <c r="J203" s="7"/>
      <c r="K203" s="7"/>
      <c r="L203" s="9" t="s">
        <v>206</v>
      </c>
      <c r="M203" s="183">
        <v>0.2</v>
      </c>
      <c r="N203" s="183">
        <v>0.6</v>
      </c>
      <c r="O203" s="183">
        <v>8.3000000000000007</v>
      </c>
      <c r="P203" s="179" t="s">
        <v>73</v>
      </c>
      <c r="Q203" s="179" t="s">
        <v>73</v>
      </c>
      <c r="R203" s="179" t="s">
        <v>73</v>
      </c>
      <c r="S203" s="179" t="s">
        <v>73</v>
      </c>
      <c r="T203" s="179" t="s">
        <v>73</v>
      </c>
    </row>
    <row r="204" spans="1:20" ht="16.5" customHeight="1" x14ac:dyDescent="0.2">
      <c r="A204" s="7"/>
      <c r="B204" s="7"/>
      <c r="C204" s="7"/>
      <c r="D204" s="7" t="s">
        <v>66</v>
      </c>
      <c r="E204" s="7"/>
      <c r="F204" s="7"/>
      <c r="G204" s="7"/>
      <c r="H204" s="7"/>
      <c r="I204" s="7"/>
      <c r="J204" s="7"/>
      <c r="K204" s="7"/>
      <c r="L204" s="9" t="s">
        <v>206</v>
      </c>
      <c r="M204" s="183">
        <v>0.1</v>
      </c>
      <c r="N204" s="183">
        <v>0.5</v>
      </c>
      <c r="O204" s="183">
        <v>8.9</v>
      </c>
      <c r="P204" s="179" t="s">
        <v>73</v>
      </c>
      <c r="Q204" s="179" t="s">
        <v>73</v>
      </c>
      <c r="R204" s="179" t="s">
        <v>73</v>
      </c>
      <c r="S204" s="179" t="s">
        <v>73</v>
      </c>
      <c r="T204" s="179" t="s">
        <v>73</v>
      </c>
    </row>
    <row r="205" spans="1:20" ht="16.5" customHeight="1" x14ac:dyDescent="0.2">
      <c r="A205" s="7"/>
      <c r="B205" s="7"/>
      <c r="C205" s="7"/>
      <c r="D205" s="7" t="s">
        <v>67</v>
      </c>
      <c r="E205" s="7"/>
      <c r="F205" s="7"/>
      <c r="G205" s="7"/>
      <c r="H205" s="7"/>
      <c r="I205" s="7"/>
      <c r="J205" s="7"/>
      <c r="K205" s="7"/>
      <c r="L205" s="9" t="s">
        <v>206</v>
      </c>
      <c r="M205" s="183">
        <v>0.2</v>
      </c>
      <c r="N205" s="183">
        <v>0.7</v>
      </c>
      <c r="O205" s="183">
        <v>4.8</v>
      </c>
      <c r="P205" s="179" t="s">
        <v>73</v>
      </c>
      <c r="Q205" s="179" t="s">
        <v>73</v>
      </c>
      <c r="R205" s="179" t="s">
        <v>73</v>
      </c>
      <c r="S205" s="179" t="s">
        <v>73</v>
      </c>
      <c r="T205" s="179" t="s">
        <v>73</v>
      </c>
    </row>
    <row r="206" spans="1:20" ht="16.5" customHeight="1" x14ac:dyDescent="0.2">
      <c r="A206" s="7"/>
      <c r="B206" s="7"/>
      <c r="C206" s="7"/>
      <c r="D206" s="7" t="s">
        <v>68</v>
      </c>
      <c r="E206" s="7"/>
      <c r="F206" s="7"/>
      <c r="G206" s="7"/>
      <c r="H206" s="7"/>
      <c r="I206" s="7"/>
      <c r="J206" s="7"/>
      <c r="K206" s="7"/>
      <c r="L206" s="9" t="s">
        <v>206</v>
      </c>
      <c r="M206" s="183">
        <v>0.1</v>
      </c>
      <c r="N206" s="183">
        <v>1</v>
      </c>
      <c r="O206" s="183">
        <v>1</v>
      </c>
      <c r="P206" s="179" t="s">
        <v>73</v>
      </c>
      <c r="Q206" s="179" t="s">
        <v>73</v>
      </c>
      <c r="R206" s="179" t="s">
        <v>73</v>
      </c>
      <c r="S206" s="179" t="s">
        <v>73</v>
      </c>
      <c r="T206" s="179" t="s">
        <v>73</v>
      </c>
    </row>
    <row r="207" spans="1:20" ht="16.5" customHeight="1" x14ac:dyDescent="0.2">
      <c r="A207" s="7"/>
      <c r="B207" s="7"/>
      <c r="C207" s="7"/>
      <c r="D207" s="7" t="s">
        <v>69</v>
      </c>
      <c r="E207" s="7"/>
      <c r="F207" s="7"/>
      <c r="G207" s="7"/>
      <c r="H207" s="7"/>
      <c r="I207" s="7"/>
      <c r="J207" s="7"/>
      <c r="K207" s="7"/>
      <c r="L207" s="9" t="s">
        <v>206</v>
      </c>
      <c r="M207" s="183" t="s">
        <v>113</v>
      </c>
      <c r="N207" s="183">
        <v>1.7</v>
      </c>
      <c r="O207" s="183">
        <v>3.7</v>
      </c>
      <c r="P207" s="179" t="s">
        <v>73</v>
      </c>
      <c r="Q207" s="179" t="s">
        <v>73</v>
      </c>
      <c r="R207" s="179" t="s">
        <v>73</v>
      </c>
      <c r="S207" s="179" t="s">
        <v>73</v>
      </c>
      <c r="T207" s="179" t="s">
        <v>73</v>
      </c>
    </row>
    <row r="208" spans="1:20" ht="16.5" customHeight="1" x14ac:dyDescent="0.2">
      <c r="A208" s="7"/>
      <c r="B208" s="7" t="s">
        <v>411</v>
      </c>
      <c r="C208" s="7"/>
      <c r="D208" s="7"/>
      <c r="E208" s="7"/>
      <c r="F208" s="7"/>
      <c r="G208" s="7"/>
      <c r="H208" s="7"/>
      <c r="I208" s="7"/>
      <c r="J208" s="7"/>
      <c r="K208" s="7"/>
      <c r="L208" s="9"/>
      <c r="M208" s="10"/>
      <c r="N208" s="10"/>
      <c r="O208" s="10"/>
      <c r="P208" s="10"/>
      <c r="Q208" s="10"/>
      <c r="R208" s="10"/>
      <c r="S208" s="10"/>
      <c r="T208" s="10"/>
    </row>
    <row r="209" spans="1:20" ht="16.5" customHeight="1" x14ac:dyDescent="0.2">
      <c r="A209" s="7"/>
      <c r="B209" s="7"/>
      <c r="C209" s="7" t="s">
        <v>405</v>
      </c>
      <c r="D209" s="7"/>
      <c r="E209" s="7"/>
      <c r="F209" s="7"/>
      <c r="G209" s="7"/>
      <c r="H209" s="7"/>
      <c r="I209" s="7"/>
      <c r="J209" s="7"/>
      <c r="K209" s="7"/>
      <c r="L209" s="9"/>
      <c r="M209" s="10"/>
      <c r="N209" s="10"/>
      <c r="O209" s="10"/>
      <c r="P209" s="10"/>
      <c r="Q209" s="10"/>
      <c r="R209" s="10"/>
      <c r="S209" s="10"/>
      <c r="T209" s="10"/>
    </row>
    <row r="210" spans="1:20" ht="16.5" customHeight="1" x14ac:dyDescent="0.2">
      <c r="A210" s="7"/>
      <c r="B210" s="7"/>
      <c r="C210" s="7"/>
      <c r="D210" s="7" t="s">
        <v>60</v>
      </c>
      <c r="E210" s="7"/>
      <c r="F210" s="7"/>
      <c r="G210" s="7"/>
      <c r="H210" s="7"/>
      <c r="I210" s="7"/>
      <c r="J210" s="7"/>
      <c r="K210" s="7"/>
      <c r="L210" s="9" t="s">
        <v>61</v>
      </c>
      <c r="M210" s="180">
        <v>2877</v>
      </c>
      <c r="N210" s="180">
        <v>2670</v>
      </c>
      <c r="O210" s="180">
        <v>2576</v>
      </c>
      <c r="P210" s="180">
        <v>2406</v>
      </c>
      <c r="Q210" s="180">
        <v>1360</v>
      </c>
      <c r="R210" s="178" t="s">
        <v>73</v>
      </c>
      <c r="S210" s="178" t="s">
        <v>73</v>
      </c>
      <c r="T210" s="178" t="s">
        <v>73</v>
      </c>
    </row>
    <row r="211" spans="1:20" ht="16.5" customHeight="1" x14ac:dyDescent="0.2">
      <c r="A211" s="7"/>
      <c r="B211" s="7"/>
      <c r="C211" s="7"/>
      <c r="D211" s="7" t="s">
        <v>62</v>
      </c>
      <c r="E211" s="7"/>
      <c r="F211" s="7"/>
      <c r="G211" s="7"/>
      <c r="H211" s="7"/>
      <c r="I211" s="7"/>
      <c r="J211" s="7"/>
      <c r="K211" s="7"/>
      <c r="L211" s="9" t="s">
        <v>61</v>
      </c>
      <c r="M211" s="180">
        <v>2728</v>
      </c>
      <c r="N211" s="180">
        <v>2039</v>
      </c>
      <c r="O211" s="180">
        <v>2980</v>
      </c>
      <c r="P211" s="180">
        <v>2337</v>
      </c>
      <c r="Q211" s="180">
        <v>1009</v>
      </c>
      <c r="R211" s="178" t="s">
        <v>73</v>
      </c>
      <c r="S211" s="178" t="s">
        <v>73</v>
      </c>
      <c r="T211" s="178" t="s">
        <v>73</v>
      </c>
    </row>
    <row r="212" spans="1:20" ht="16.5" customHeight="1" x14ac:dyDescent="0.2">
      <c r="A212" s="7"/>
      <c r="B212" s="7"/>
      <c r="C212" s="7"/>
      <c r="D212" s="7" t="s">
        <v>63</v>
      </c>
      <c r="E212" s="7"/>
      <c r="F212" s="7"/>
      <c r="G212" s="7"/>
      <c r="H212" s="7"/>
      <c r="I212" s="7"/>
      <c r="J212" s="7"/>
      <c r="K212" s="7"/>
      <c r="L212" s="9" t="s">
        <v>61</v>
      </c>
      <c r="M212" s="180">
        <v>3365</v>
      </c>
      <c r="N212" s="180">
        <v>2308</v>
      </c>
      <c r="O212" s="180">
        <v>2846</v>
      </c>
      <c r="P212" s="180">
        <v>1964</v>
      </c>
      <c r="Q212" s="181">
        <v>841</v>
      </c>
      <c r="R212" s="178" t="s">
        <v>73</v>
      </c>
      <c r="S212" s="178" t="s">
        <v>73</v>
      </c>
      <c r="T212" s="178" t="s">
        <v>73</v>
      </c>
    </row>
    <row r="213" spans="1:20" ht="16.5" customHeight="1" x14ac:dyDescent="0.2">
      <c r="A213" s="7"/>
      <c r="B213" s="7"/>
      <c r="C213" s="7"/>
      <c r="D213" s="7" t="s">
        <v>64</v>
      </c>
      <c r="E213" s="7"/>
      <c r="F213" s="7"/>
      <c r="G213" s="7"/>
      <c r="H213" s="7"/>
      <c r="I213" s="7"/>
      <c r="J213" s="7"/>
      <c r="K213" s="7"/>
      <c r="L213" s="9" t="s">
        <v>61</v>
      </c>
      <c r="M213" s="180">
        <v>4103</v>
      </c>
      <c r="N213" s="180">
        <v>2088</v>
      </c>
      <c r="O213" s="180">
        <v>2742</v>
      </c>
      <c r="P213" s="180">
        <v>1728</v>
      </c>
      <c r="Q213" s="180">
        <v>1186</v>
      </c>
      <c r="R213" s="178" t="s">
        <v>73</v>
      </c>
      <c r="S213" s="178" t="s">
        <v>73</v>
      </c>
      <c r="T213" s="178" t="s">
        <v>73</v>
      </c>
    </row>
    <row r="214" spans="1:20" ht="16.5" customHeight="1" x14ac:dyDescent="0.2">
      <c r="A214" s="7"/>
      <c r="B214" s="7"/>
      <c r="C214" s="7"/>
      <c r="D214" s="7" t="s">
        <v>65</v>
      </c>
      <c r="E214" s="7"/>
      <c r="F214" s="7"/>
      <c r="G214" s="7"/>
      <c r="H214" s="7"/>
      <c r="I214" s="7"/>
      <c r="J214" s="7"/>
      <c r="K214" s="7"/>
      <c r="L214" s="9" t="s">
        <v>61</v>
      </c>
      <c r="M214" s="180">
        <v>4274</v>
      </c>
      <c r="N214" s="180">
        <v>1664</v>
      </c>
      <c r="O214" s="180">
        <v>2405</v>
      </c>
      <c r="P214" s="180">
        <v>1805</v>
      </c>
      <c r="Q214" s="180">
        <v>1393</v>
      </c>
      <c r="R214" s="178" t="s">
        <v>73</v>
      </c>
      <c r="S214" s="178" t="s">
        <v>73</v>
      </c>
      <c r="T214" s="178" t="s">
        <v>73</v>
      </c>
    </row>
    <row r="215" spans="1:20" ht="16.5" customHeight="1" x14ac:dyDescent="0.2">
      <c r="A215" s="7"/>
      <c r="B215" s="7"/>
      <c r="C215" s="7"/>
      <c r="D215" s="7" t="s">
        <v>66</v>
      </c>
      <c r="E215" s="7"/>
      <c r="F215" s="7"/>
      <c r="G215" s="7"/>
      <c r="H215" s="7"/>
      <c r="I215" s="7"/>
      <c r="J215" s="7"/>
      <c r="K215" s="7"/>
      <c r="L215" s="9" t="s">
        <v>61</v>
      </c>
      <c r="M215" s="180">
        <v>4073</v>
      </c>
      <c r="N215" s="180">
        <v>1439</v>
      </c>
      <c r="O215" s="180">
        <v>2256</v>
      </c>
      <c r="P215" s="180">
        <v>1630</v>
      </c>
      <c r="Q215" s="180">
        <v>1381</v>
      </c>
      <c r="R215" s="178" t="s">
        <v>73</v>
      </c>
      <c r="S215" s="178" t="s">
        <v>73</v>
      </c>
      <c r="T215" s="178" t="s">
        <v>73</v>
      </c>
    </row>
    <row r="216" spans="1:20" ht="16.5" customHeight="1" x14ac:dyDescent="0.2">
      <c r="A216" s="7"/>
      <c r="B216" s="7"/>
      <c r="C216" s="7"/>
      <c r="D216" s="7" t="s">
        <v>67</v>
      </c>
      <c r="E216" s="7"/>
      <c r="F216" s="7"/>
      <c r="G216" s="7"/>
      <c r="H216" s="7"/>
      <c r="I216" s="7"/>
      <c r="J216" s="7"/>
      <c r="K216" s="7"/>
      <c r="L216" s="9" t="s">
        <v>61</v>
      </c>
      <c r="M216" s="180">
        <v>3672</v>
      </c>
      <c r="N216" s="180">
        <v>1424</v>
      </c>
      <c r="O216" s="180">
        <v>1929</v>
      </c>
      <c r="P216" s="180">
        <v>1243</v>
      </c>
      <c r="Q216" s="180">
        <v>1420</v>
      </c>
      <c r="R216" s="178" t="s">
        <v>73</v>
      </c>
      <c r="S216" s="178" t="s">
        <v>73</v>
      </c>
      <c r="T216" s="178" t="s">
        <v>73</v>
      </c>
    </row>
    <row r="217" spans="1:20" ht="16.5" customHeight="1" x14ac:dyDescent="0.2">
      <c r="A217" s="7"/>
      <c r="B217" s="7"/>
      <c r="C217" s="7"/>
      <c r="D217" s="7" t="s">
        <v>68</v>
      </c>
      <c r="E217" s="7"/>
      <c r="F217" s="7"/>
      <c r="G217" s="7"/>
      <c r="H217" s="7"/>
      <c r="I217" s="7"/>
      <c r="J217" s="7"/>
      <c r="K217" s="7"/>
      <c r="L217" s="9" t="s">
        <v>61</v>
      </c>
      <c r="M217" s="180">
        <v>3037</v>
      </c>
      <c r="N217" s="180">
        <v>1604</v>
      </c>
      <c r="O217" s="180">
        <v>1759</v>
      </c>
      <c r="P217" s="180">
        <v>1060</v>
      </c>
      <c r="Q217" s="180">
        <v>1332</v>
      </c>
      <c r="R217" s="178" t="s">
        <v>73</v>
      </c>
      <c r="S217" s="178" t="s">
        <v>73</v>
      </c>
      <c r="T217" s="178" t="s">
        <v>73</v>
      </c>
    </row>
    <row r="218" spans="1:20" ht="16.5" customHeight="1" x14ac:dyDescent="0.2">
      <c r="A218" s="7"/>
      <c r="B218" s="7"/>
      <c r="C218" s="7"/>
      <c r="D218" s="7" t="s">
        <v>69</v>
      </c>
      <c r="E218" s="7"/>
      <c r="F218" s="7"/>
      <c r="G218" s="7"/>
      <c r="H218" s="7"/>
      <c r="I218" s="7"/>
      <c r="J218" s="7"/>
      <c r="K218" s="7"/>
      <c r="L218" s="9" t="s">
        <v>61</v>
      </c>
      <c r="M218" s="180">
        <v>2805</v>
      </c>
      <c r="N218" s="180">
        <v>1637</v>
      </c>
      <c r="O218" s="180">
        <v>1562</v>
      </c>
      <c r="P218" s="181">
        <v>986</v>
      </c>
      <c r="Q218" s="180">
        <v>1485</v>
      </c>
      <c r="R218" s="178" t="s">
        <v>73</v>
      </c>
      <c r="S218" s="178" t="s">
        <v>73</v>
      </c>
      <c r="T218" s="178" t="s">
        <v>73</v>
      </c>
    </row>
    <row r="219" spans="1:20" ht="16.5" customHeight="1" x14ac:dyDescent="0.2">
      <c r="A219" s="7"/>
      <c r="B219" s="7"/>
      <c r="C219" s="7" t="s">
        <v>406</v>
      </c>
      <c r="D219" s="7"/>
      <c r="E219" s="7"/>
      <c r="F219" s="7"/>
      <c r="G219" s="7"/>
      <c r="H219" s="7"/>
      <c r="I219" s="7"/>
      <c r="J219" s="7"/>
      <c r="K219" s="7"/>
      <c r="L219" s="9"/>
      <c r="M219" s="10"/>
      <c r="N219" s="10"/>
      <c r="O219" s="10"/>
      <c r="P219" s="10"/>
      <c r="Q219" s="10"/>
      <c r="R219" s="10"/>
      <c r="S219" s="10"/>
      <c r="T219" s="10"/>
    </row>
    <row r="220" spans="1:20" ht="16.5" customHeight="1" x14ac:dyDescent="0.2">
      <c r="A220" s="7"/>
      <c r="B220" s="7"/>
      <c r="C220" s="7"/>
      <c r="D220" s="7" t="s">
        <v>60</v>
      </c>
      <c r="E220" s="7"/>
      <c r="F220" s="7"/>
      <c r="G220" s="7"/>
      <c r="H220" s="7"/>
      <c r="I220" s="7"/>
      <c r="J220" s="7"/>
      <c r="K220" s="7"/>
      <c r="L220" s="9" t="s">
        <v>61</v>
      </c>
      <c r="M220" s="181">
        <v>590</v>
      </c>
      <c r="N220" s="181">
        <v>874</v>
      </c>
      <c r="O220" s="181">
        <v>556</v>
      </c>
      <c r="P220" s="181">
        <v>582</v>
      </c>
      <c r="Q220" s="181">
        <v>287</v>
      </c>
      <c r="R220" s="178" t="s">
        <v>73</v>
      </c>
      <c r="S220" s="178" t="s">
        <v>73</v>
      </c>
      <c r="T220" s="178" t="s">
        <v>73</v>
      </c>
    </row>
    <row r="221" spans="1:20" ht="16.5" customHeight="1" x14ac:dyDescent="0.2">
      <c r="A221" s="7"/>
      <c r="B221" s="7"/>
      <c r="C221" s="7"/>
      <c r="D221" s="7" t="s">
        <v>62</v>
      </c>
      <c r="E221" s="7"/>
      <c r="F221" s="7"/>
      <c r="G221" s="7"/>
      <c r="H221" s="7"/>
      <c r="I221" s="7"/>
      <c r="J221" s="7"/>
      <c r="K221" s="7"/>
      <c r="L221" s="9" t="s">
        <v>61</v>
      </c>
      <c r="M221" s="181">
        <v>688</v>
      </c>
      <c r="N221" s="181">
        <v>662</v>
      </c>
      <c r="O221" s="181">
        <v>549</v>
      </c>
      <c r="P221" s="181">
        <v>428</v>
      </c>
      <c r="Q221" s="181">
        <v>223</v>
      </c>
      <c r="R221" s="178" t="s">
        <v>73</v>
      </c>
      <c r="S221" s="178" t="s">
        <v>73</v>
      </c>
      <c r="T221" s="178" t="s">
        <v>73</v>
      </c>
    </row>
    <row r="222" spans="1:20" ht="16.5" customHeight="1" x14ac:dyDescent="0.2">
      <c r="A222" s="7"/>
      <c r="B222" s="7"/>
      <c r="C222" s="7"/>
      <c r="D222" s="7" t="s">
        <v>63</v>
      </c>
      <c r="E222" s="7"/>
      <c r="F222" s="7"/>
      <c r="G222" s="7"/>
      <c r="H222" s="7"/>
      <c r="I222" s="7"/>
      <c r="J222" s="7"/>
      <c r="K222" s="7"/>
      <c r="L222" s="9" t="s">
        <v>61</v>
      </c>
      <c r="M222" s="181">
        <v>869</v>
      </c>
      <c r="N222" s="181">
        <v>579</v>
      </c>
      <c r="O222" s="181">
        <v>452</v>
      </c>
      <c r="P222" s="181">
        <v>204</v>
      </c>
      <c r="Q222" s="181">
        <v>255</v>
      </c>
      <c r="R222" s="178" t="s">
        <v>73</v>
      </c>
      <c r="S222" s="178" t="s">
        <v>73</v>
      </c>
      <c r="T222" s="178" t="s">
        <v>73</v>
      </c>
    </row>
    <row r="223" spans="1:20" ht="16.5" customHeight="1" x14ac:dyDescent="0.2">
      <c r="A223" s="7"/>
      <c r="B223" s="7"/>
      <c r="C223" s="7"/>
      <c r="D223" s="7" t="s">
        <v>64</v>
      </c>
      <c r="E223" s="7"/>
      <c r="F223" s="7"/>
      <c r="G223" s="7"/>
      <c r="H223" s="7"/>
      <c r="I223" s="7"/>
      <c r="J223" s="7"/>
      <c r="K223" s="7"/>
      <c r="L223" s="9" t="s">
        <v>61</v>
      </c>
      <c r="M223" s="181">
        <v>889</v>
      </c>
      <c r="N223" s="181">
        <v>407</v>
      </c>
      <c r="O223" s="181">
        <v>395</v>
      </c>
      <c r="P223" s="181">
        <v>189</v>
      </c>
      <c r="Q223" s="181">
        <v>338</v>
      </c>
      <c r="R223" s="178" t="s">
        <v>73</v>
      </c>
      <c r="S223" s="178" t="s">
        <v>73</v>
      </c>
      <c r="T223" s="178" t="s">
        <v>73</v>
      </c>
    </row>
    <row r="224" spans="1:20" ht="16.5" customHeight="1" x14ac:dyDescent="0.2">
      <c r="A224" s="7"/>
      <c r="B224" s="7"/>
      <c r="C224" s="7"/>
      <c r="D224" s="7" t="s">
        <v>65</v>
      </c>
      <c r="E224" s="7"/>
      <c r="F224" s="7"/>
      <c r="G224" s="7"/>
      <c r="H224" s="7"/>
      <c r="I224" s="7"/>
      <c r="J224" s="7"/>
      <c r="K224" s="7"/>
      <c r="L224" s="9" t="s">
        <v>61</v>
      </c>
      <c r="M224" s="181">
        <v>952</v>
      </c>
      <c r="N224" s="181">
        <v>252</v>
      </c>
      <c r="O224" s="181">
        <v>322</v>
      </c>
      <c r="P224" s="181">
        <v>188</v>
      </c>
      <c r="Q224" s="181">
        <v>401</v>
      </c>
      <c r="R224" s="178" t="s">
        <v>73</v>
      </c>
      <c r="S224" s="178" t="s">
        <v>73</v>
      </c>
      <c r="T224" s="178" t="s">
        <v>73</v>
      </c>
    </row>
    <row r="225" spans="1:20" ht="16.5" customHeight="1" x14ac:dyDescent="0.2">
      <c r="A225" s="7"/>
      <c r="B225" s="7"/>
      <c r="C225" s="7"/>
      <c r="D225" s="7" t="s">
        <v>66</v>
      </c>
      <c r="E225" s="7"/>
      <c r="F225" s="7"/>
      <c r="G225" s="7"/>
      <c r="H225" s="7"/>
      <c r="I225" s="7"/>
      <c r="J225" s="7"/>
      <c r="K225" s="7"/>
      <c r="L225" s="9" t="s">
        <v>61</v>
      </c>
      <c r="M225" s="181">
        <v>979</v>
      </c>
      <c r="N225" s="181">
        <v>235</v>
      </c>
      <c r="O225" s="181">
        <v>285</v>
      </c>
      <c r="P225" s="181">
        <v>104</v>
      </c>
      <c r="Q225" s="181">
        <v>357</v>
      </c>
      <c r="R225" s="178" t="s">
        <v>73</v>
      </c>
      <c r="S225" s="178" t="s">
        <v>73</v>
      </c>
      <c r="T225" s="178" t="s">
        <v>73</v>
      </c>
    </row>
    <row r="226" spans="1:20" ht="16.5" customHeight="1" x14ac:dyDescent="0.2">
      <c r="A226" s="7"/>
      <c r="B226" s="7"/>
      <c r="C226" s="7"/>
      <c r="D226" s="7" t="s">
        <v>67</v>
      </c>
      <c r="E226" s="7"/>
      <c r="F226" s="7"/>
      <c r="G226" s="7"/>
      <c r="H226" s="7"/>
      <c r="I226" s="7"/>
      <c r="J226" s="7"/>
      <c r="K226" s="7"/>
      <c r="L226" s="9" t="s">
        <v>61</v>
      </c>
      <c r="M226" s="181">
        <v>666</v>
      </c>
      <c r="N226" s="181">
        <v>309</v>
      </c>
      <c r="O226" s="181">
        <v>221</v>
      </c>
      <c r="P226" s="182">
        <v>81</v>
      </c>
      <c r="Q226" s="181">
        <v>314</v>
      </c>
      <c r="R226" s="178" t="s">
        <v>73</v>
      </c>
      <c r="S226" s="178" t="s">
        <v>73</v>
      </c>
      <c r="T226" s="178" t="s">
        <v>73</v>
      </c>
    </row>
    <row r="227" spans="1:20" ht="16.5" customHeight="1" x14ac:dyDescent="0.2">
      <c r="A227" s="7"/>
      <c r="B227" s="7"/>
      <c r="C227" s="7"/>
      <c r="D227" s="7" t="s">
        <v>68</v>
      </c>
      <c r="E227" s="7"/>
      <c r="F227" s="7"/>
      <c r="G227" s="7"/>
      <c r="H227" s="7"/>
      <c r="I227" s="7"/>
      <c r="J227" s="7"/>
      <c r="K227" s="7"/>
      <c r="L227" s="9" t="s">
        <v>61</v>
      </c>
      <c r="M227" s="181">
        <v>574</v>
      </c>
      <c r="N227" s="181">
        <v>276</v>
      </c>
      <c r="O227" s="181">
        <v>183</v>
      </c>
      <c r="P227" s="182">
        <v>75</v>
      </c>
      <c r="Q227" s="181">
        <v>265</v>
      </c>
      <c r="R227" s="178" t="s">
        <v>73</v>
      </c>
      <c r="S227" s="178" t="s">
        <v>73</v>
      </c>
      <c r="T227" s="178" t="s">
        <v>73</v>
      </c>
    </row>
    <row r="228" spans="1:20" ht="16.5" customHeight="1" x14ac:dyDescent="0.2">
      <c r="A228" s="7"/>
      <c r="B228" s="7"/>
      <c r="C228" s="7"/>
      <c r="D228" s="7" t="s">
        <v>69</v>
      </c>
      <c r="E228" s="7"/>
      <c r="F228" s="7"/>
      <c r="G228" s="7"/>
      <c r="H228" s="7"/>
      <c r="I228" s="7"/>
      <c r="J228" s="7"/>
      <c r="K228" s="7"/>
      <c r="L228" s="9" t="s">
        <v>61</v>
      </c>
      <c r="M228" s="181">
        <v>305</v>
      </c>
      <c r="N228" s="181">
        <v>296</v>
      </c>
      <c r="O228" s="181">
        <v>252</v>
      </c>
      <c r="P228" s="182">
        <v>69</v>
      </c>
      <c r="Q228" s="181">
        <v>261</v>
      </c>
      <c r="R228" s="178" t="s">
        <v>73</v>
      </c>
      <c r="S228" s="178" t="s">
        <v>73</v>
      </c>
      <c r="T228" s="178" t="s">
        <v>73</v>
      </c>
    </row>
    <row r="229" spans="1:20" ht="16.5" customHeight="1" x14ac:dyDescent="0.2">
      <c r="A229" s="7"/>
      <c r="B229" s="7"/>
      <c r="C229" s="7" t="s">
        <v>407</v>
      </c>
      <c r="D229" s="7"/>
      <c r="E229" s="7"/>
      <c r="F229" s="7"/>
      <c r="G229" s="7"/>
      <c r="H229" s="7"/>
      <c r="I229" s="7"/>
      <c r="J229" s="7"/>
      <c r="K229" s="7"/>
      <c r="L229" s="9"/>
      <c r="M229" s="10"/>
      <c r="N229" s="10"/>
      <c r="O229" s="10"/>
      <c r="P229" s="10"/>
      <c r="Q229" s="10"/>
      <c r="R229" s="10"/>
      <c r="S229" s="10"/>
      <c r="T229" s="10"/>
    </row>
    <row r="230" spans="1:20" ht="16.5" customHeight="1" x14ac:dyDescent="0.2">
      <c r="A230" s="7"/>
      <c r="B230" s="7"/>
      <c r="C230" s="7"/>
      <c r="D230" s="7" t="s">
        <v>60</v>
      </c>
      <c r="E230" s="7"/>
      <c r="F230" s="7"/>
      <c r="G230" s="7"/>
      <c r="H230" s="7"/>
      <c r="I230" s="7"/>
      <c r="J230" s="7"/>
      <c r="K230" s="7"/>
      <c r="L230" s="9" t="s">
        <v>61</v>
      </c>
      <c r="M230" s="181">
        <v>206</v>
      </c>
      <c r="N230" s="181">
        <v>327</v>
      </c>
      <c r="O230" s="181">
        <v>153</v>
      </c>
      <c r="P230" s="182">
        <v>97</v>
      </c>
      <c r="Q230" s="182">
        <v>62</v>
      </c>
      <c r="R230" s="178" t="s">
        <v>73</v>
      </c>
      <c r="S230" s="178" t="s">
        <v>73</v>
      </c>
      <c r="T230" s="178" t="s">
        <v>73</v>
      </c>
    </row>
    <row r="231" spans="1:20" ht="16.5" customHeight="1" x14ac:dyDescent="0.2">
      <c r="A231" s="7"/>
      <c r="B231" s="7"/>
      <c r="C231" s="7"/>
      <c r="D231" s="7" t="s">
        <v>62</v>
      </c>
      <c r="E231" s="7"/>
      <c r="F231" s="7"/>
      <c r="G231" s="7"/>
      <c r="H231" s="7"/>
      <c r="I231" s="7"/>
      <c r="J231" s="7"/>
      <c r="K231" s="7"/>
      <c r="L231" s="9" t="s">
        <v>61</v>
      </c>
      <c r="M231" s="181">
        <v>165</v>
      </c>
      <c r="N231" s="181">
        <v>106</v>
      </c>
      <c r="O231" s="181">
        <v>133</v>
      </c>
      <c r="P231" s="182">
        <v>39</v>
      </c>
      <c r="Q231" s="182">
        <v>59</v>
      </c>
      <c r="R231" s="178" t="s">
        <v>73</v>
      </c>
      <c r="S231" s="178" t="s">
        <v>73</v>
      </c>
      <c r="T231" s="178" t="s">
        <v>73</v>
      </c>
    </row>
    <row r="232" spans="1:20" ht="16.5" customHeight="1" x14ac:dyDescent="0.2">
      <c r="A232" s="7"/>
      <c r="B232" s="7"/>
      <c r="C232" s="7"/>
      <c r="D232" s="7" t="s">
        <v>63</v>
      </c>
      <c r="E232" s="7"/>
      <c r="F232" s="7"/>
      <c r="G232" s="7"/>
      <c r="H232" s="7"/>
      <c r="I232" s="7"/>
      <c r="J232" s="7"/>
      <c r="K232" s="7"/>
      <c r="L232" s="9" t="s">
        <v>61</v>
      </c>
      <c r="M232" s="181">
        <v>196</v>
      </c>
      <c r="N232" s="181">
        <v>125</v>
      </c>
      <c r="O232" s="181">
        <v>126</v>
      </c>
      <c r="P232" s="182">
        <v>26</v>
      </c>
      <c r="Q232" s="182">
        <v>72</v>
      </c>
      <c r="R232" s="178" t="s">
        <v>73</v>
      </c>
      <c r="S232" s="178" t="s">
        <v>73</v>
      </c>
      <c r="T232" s="178" t="s">
        <v>73</v>
      </c>
    </row>
    <row r="233" spans="1:20" ht="16.5" customHeight="1" x14ac:dyDescent="0.2">
      <c r="A233" s="7"/>
      <c r="B233" s="7"/>
      <c r="C233" s="7"/>
      <c r="D233" s="7" t="s">
        <v>64</v>
      </c>
      <c r="E233" s="7"/>
      <c r="F233" s="7"/>
      <c r="G233" s="7"/>
      <c r="H233" s="7"/>
      <c r="I233" s="7"/>
      <c r="J233" s="7"/>
      <c r="K233" s="7"/>
      <c r="L233" s="9" t="s">
        <v>61</v>
      </c>
      <c r="M233" s="181">
        <v>192</v>
      </c>
      <c r="N233" s="182">
        <v>85</v>
      </c>
      <c r="O233" s="181">
        <v>121</v>
      </c>
      <c r="P233" s="182">
        <v>20</v>
      </c>
      <c r="Q233" s="181">
        <v>103</v>
      </c>
      <c r="R233" s="178" t="s">
        <v>73</v>
      </c>
      <c r="S233" s="178" t="s">
        <v>73</v>
      </c>
      <c r="T233" s="178" t="s">
        <v>73</v>
      </c>
    </row>
    <row r="234" spans="1:20" ht="16.5" customHeight="1" x14ac:dyDescent="0.2">
      <c r="A234" s="7"/>
      <c r="B234" s="7"/>
      <c r="C234" s="7"/>
      <c r="D234" s="7" t="s">
        <v>65</v>
      </c>
      <c r="E234" s="7"/>
      <c r="F234" s="7"/>
      <c r="G234" s="7"/>
      <c r="H234" s="7"/>
      <c r="I234" s="7"/>
      <c r="J234" s="7"/>
      <c r="K234" s="7"/>
      <c r="L234" s="9" t="s">
        <v>61</v>
      </c>
      <c r="M234" s="181">
        <v>232</v>
      </c>
      <c r="N234" s="182">
        <v>44</v>
      </c>
      <c r="O234" s="182">
        <v>82</v>
      </c>
      <c r="P234" s="182">
        <v>21</v>
      </c>
      <c r="Q234" s="181">
        <v>136</v>
      </c>
      <c r="R234" s="178" t="s">
        <v>73</v>
      </c>
      <c r="S234" s="178" t="s">
        <v>73</v>
      </c>
      <c r="T234" s="178" t="s">
        <v>73</v>
      </c>
    </row>
    <row r="235" spans="1:20" ht="16.5" customHeight="1" x14ac:dyDescent="0.2">
      <c r="A235" s="7"/>
      <c r="B235" s="7"/>
      <c r="C235" s="7"/>
      <c r="D235" s="7" t="s">
        <v>66</v>
      </c>
      <c r="E235" s="7"/>
      <c r="F235" s="7"/>
      <c r="G235" s="7"/>
      <c r="H235" s="7"/>
      <c r="I235" s="7"/>
      <c r="J235" s="7"/>
      <c r="K235" s="7"/>
      <c r="L235" s="9" t="s">
        <v>61</v>
      </c>
      <c r="M235" s="181">
        <v>197</v>
      </c>
      <c r="N235" s="182">
        <v>56</v>
      </c>
      <c r="O235" s="182">
        <v>90</v>
      </c>
      <c r="P235" s="182">
        <v>10</v>
      </c>
      <c r="Q235" s="182">
        <v>95</v>
      </c>
      <c r="R235" s="178" t="s">
        <v>73</v>
      </c>
      <c r="S235" s="178" t="s">
        <v>73</v>
      </c>
      <c r="T235" s="178" t="s">
        <v>73</v>
      </c>
    </row>
    <row r="236" spans="1:20" ht="16.5" customHeight="1" x14ac:dyDescent="0.2">
      <c r="A236" s="7"/>
      <c r="B236" s="7"/>
      <c r="C236" s="7"/>
      <c r="D236" s="7" t="s">
        <v>67</v>
      </c>
      <c r="E236" s="7"/>
      <c r="F236" s="7"/>
      <c r="G236" s="7"/>
      <c r="H236" s="7"/>
      <c r="I236" s="7"/>
      <c r="J236" s="7"/>
      <c r="K236" s="7"/>
      <c r="L236" s="9" t="s">
        <v>61</v>
      </c>
      <c r="M236" s="181">
        <v>135</v>
      </c>
      <c r="N236" s="182">
        <v>35</v>
      </c>
      <c r="O236" s="182">
        <v>43</v>
      </c>
      <c r="P236" s="177">
        <v>7</v>
      </c>
      <c r="Q236" s="182">
        <v>75</v>
      </c>
      <c r="R236" s="178" t="s">
        <v>73</v>
      </c>
      <c r="S236" s="178" t="s">
        <v>73</v>
      </c>
      <c r="T236" s="178" t="s">
        <v>73</v>
      </c>
    </row>
    <row r="237" spans="1:20" ht="16.5" customHeight="1" x14ac:dyDescent="0.2">
      <c r="A237" s="7"/>
      <c r="B237" s="7"/>
      <c r="C237" s="7"/>
      <c r="D237" s="7" t="s">
        <v>68</v>
      </c>
      <c r="E237" s="7"/>
      <c r="F237" s="7"/>
      <c r="G237" s="7"/>
      <c r="H237" s="7"/>
      <c r="I237" s="7"/>
      <c r="J237" s="7"/>
      <c r="K237" s="7"/>
      <c r="L237" s="9" t="s">
        <v>61</v>
      </c>
      <c r="M237" s="182">
        <v>87</v>
      </c>
      <c r="N237" s="182">
        <v>53</v>
      </c>
      <c r="O237" s="182">
        <v>53</v>
      </c>
      <c r="P237" s="182">
        <v>11</v>
      </c>
      <c r="Q237" s="182">
        <v>54</v>
      </c>
      <c r="R237" s="178" t="s">
        <v>73</v>
      </c>
      <c r="S237" s="178" t="s">
        <v>73</v>
      </c>
      <c r="T237" s="178" t="s">
        <v>73</v>
      </c>
    </row>
    <row r="238" spans="1:20" ht="16.5" customHeight="1" x14ac:dyDescent="0.2">
      <c r="A238" s="7"/>
      <c r="B238" s="7"/>
      <c r="C238" s="7"/>
      <c r="D238" s="7" t="s">
        <v>69</v>
      </c>
      <c r="E238" s="7"/>
      <c r="F238" s="7"/>
      <c r="G238" s="7"/>
      <c r="H238" s="7"/>
      <c r="I238" s="7"/>
      <c r="J238" s="7"/>
      <c r="K238" s="7"/>
      <c r="L238" s="9" t="s">
        <v>61</v>
      </c>
      <c r="M238" s="182">
        <v>31</v>
      </c>
      <c r="N238" s="182">
        <v>53</v>
      </c>
      <c r="O238" s="182">
        <v>69</v>
      </c>
      <c r="P238" s="182">
        <v>13</v>
      </c>
      <c r="Q238" s="182">
        <v>47</v>
      </c>
      <c r="R238" s="178" t="s">
        <v>73</v>
      </c>
      <c r="S238" s="178" t="s">
        <v>73</v>
      </c>
      <c r="T238" s="178" t="s">
        <v>73</v>
      </c>
    </row>
    <row r="239" spans="1:20" ht="16.5" customHeight="1" x14ac:dyDescent="0.2">
      <c r="A239" s="7"/>
      <c r="B239" s="7"/>
      <c r="C239" s="7" t="s">
        <v>406</v>
      </c>
      <c r="D239" s="7"/>
      <c r="E239" s="7"/>
      <c r="F239" s="7"/>
      <c r="G239" s="7"/>
      <c r="H239" s="7"/>
      <c r="I239" s="7"/>
      <c r="J239" s="7"/>
      <c r="K239" s="7"/>
      <c r="L239" s="9"/>
      <c r="M239" s="10"/>
      <c r="N239" s="10"/>
      <c r="O239" s="10"/>
      <c r="P239" s="10"/>
      <c r="Q239" s="10"/>
      <c r="R239" s="10"/>
      <c r="S239" s="10"/>
      <c r="T239" s="10"/>
    </row>
    <row r="240" spans="1:20" ht="16.5" customHeight="1" x14ac:dyDescent="0.2">
      <c r="A240" s="7"/>
      <c r="B240" s="7"/>
      <c r="C240" s="7"/>
      <c r="D240" s="7" t="s">
        <v>60</v>
      </c>
      <c r="E240" s="7"/>
      <c r="F240" s="7"/>
      <c r="G240" s="7"/>
      <c r="H240" s="7"/>
      <c r="I240" s="7"/>
      <c r="J240" s="7"/>
      <c r="K240" s="7"/>
      <c r="L240" s="9" t="s">
        <v>206</v>
      </c>
      <c r="M240" s="185">
        <v>20.5</v>
      </c>
      <c r="N240" s="185">
        <v>32.700000000000003</v>
      </c>
      <c r="O240" s="185">
        <v>21.6</v>
      </c>
      <c r="P240" s="185">
        <v>24.2</v>
      </c>
      <c r="Q240" s="185">
        <v>21.1</v>
      </c>
      <c r="R240" s="179" t="s">
        <v>73</v>
      </c>
      <c r="S240" s="179" t="s">
        <v>73</v>
      </c>
      <c r="T240" s="179" t="s">
        <v>73</v>
      </c>
    </row>
    <row r="241" spans="1:20" ht="16.5" customHeight="1" x14ac:dyDescent="0.2">
      <c r="A241" s="7"/>
      <c r="B241" s="7"/>
      <c r="C241" s="7"/>
      <c r="D241" s="7" t="s">
        <v>62</v>
      </c>
      <c r="E241" s="7"/>
      <c r="F241" s="7"/>
      <c r="G241" s="7"/>
      <c r="H241" s="7"/>
      <c r="I241" s="7"/>
      <c r="J241" s="7"/>
      <c r="K241" s="7"/>
      <c r="L241" s="9" t="s">
        <v>206</v>
      </c>
      <c r="M241" s="185">
        <v>25.2</v>
      </c>
      <c r="N241" s="185">
        <v>32.5</v>
      </c>
      <c r="O241" s="185">
        <v>18.399999999999999</v>
      </c>
      <c r="P241" s="185">
        <v>18.3</v>
      </c>
      <c r="Q241" s="185">
        <v>22.1</v>
      </c>
      <c r="R241" s="179" t="s">
        <v>73</v>
      </c>
      <c r="S241" s="179" t="s">
        <v>73</v>
      </c>
      <c r="T241" s="179" t="s">
        <v>73</v>
      </c>
    </row>
    <row r="242" spans="1:20" ht="16.5" customHeight="1" x14ac:dyDescent="0.2">
      <c r="A242" s="7"/>
      <c r="B242" s="7"/>
      <c r="C242" s="7"/>
      <c r="D242" s="7" t="s">
        <v>63</v>
      </c>
      <c r="E242" s="7"/>
      <c r="F242" s="7"/>
      <c r="G242" s="7"/>
      <c r="H242" s="7"/>
      <c r="I242" s="7"/>
      <c r="J242" s="7"/>
      <c r="K242" s="7"/>
      <c r="L242" s="9" t="s">
        <v>206</v>
      </c>
      <c r="M242" s="185">
        <v>25.8</v>
      </c>
      <c r="N242" s="185">
        <v>25.1</v>
      </c>
      <c r="O242" s="185">
        <v>15.9</v>
      </c>
      <c r="P242" s="185">
        <v>10.4</v>
      </c>
      <c r="Q242" s="185">
        <v>30.3</v>
      </c>
      <c r="R242" s="179" t="s">
        <v>73</v>
      </c>
      <c r="S242" s="179" t="s">
        <v>73</v>
      </c>
      <c r="T242" s="179" t="s">
        <v>73</v>
      </c>
    </row>
    <row r="243" spans="1:20" ht="16.5" customHeight="1" x14ac:dyDescent="0.2">
      <c r="A243" s="7"/>
      <c r="B243" s="7"/>
      <c r="C243" s="7"/>
      <c r="D243" s="7" t="s">
        <v>64</v>
      </c>
      <c r="E243" s="7"/>
      <c r="F243" s="7"/>
      <c r="G243" s="7"/>
      <c r="H243" s="7"/>
      <c r="I243" s="7"/>
      <c r="J243" s="7"/>
      <c r="K243" s="7"/>
      <c r="L243" s="9" t="s">
        <v>206</v>
      </c>
      <c r="M243" s="185">
        <v>21.7</v>
      </c>
      <c r="N243" s="185">
        <v>19.5</v>
      </c>
      <c r="O243" s="185">
        <v>14.4</v>
      </c>
      <c r="P243" s="185">
        <v>10.9</v>
      </c>
      <c r="Q243" s="185">
        <v>28.5</v>
      </c>
      <c r="R243" s="179" t="s">
        <v>73</v>
      </c>
      <c r="S243" s="179" t="s">
        <v>73</v>
      </c>
      <c r="T243" s="179" t="s">
        <v>73</v>
      </c>
    </row>
    <row r="244" spans="1:20" ht="16.5" customHeight="1" x14ac:dyDescent="0.2">
      <c r="A244" s="7"/>
      <c r="B244" s="7"/>
      <c r="C244" s="7"/>
      <c r="D244" s="7" t="s">
        <v>65</v>
      </c>
      <c r="E244" s="7"/>
      <c r="F244" s="7"/>
      <c r="G244" s="7"/>
      <c r="H244" s="7"/>
      <c r="I244" s="7"/>
      <c r="J244" s="7"/>
      <c r="K244" s="7"/>
      <c r="L244" s="9" t="s">
        <v>206</v>
      </c>
      <c r="M244" s="185">
        <v>22.3</v>
      </c>
      <c r="N244" s="185">
        <v>15.1</v>
      </c>
      <c r="O244" s="185">
        <v>13.4</v>
      </c>
      <c r="P244" s="185">
        <v>10.4</v>
      </c>
      <c r="Q244" s="185">
        <v>28.8</v>
      </c>
      <c r="R244" s="179" t="s">
        <v>73</v>
      </c>
      <c r="S244" s="179" t="s">
        <v>73</v>
      </c>
      <c r="T244" s="179" t="s">
        <v>73</v>
      </c>
    </row>
    <row r="245" spans="1:20" ht="16.5" customHeight="1" x14ac:dyDescent="0.2">
      <c r="A245" s="7"/>
      <c r="B245" s="7"/>
      <c r="C245" s="7"/>
      <c r="D245" s="7" t="s">
        <v>66</v>
      </c>
      <c r="E245" s="7"/>
      <c r="F245" s="7"/>
      <c r="G245" s="7"/>
      <c r="H245" s="7"/>
      <c r="I245" s="7"/>
      <c r="J245" s="7"/>
      <c r="K245" s="7"/>
      <c r="L245" s="9" t="s">
        <v>206</v>
      </c>
      <c r="M245" s="185">
        <v>24</v>
      </c>
      <c r="N245" s="185">
        <v>16.3</v>
      </c>
      <c r="O245" s="185">
        <v>12.6</v>
      </c>
      <c r="P245" s="183">
        <v>6.4</v>
      </c>
      <c r="Q245" s="185">
        <v>25.9</v>
      </c>
      <c r="R245" s="179" t="s">
        <v>73</v>
      </c>
      <c r="S245" s="179" t="s">
        <v>73</v>
      </c>
      <c r="T245" s="179" t="s">
        <v>73</v>
      </c>
    </row>
    <row r="246" spans="1:20" ht="16.5" customHeight="1" x14ac:dyDescent="0.2">
      <c r="A246" s="7"/>
      <c r="B246" s="7"/>
      <c r="C246" s="7"/>
      <c r="D246" s="7" t="s">
        <v>67</v>
      </c>
      <c r="E246" s="7"/>
      <c r="F246" s="7"/>
      <c r="G246" s="7"/>
      <c r="H246" s="7"/>
      <c r="I246" s="7"/>
      <c r="J246" s="7"/>
      <c r="K246" s="7"/>
      <c r="L246" s="9" t="s">
        <v>206</v>
      </c>
      <c r="M246" s="185">
        <v>18.100000000000001</v>
      </c>
      <c r="N246" s="185">
        <v>21.7</v>
      </c>
      <c r="O246" s="185">
        <v>11.5</v>
      </c>
      <c r="P246" s="183">
        <v>6.5</v>
      </c>
      <c r="Q246" s="185">
        <v>22.1</v>
      </c>
      <c r="R246" s="179" t="s">
        <v>73</v>
      </c>
      <c r="S246" s="179" t="s">
        <v>73</v>
      </c>
      <c r="T246" s="179" t="s">
        <v>73</v>
      </c>
    </row>
    <row r="247" spans="1:20" ht="16.5" customHeight="1" x14ac:dyDescent="0.2">
      <c r="A247" s="7"/>
      <c r="B247" s="7"/>
      <c r="C247" s="7"/>
      <c r="D247" s="7" t="s">
        <v>68</v>
      </c>
      <c r="E247" s="7"/>
      <c r="F247" s="7"/>
      <c r="G247" s="7"/>
      <c r="H247" s="7"/>
      <c r="I247" s="7"/>
      <c r="J247" s="7"/>
      <c r="K247" s="7"/>
      <c r="L247" s="9" t="s">
        <v>206</v>
      </c>
      <c r="M247" s="185">
        <v>18.899999999999999</v>
      </c>
      <c r="N247" s="185">
        <v>17.2</v>
      </c>
      <c r="O247" s="185">
        <v>10.4</v>
      </c>
      <c r="P247" s="183">
        <v>7.1</v>
      </c>
      <c r="Q247" s="185">
        <v>19.899999999999999</v>
      </c>
      <c r="R247" s="179" t="s">
        <v>73</v>
      </c>
      <c r="S247" s="179" t="s">
        <v>73</v>
      </c>
      <c r="T247" s="179" t="s">
        <v>73</v>
      </c>
    </row>
    <row r="248" spans="1:20" ht="16.5" customHeight="1" x14ac:dyDescent="0.2">
      <c r="A248" s="7"/>
      <c r="B248" s="7"/>
      <c r="C248" s="7"/>
      <c r="D248" s="7" t="s">
        <v>69</v>
      </c>
      <c r="E248" s="7"/>
      <c r="F248" s="7"/>
      <c r="G248" s="7"/>
      <c r="H248" s="7"/>
      <c r="I248" s="7"/>
      <c r="J248" s="7"/>
      <c r="K248" s="7"/>
      <c r="L248" s="9" t="s">
        <v>206</v>
      </c>
      <c r="M248" s="185">
        <v>10.9</v>
      </c>
      <c r="N248" s="185">
        <v>18.100000000000001</v>
      </c>
      <c r="O248" s="185">
        <v>16.100000000000001</v>
      </c>
      <c r="P248" s="183">
        <v>7</v>
      </c>
      <c r="Q248" s="185">
        <v>17.600000000000001</v>
      </c>
      <c r="R248" s="179" t="s">
        <v>73</v>
      </c>
      <c r="S248" s="179" t="s">
        <v>73</v>
      </c>
      <c r="T248" s="179" t="s">
        <v>73</v>
      </c>
    </row>
    <row r="249" spans="1:20" ht="16.5" customHeight="1" x14ac:dyDescent="0.2">
      <c r="A249" s="7"/>
      <c r="B249" s="7"/>
      <c r="C249" s="7" t="s">
        <v>407</v>
      </c>
      <c r="D249" s="7"/>
      <c r="E249" s="7"/>
      <c r="F249" s="7"/>
      <c r="G249" s="7"/>
      <c r="H249" s="7"/>
      <c r="I249" s="7"/>
      <c r="J249" s="7"/>
      <c r="K249" s="7"/>
      <c r="L249" s="9"/>
      <c r="M249" s="10"/>
      <c r="N249" s="10"/>
      <c r="O249" s="10"/>
      <c r="P249" s="10"/>
      <c r="Q249" s="10"/>
      <c r="R249" s="10"/>
      <c r="S249" s="10"/>
      <c r="T249" s="10"/>
    </row>
    <row r="250" spans="1:20" ht="16.5" customHeight="1" x14ac:dyDescent="0.2">
      <c r="A250" s="7"/>
      <c r="B250" s="7"/>
      <c r="C250" s="7"/>
      <c r="D250" s="7" t="s">
        <v>60</v>
      </c>
      <c r="E250" s="7"/>
      <c r="F250" s="7"/>
      <c r="G250" s="7"/>
      <c r="H250" s="7"/>
      <c r="I250" s="7"/>
      <c r="J250" s="7"/>
      <c r="K250" s="7"/>
      <c r="L250" s="9" t="s">
        <v>206</v>
      </c>
      <c r="M250" s="183">
        <v>7.2</v>
      </c>
      <c r="N250" s="185">
        <v>12.2</v>
      </c>
      <c r="O250" s="183">
        <v>5.9</v>
      </c>
      <c r="P250" s="183">
        <v>4</v>
      </c>
      <c r="Q250" s="183">
        <v>4.5999999999999996</v>
      </c>
      <c r="R250" s="179" t="s">
        <v>73</v>
      </c>
      <c r="S250" s="179" t="s">
        <v>73</v>
      </c>
      <c r="T250" s="179" t="s">
        <v>73</v>
      </c>
    </row>
    <row r="251" spans="1:20" ht="16.5" customHeight="1" x14ac:dyDescent="0.2">
      <c r="A251" s="7"/>
      <c r="B251" s="7"/>
      <c r="C251" s="7"/>
      <c r="D251" s="7" t="s">
        <v>62</v>
      </c>
      <c r="E251" s="7"/>
      <c r="F251" s="7"/>
      <c r="G251" s="7"/>
      <c r="H251" s="7"/>
      <c r="I251" s="7"/>
      <c r="J251" s="7"/>
      <c r="K251" s="7"/>
      <c r="L251" s="9" t="s">
        <v>206</v>
      </c>
      <c r="M251" s="183">
        <v>6</v>
      </c>
      <c r="N251" s="183">
        <v>5.2</v>
      </c>
      <c r="O251" s="183">
        <v>4.5</v>
      </c>
      <c r="P251" s="183">
        <v>1.7</v>
      </c>
      <c r="Q251" s="183">
        <v>5.8</v>
      </c>
      <c r="R251" s="179" t="s">
        <v>73</v>
      </c>
      <c r="S251" s="179" t="s">
        <v>73</v>
      </c>
      <c r="T251" s="179" t="s">
        <v>73</v>
      </c>
    </row>
    <row r="252" spans="1:20" ht="16.5" customHeight="1" x14ac:dyDescent="0.2">
      <c r="A252" s="7"/>
      <c r="B252" s="7"/>
      <c r="C252" s="7"/>
      <c r="D252" s="7" t="s">
        <v>63</v>
      </c>
      <c r="E252" s="7"/>
      <c r="F252" s="7"/>
      <c r="G252" s="7"/>
      <c r="H252" s="7"/>
      <c r="I252" s="7"/>
      <c r="J252" s="7"/>
      <c r="K252" s="7"/>
      <c r="L252" s="9" t="s">
        <v>206</v>
      </c>
      <c r="M252" s="183">
        <v>5.8</v>
      </c>
      <c r="N252" s="183">
        <v>5.4</v>
      </c>
      <c r="O252" s="183">
        <v>4.4000000000000004</v>
      </c>
      <c r="P252" s="183">
        <v>1.3</v>
      </c>
      <c r="Q252" s="183">
        <v>8.6</v>
      </c>
      <c r="R252" s="179" t="s">
        <v>73</v>
      </c>
      <c r="S252" s="179" t="s">
        <v>73</v>
      </c>
      <c r="T252" s="179" t="s">
        <v>73</v>
      </c>
    </row>
    <row r="253" spans="1:20" ht="16.5" customHeight="1" x14ac:dyDescent="0.2">
      <c r="A253" s="7"/>
      <c r="B253" s="7"/>
      <c r="C253" s="7"/>
      <c r="D253" s="7" t="s">
        <v>64</v>
      </c>
      <c r="E253" s="7"/>
      <c r="F253" s="7"/>
      <c r="G253" s="7"/>
      <c r="H253" s="7"/>
      <c r="I253" s="7"/>
      <c r="J253" s="7"/>
      <c r="K253" s="7"/>
      <c r="L253" s="9" t="s">
        <v>206</v>
      </c>
      <c r="M253" s="183">
        <v>4.7</v>
      </c>
      <c r="N253" s="183">
        <v>4.0999999999999996</v>
      </c>
      <c r="O253" s="183">
        <v>4.4000000000000004</v>
      </c>
      <c r="P253" s="183">
        <v>1.2</v>
      </c>
      <c r="Q253" s="183">
        <v>8.6999999999999993</v>
      </c>
      <c r="R253" s="179" t="s">
        <v>73</v>
      </c>
      <c r="S253" s="179" t="s">
        <v>73</v>
      </c>
      <c r="T253" s="179" t="s">
        <v>73</v>
      </c>
    </row>
    <row r="254" spans="1:20" ht="16.5" customHeight="1" x14ac:dyDescent="0.2">
      <c r="A254" s="7"/>
      <c r="B254" s="7"/>
      <c r="C254" s="7"/>
      <c r="D254" s="7" t="s">
        <v>65</v>
      </c>
      <c r="E254" s="7"/>
      <c r="F254" s="7"/>
      <c r="G254" s="7"/>
      <c r="H254" s="7"/>
      <c r="I254" s="7"/>
      <c r="J254" s="7"/>
      <c r="K254" s="7"/>
      <c r="L254" s="9" t="s">
        <v>206</v>
      </c>
      <c r="M254" s="183">
        <v>5.4</v>
      </c>
      <c r="N254" s="183">
        <v>2.6</v>
      </c>
      <c r="O254" s="183">
        <v>3.4</v>
      </c>
      <c r="P254" s="183">
        <v>1.2</v>
      </c>
      <c r="Q254" s="183">
        <v>9.8000000000000007</v>
      </c>
      <c r="R254" s="179" t="s">
        <v>73</v>
      </c>
      <c r="S254" s="179" t="s">
        <v>73</v>
      </c>
      <c r="T254" s="179" t="s">
        <v>73</v>
      </c>
    </row>
    <row r="255" spans="1:20" ht="16.5" customHeight="1" x14ac:dyDescent="0.2">
      <c r="A255" s="7"/>
      <c r="B255" s="7"/>
      <c r="C255" s="7"/>
      <c r="D255" s="7" t="s">
        <v>66</v>
      </c>
      <c r="E255" s="7"/>
      <c r="F255" s="7"/>
      <c r="G255" s="7"/>
      <c r="H255" s="7"/>
      <c r="I255" s="7"/>
      <c r="J255" s="7"/>
      <c r="K255" s="7"/>
      <c r="L255" s="9" t="s">
        <v>206</v>
      </c>
      <c r="M255" s="183">
        <v>4.8</v>
      </c>
      <c r="N255" s="183">
        <v>3.9</v>
      </c>
      <c r="O255" s="183">
        <v>4</v>
      </c>
      <c r="P255" s="183">
        <v>0.6</v>
      </c>
      <c r="Q255" s="183">
        <v>6.9</v>
      </c>
      <c r="R255" s="179" t="s">
        <v>73</v>
      </c>
      <c r="S255" s="179" t="s">
        <v>73</v>
      </c>
      <c r="T255" s="179" t="s">
        <v>73</v>
      </c>
    </row>
    <row r="256" spans="1:20" ht="16.5" customHeight="1" x14ac:dyDescent="0.2">
      <c r="A256" s="7"/>
      <c r="B256" s="7"/>
      <c r="C256" s="7"/>
      <c r="D256" s="7" t="s">
        <v>67</v>
      </c>
      <c r="E256" s="7"/>
      <c r="F256" s="7"/>
      <c r="G256" s="7"/>
      <c r="H256" s="7"/>
      <c r="I256" s="7"/>
      <c r="J256" s="7"/>
      <c r="K256" s="7"/>
      <c r="L256" s="9" t="s">
        <v>206</v>
      </c>
      <c r="M256" s="183">
        <v>3.7</v>
      </c>
      <c r="N256" s="183">
        <v>2.5</v>
      </c>
      <c r="O256" s="183">
        <v>2.2000000000000002</v>
      </c>
      <c r="P256" s="183">
        <v>0.6</v>
      </c>
      <c r="Q256" s="183">
        <v>5.3</v>
      </c>
      <c r="R256" s="179" t="s">
        <v>73</v>
      </c>
      <c r="S256" s="179" t="s">
        <v>73</v>
      </c>
      <c r="T256" s="179" t="s">
        <v>73</v>
      </c>
    </row>
    <row r="257" spans="1:20" ht="16.5" customHeight="1" x14ac:dyDescent="0.2">
      <c r="A257" s="7"/>
      <c r="B257" s="7"/>
      <c r="C257" s="7"/>
      <c r="D257" s="7" t="s">
        <v>68</v>
      </c>
      <c r="E257" s="7"/>
      <c r="F257" s="7"/>
      <c r="G257" s="7"/>
      <c r="H257" s="7"/>
      <c r="I257" s="7"/>
      <c r="J257" s="7"/>
      <c r="K257" s="7"/>
      <c r="L257" s="9" t="s">
        <v>206</v>
      </c>
      <c r="M257" s="183">
        <v>2.9</v>
      </c>
      <c r="N257" s="183">
        <v>3.3</v>
      </c>
      <c r="O257" s="183">
        <v>3</v>
      </c>
      <c r="P257" s="183">
        <v>1</v>
      </c>
      <c r="Q257" s="183">
        <v>4.0999999999999996</v>
      </c>
      <c r="R257" s="179" t="s">
        <v>73</v>
      </c>
      <c r="S257" s="179" t="s">
        <v>73</v>
      </c>
      <c r="T257" s="179" t="s">
        <v>73</v>
      </c>
    </row>
    <row r="258" spans="1:20" ht="16.5" customHeight="1" x14ac:dyDescent="0.2">
      <c r="A258" s="7"/>
      <c r="B258" s="7"/>
      <c r="C258" s="7"/>
      <c r="D258" s="7" t="s">
        <v>69</v>
      </c>
      <c r="E258" s="7"/>
      <c r="F258" s="7"/>
      <c r="G258" s="7"/>
      <c r="H258" s="7"/>
      <c r="I258" s="7"/>
      <c r="J258" s="7"/>
      <c r="K258" s="7"/>
      <c r="L258" s="9" t="s">
        <v>206</v>
      </c>
      <c r="M258" s="183">
        <v>1.1000000000000001</v>
      </c>
      <c r="N258" s="183">
        <v>3.2</v>
      </c>
      <c r="O258" s="183">
        <v>4.4000000000000004</v>
      </c>
      <c r="P258" s="183">
        <v>1.3</v>
      </c>
      <c r="Q258" s="183">
        <v>3.2</v>
      </c>
      <c r="R258" s="179" t="s">
        <v>73</v>
      </c>
      <c r="S258" s="179" t="s">
        <v>73</v>
      </c>
      <c r="T258" s="179" t="s">
        <v>73</v>
      </c>
    </row>
    <row r="259" spans="1:20" ht="16.5" customHeight="1" x14ac:dyDescent="0.2">
      <c r="A259" s="7"/>
      <c r="B259" s="7" t="s">
        <v>412</v>
      </c>
      <c r="C259" s="7"/>
      <c r="D259" s="7"/>
      <c r="E259" s="7"/>
      <c r="F259" s="7"/>
      <c r="G259" s="7"/>
      <c r="H259" s="7"/>
      <c r="I259" s="7"/>
      <c r="J259" s="7"/>
      <c r="K259" s="7"/>
      <c r="L259" s="9"/>
      <c r="M259" s="10"/>
      <c r="N259" s="10"/>
      <c r="O259" s="10"/>
      <c r="P259" s="10"/>
      <c r="Q259" s="10"/>
      <c r="R259" s="10"/>
      <c r="S259" s="10"/>
      <c r="T259" s="10"/>
    </row>
    <row r="260" spans="1:20" ht="16.5" customHeight="1" x14ac:dyDescent="0.2">
      <c r="A260" s="7"/>
      <c r="B260" s="7"/>
      <c r="C260" s="7" t="s">
        <v>405</v>
      </c>
      <c r="D260" s="7"/>
      <c r="E260" s="7"/>
      <c r="F260" s="7"/>
      <c r="G260" s="7"/>
      <c r="H260" s="7"/>
      <c r="I260" s="7"/>
      <c r="J260" s="7"/>
      <c r="K260" s="7"/>
      <c r="L260" s="9"/>
      <c r="M260" s="10"/>
      <c r="N260" s="10"/>
      <c r="O260" s="10"/>
      <c r="P260" s="10"/>
      <c r="Q260" s="10"/>
      <c r="R260" s="10"/>
      <c r="S260" s="10"/>
      <c r="T260" s="10"/>
    </row>
    <row r="261" spans="1:20" ht="16.5" customHeight="1" x14ac:dyDescent="0.2">
      <c r="A261" s="7"/>
      <c r="B261" s="7"/>
      <c r="C261" s="7"/>
      <c r="D261" s="7" t="s">
        <v>60</v>
      </c>
      <c r="E261" s="7"/>
      <c r="F261" s="7"/>
      <c r="G261" s="7"/>
      <c r="H261" s="7"/>
      <c r="I261" s="7"/>
      <c r="J261" s="7"/>
      <c r="K261" s="7"/>
      <c r="L261" s="9" t="s">
        <v>61</v>
      </c>
      <c r="M261" s="180">
        <v>4187</v>
      </c>
      <c r="N261" s="180">
        <v>3127</v>
      </c>
      <c r="O261" s="180">
        <v>2802</v>
      </c>
      <c r="P261" s="180">
        <v>2406</v>
      </c>
      <c r="Q261" s="180">
        <v>1360</v>
      </c>
      <c r="R261" s="178" t="s">
        <v>73</v>
      </c>
      <c r="S261" s="178" t="s">
        <v>73</v>
      </c>
      <c r="T261" s="178" t="s">
        <v>73</v>
      </c>
    </row>
    <row r="262" spans="1:20" ht="16.5" customHeight="1" x14ac:dyDescent="0.2">
      <c r="A262" s="7"/>
      <c r="B262" s="7"/>
      <c r="C262" s="7"/>
      <c r="D262" s="7" t="s">
        <v>62</v>
      </c>
      <c r="E262" s="7"/>
      <c r="F262" s="7"/>
      <c r="G262" s="7"/>
      <c r="H262" s="7"/>
      <c r="I262" s="7"/>
      <c r="J262" s="7"/>
      <c r="K262" s="7"/>
      <c r="L262" s="9" t="s">
        <v>61</v>
      </c>
      <c r="M262" s="180">
        <v>3747</v>
      </c>
      <c r="N262" s="180">
        <v>2579</v>
      </c>
      <c r="O262" s="180">
        <v>3210</v>
      </c>
      <c r="P262" s="180">
        <v>2337</v>
      </c>
      <c r="Q262" s="180">
        <v>1009</v>
      </c>
      <c r="R262" s="178" t="s">
        <v>73</v>
      </c>
      <c r="S262" s="178" t="s">
        <v>73</v>
      </c>
      <c r="T262" s="178" t="s">
        <v>73</v>
      </c>
    </row>
    <row r="263" spans="1:20" ht="16.5" customHeight="1" x14ac:dyDescent="0.2">
      <c r="A263" s="7"/>
      <c r="B263" s="7"/>
      <c r="C263" s="7"/>
      <c r="D263" s="7" t="s">
        <v>63</v>
      </c>
      <c r="E263" s="7"/>
      <c r="F263" s="7"/>
      <c r="G263" s="7"/>
      <c r="H263" s="7"/>
      <c r="I263" s="7"/>
      <c r="J263" s="7"/>
      <c r="K263" s="7"/>
      <c r="L263" s="9" t="s">
        <v>61</v>
      </c>
      <c r="M263" s="180">
        <v>4806</v>
      </c>
      <c r="N263" s="180">
        <v>3019</v>
      </c>
      <c r="O263" s="180">
        <v>3090</v>
      </c>
      <c r="P263" s="180">
        <v>1964</v>
      </c>
      <c r="Q263" s="181">
        <v>841</v>
      </c>
      <c r="R263" s="178" t="s">
        <v>73</v>
      </c>
      <c r="S263" s="178" t="s">
        <v>73</v>
      </c>
      <c r="T263" s="178" t="s">
        <v>73</v>
      </c>
    </row>
    <row r="264" spans="1:20" ht="16.5" customHeight="1" x14ac:dyDescent="0.2">
      <c r="A264" s="7"/>
      <c r="B264" s="7"/>
      <c r="C264" s="7"/>
      <c r="D264" s="7" t="s">
        <v>64</v>
      </c>
      <c r="E264" s="7"/>
      <c r="F264" s="7"/>
      <c r="G264" s="7"/>
      <c r="H264" s="7"/>
      <c r="I264" s="7"/>
      <c r="J264" s="7"/>
      <c r="K264" s="7"/>
      <c r="L264" s="9" t="s">
        <v>61</v>
      </c>
      <c r="M264" s="180">
        <v>5882</v>
      </c>
      <c r="N264" s="180">
        <v>3004</v>
      </c>
      <c r="O264" s="180">
        <v>2969</v>
      </c>
      <c r="P264" s="180">
        <v>1728</v>
      </c>
      <c r="Q264" s="180">
        <v>1186</v>
      </c>
      <c r="R264" s="178" t="s">
        <v>73</v>
      </c>
      <c r="S264" s="178" t="s">
        <v>73</v>
      </c>
      <c r="T264" s="178" t="s">
        <v>73</v>
      </c>
    </row>
    <row r="265" spans="1:20" ht="16.5" customHeight="1" x14ac:dyDescent="0.2">
      <c r="A265" s="7"/>
      <c r="B265" s="7"/>
      <c r="C265" s="7"/>
      <c r="D265" s="7" t="s">
        <v>65</v>
      </c>
      <c r="E265" s="7"/>
      <c r="F265" s="7"/>
      <c r="G265" s="7"/>
      <c r="H265" s="7"/>
      <c r="I265" s="7"/>
      <c r="J265" s="7"/>
      <c r="K265" s="7"/>
      <c r="L265" s="9" t="s">
        <v>61</v>
      </c>
      <c r="M265" s="180">
        <v>5858</v>
      </c>
      <c r="N265" s="180">
        <v>2623</v>
      </c>
      <c r="O265" s="180">
        <v>2635</v>
      </c>
      <c r="P265" s="180">
        <v>1805</v>
      </c>
      <c r="Q265" s="180">
        <v>1393</v>
      </c>
      <c r="R265" s="178" t="s">
        <v>73</v>
      </c>
      <c r="S265" s="178" t="s">
        <v>73</v>
      </c>
      <c r="T265" s="178" t="s">
        <v>73</v>
      </c>
    </row>
    <row r="266" spans="1:20" ht="16.5" customHeight="1" x14ac:dyDescent="0.2">
      <c r="A266" s="7"/>
      <c r="B266" s="7"/>
      <c r="C266" s="7"/>
      <c r="D266" s="7" t="s">
        <v>66</v>
      </c>
      <c r="E266" s="7"/>
      <c r="F266" s="7"/>
      <c r="G266" s="7"/>
      <c r="H266" s="7"/>
      <c r="I266" s="7"/>
      <c r="J266" s="7"/>
      <c r="K266" s="7"/>
      <c r="L266" s="9" t="s">
        <v>61</v>
      </c>
      <c r="M266" s="180">
        <v>5617</v>
      </c>
      <c r="N266" s="180">
        <v>2326</v>
      </c>
      <c r="O266" s="180">
        <v>2491</v>
      </c>
      <c r="P266" s="180">
        <v>1630</v>
      </c>
      <c r="Q266" s="180">
        <v>1381</v>
      </c>
      <c r="R266" s="178" t="s">
        <v>73</v>
      </c>
      <c r="S266" s="178" t="s">
        <v>73</v>
      </c>
      <c r="T266" s="178" t="s">
        <v>73</v>
      </c>
    </row>
    <row r="267" spans="1:20" ht="16.5" customHeight="1" x14ac:dyDescent="0.2">
      <c r="A267" s="7"/>
      <c r="B267" s="7"/>
      <c r="C267" s="7"/>
      <c r="D267" s="7" t="s">
        <v>67</v>
      </c>
      <c r="E267" s="7"/>
      <c r="F267" s="7"/>
      <c r="G267" s="7"/>
      <c r="H267" s="7"/>
      <c r="I267" s="7"/>
      <c r="J267" s="7"/>
      <c r="K267" s="7"/>
      <c r="L267" s="9" t="s">
        <v>61</v>
      </c>
      <c r="M267" s="180">
        <v>5122</v>
      </c>
      <c r="N267" s="180">
        <v>2337</v>
      </c>
      <c r="O267" s="180">
        <v>2178</v>
      </c>
      <c r="P267" s="180">
        <v>1243</v>
      </c>
      <c r="Q267" s="180">
        <v>1420</v>
      </c>
      <c r="R267" s="178" t="s">
        <v>73</v>
      </c>
      <c r="S267" s="178" t="s">
        <v>73</v>
      </c>
      <c r="T267" s="178" t="s">
        <v>73</v>
      </c>
    </row>
    <row r="268" spans="1:20" ht="16.5" customHeight="1" x14ac:dyDescent="0.2">
      <c r="A268" s="7"/>
      <c r="B268" s="7"/>
      <c r="C268" s="7"/>
      <c r="D268" s="7" t="s">
        <v>68</v>
      </c>
      <c r="E268" s="7"/>
      <c r="F268" s="7"/>
      <c r="G268" s="7"/>
      <c r="H268" s="7"/>
      <c r="I268" s="7"/>
      <c r="J268" s="7"/>
      <c r="K268" s="7"/>
      <c r="L268" s="9" t="s">
        <v>61</v>
      </c>
      <c r="M268" s="180">
        <v>4357</v>
      </c>
      <c r="N268" s="180">
        <v>2634</v>
      </c>
      <c r="O268" s="180">
        <v>1967</v>
      </c>
      <c r="P268" s="180">
        <v>1060</v>
      </c>
      <c r="Q268" s="180">
        <v>1332</v>
      </c>
      <c r="R268" s="178" t="s">
        <v>73</v>
      </c>
      <c r="S268" s="178" t="s">
        <v>73</v>
      </c>
      <c r="T268" s="178" t="s">
        <v>73</v>
      </c>
    </row>
    <row r="269" spans="1:20" ht="16.5" customHeight="1" x14ac:dyDescent="0.2">
      <c r="A269" s="7"/>
      <c r="B269" s="7"/>
      <c r="C269" s="7"/>
      <c r="D269" s="7" t="s">
        <v>69</v>
      </c>
      <c r="E269" s="7"/>
      <c r="F269" s="7"/>
      <c r="G269" s="7"/>
      <c r="H269" s="7"/>
      <c r="I269" s="7"/>
      <c r="J269" s="7"/>
      <c r="K269" s="7"/>
      <c r="L269" s="9" t="s">
        <v>61</v>
      </c>
      <c r="M269" s="180">
        <v>4102</v>
      </c>
      <c r="N269" s="180">
        <v>2717</v>
      </c>
      <c r="O269" s="180">
        <v>1723</v>
      </c>
      <c r="P269" s="181">
        <v>986</v>
      </c>
      <c r="Q269" s="180">
        <v>1485</v>
      </c>
      <c r="R269" s="178" t="s">
        <v>73</v>
      </c>
      <c r="S269" s="178" t="s">
        <v>73</v>
      </c>
      <c r="T269" s="178" t="s">
        <v>73</v>
      </c>
    </row>
    <row r="270" spans="1:20" ht="16.5" customHeight="1" x14ac:dyDescent="0.2">
      <c r="A270" s="7"/>
      <c r="B270" s="7"/>
      <c r="C270" s="7" t="s">
        <v>406</v>
      </c>
      <c r="D270" s="7"/>
      <c r="E270" s="7"/>
      <c r="F270" s="7"/>
      <c r="G270" s="7"/>
      <c r="H270" s="7"/>
      <c r="I270" s="7"/>
      <c r="J270" s="7"/>
      <c r="K270" s="7"/>
      <c r="L270" s="9"/>
      <c r="M270" s="10"/>
      <c r="N270" s="10"/>
      <c r="O270" s="10"/>
      <c r="P270" s="10"/>
      <c r="Q270" s="10"/>
      <c r="R270" s="10"/>
      <c r="S270" s="10"/>
      <c r="T270" s="10"/>
    </row>
    <row r="271" spans="1:20" ht="16.5" customHeight="1" x14ac:dyDescent="0.2">
      <c r="A271" s="7"/>
      <c r="B271" s="7"/>
      <c r="C271" s="7"/>
      <c r="D271" s="7" t="s">
        <v>60</v>
      </c>
      <c r="E271" s="7"/>
      <c r="F271" s="7"/>
      <c r="G271" s="7"/>
      <c r="H271" s="7"/>
      <c r="I271" s="7"/>
      <c r="J271" s="7"/>
      <c r="K271" s="7"/>
      <c r="L271" s="9" t="s">
        <v>61</v>
      </c>
      <c r="M271" s="181">
        <v>603</v>
      </c>
      <c r="N271" s="181">
        <v>960</v>
      </c>
      <c r="O271" s="181">
        <v>579</v>
      </c>
      <c r="P271" s="181">
        <v>582</v>
      </c>
      <c r="Q271" s="181">
        <v>287</v>
      </c>
      <c r="R271" s="178" t="s">
        <v>73</v>
      </c>
      <c r="S271" s="178" t="s">
        <v>73</v>
      </c>
      <c r="T271" s="178" t="s">
        <v>73</v>
      </c>
    </row>
    <row r="272" spans="1:20" ht="16.5" customHeight="1" x14ac:dyDescent="0.2">
      <c r="A272" s="7"/>
      <c r="B272" s="7"/>
      <c r="C272" s="7"/>
      <c r="D272" s="7" t="s">
        <v>62</v>
      </c>
      <c r="E272" s="7"/>
      <c r="F272" s="7"/>
      <c r="G272" s="7"/>
      <c r="H272" s="7"/>
      <c r="I272" s="7"/>
      <c r="J272" s="7"/>
      <c r="K272" s="7"/>
      <c r="L272" s="9" t="s">
        <v>61</v>
      </c>
      <c r="M272" s="181">
        <v>709</v>
      </c>
      <c r="N272" s="181">
        <v>728</v>
      </c>
      <c r="O272" s="181">
        <v>619</v>
      </c>
      <c r="P272" s="181">
        <v>428</v>
      </c>
      <c r="Q272" s="181">
        <v>223</v>
      </c>
      <c r="R272" s="178" t="s">
        <v>73</v>
      </c>
      <c r="S272" s="178" t="s">
        <v>73</v>
      </c>
      <c r="T272" s="178" t="s">
        <v>73</v>
      </c>
    </row>
    <row r="273" spans="1:20" ht="16.5" customHeight="1" x14ac:dyDescent="0.2">
      <c r="A273" s="7"/>
      <c r="B273" s="7"/>
      <c r="C273" s="7"/>
      <c r="D273" s="7" t="s">
        <v>63</v>
      </c>
      <c r="E273" s="7"/>
      <c r="F273" s="7"/>
      <c r="G273" s="7"/>
      <c r="H273" s="7"/>
      <c r="I273" s="7"/>
      <c r="J273" s="7"/>
      <c r="K273" s="7"/>
      <c r="L273" s="9" t="s">
        <v>61</v>
      </c>
      <c r="M273" s="181">
        <v>900</v>
      </c>
      <c r="N273" s="181">
        <v>633</v>
      </c>
      <c r="O273" s="181">
        <v>506</v>
      </c>
      <c r="P273" s="181">
        <v>204</v>
      </c>
      <c r="Q273" s="181">
        <v>255</v>
      </c>
      <c r="R273" s="178" t="s">
        <v>73</v>
      </c>
      <c r="S273" s="178" t="s">
        <v>73</v>
      </c>
      <c r="T273" s="178" t="s">
        <v>73</v>
      </c>
    </row>
    <row r="274" spans="1:20" ht="16.5" customHeight="1" x14ac:dyDescent="0.2">
      <c r="A274" s="7"/>
      <c r="B274" s="7"/>
      <c r="C274" s="7"/>
      <c r="D274" s="7" t="s">
        <v>64</v>
      </c>
      <c r="E274" s="7"/>
      <c r="F274" s="7"/>
      <c r="G274" s="7"/>
      <c r="H274" s="7"/>
      <c r="I274" s="7"/>
      <c r="J274" s="7"/>
      <c r="K274" s="7"/>
      <c r="L274" s="9" t="s">
        <v>61</v>
      </c>
      <c r="M274" s="181">
        <v>911</v>
      </c>
      <c r="N274" s="181">
        <v>467</v>
      </c>
      <c r="O274" s="181">
        <v>440</v>
      </c>
      <c r="P274" s="181">
        <v>189</v>
      </c>
      <c r="Q274" s="181">
        <v>338</v>
      </c>
      <c r="R274" s="178" t="s">
        <v>73</v>
      </c>
      <c r="S274" s="178" t="s">
        <v>73</v>
      </c>
      <c r="T274" s="178" t="s">
        <v>73</v>
      </c>
    </row>
    <row r="275" spans="1:20" ht="16.5" customHeight="1" x14ac:dyDescent="0.2">
      <c r="A275" s="7"/>
      <c r="B275" s="7"/>
      <c r="C275" s="7"/>
      <c r="D275" s="7" t="s">
        <v>65</v>
      </c>
      <c r="E275" s="7"/>
      <c r="F275" s="7"/>
      <c r="G275" s="7"/>
      <c r="H275" s="7"/>
      <c r="I275" s="7"/>
      <c r="J275" s="7"/>
      <c r="K275" s="7"/>
      <c r="L275" s="9" t="s">
        <v>61</v>
      </c>
      <c r="M275" s="181">
        <v>979</v>
      </c>
      <c r="N275" s="181">
        <v>289</v>
      </c>
      <c r="O275" s="181">
        <v>370</v>
      </c>
      <c r="P275" s="181">
        <v>188</v>
      </c>
      <c r="Q275" s="181">
        <v>401</v>
      </c>
      <c r="R275" s="178" t="s">
        <v>73</v>
      </c>
      <c r="S275" s="178" t="s">
        <v>73</v>
      </c>
      <c r="T275" s="178" t="s">
        <v>73</v>
      </c>
    </row>
    <row r="276" spans="1:20" ht="16.5" customHeight="1" x14ac:dyDescent="0.2">
      <c r="A276" s="7"/>
      <c r="B276" s="7"/>
      <c r="C276" s="7"/>
      <c r="D276" s="7" t="s">
        <v>66</v>
      </c>
      <c r="E276" s="7"/>
      <c r="F276" s="7"/>
      <c r="G276" s="7"/>
      <c r="H276" s="7"/>
      <c r="I276" s="7"/>
      <c r="J276" s="7"/>
      <c r="K276" s="7"/>
      <c r="L276" s="9" t="s">
        <v>61</v>
      </c>
      <c r="M276" s="180">
        <v>1001</v>
      </c>
      <c r="N276" s="181">
        <v>266</v>
      </c>
      <c r="O276" s="181">
        <v>340</v>
      </c>
      <c r="P276" s="181">
        <v>104</v>
      </c>
      <c r="Q276" s="181">
        <v>357</v>
      </c>
      <c r="R276" s="178" t="s">
        <v>73</v>
      </c>
      <c r="S276" s="178" t="s">
        <v>73</v>
      </c>
      <c r="T276" s="178" t="s">
        <v>73</v>
      </c>
    </row>
    <row r="277" spans="1:20" ht="16.5" customHeight="1" x14ac:dyDescent="0.2">
      <c r="A277" s="7"/>
      <c r="B277" s="7"/>
      <c r="C277" s="7"/>
      <c r="D277" s="7" t="s">
        <v>67</v>
      </c>
      <c r="E277" s="7"/>
      <c r="F277" s="7"/>
      <c r="G277" s="7"/>
      <c r="H277" s="7"/>
      <c r="I277" s="7"/>
      <c r="J277" s="7"/>
      <c r="K277" s="7"/>
      <c r="L277" s="9" t="s">
        <v>61</v>
      </c>
      <c r="M277" s="181">
        <v>684</v>
      </c>
      <c r="N277" s="181">
        <v>348</v>
      </c>
      <c r="O277" s="181">
        <v>261</v>
      </c>
      <c r="P277" s="182">
        <v>81</v>
      </c>
      <c r="Q277" s="181">
        <v>314</v>
      </c>
      <c r="R277" s="178" t="s">
        <v>73</v>
      </c>
      <c r="S277" s="178" t="s">
        <v>73</v>
      </c>
      <c r="T277" s="178" t="s">
        <v>73</v>
      </c>
    </row>
    <row r="278" spans="1:20" ht="16.5" customHeight="1" x14ac:dyDescent="0.2">
      <c r="A278" s="7"/>
      <c r="B278" s="7"/>
      <c r="C278" s="7"/>
      <c r="D278" s="7" t="s">
        <v>68</v>
      </c>
      <c r="E278" s="7"/>
      <c r="F278" s="7"/>
      <c r="G278" s="7"/>
      <c r="H278" s="7"/>
      <c r="I278" s="7"/>
      <c r="J278" s="7"/>
      <c r="K278" s="7"/>
      <c r="L278" s="9" t="s">
        <v>61</v>
      </c>
      <c r="M278" s="181">
        <v>591</v>
      </c>
      <c r="N278" s="181">
        <v>356</v>
      </c>
      <c r="O278" s="181">
        <v>203</v>
      </c>
      <c r="P278" s="182">
        <v>75</v>
      </c>
      <c r="Q278" s="181">
        <v>265</v>
      </c>
      <c r="R278" s="178" t="s">
        <v>73</v>
      </c>
      <c r="S278" s="178" t="s">
        <v>73</v>
      </c>
      <c r="T278" s="178" t="s">
        <v>73</v>
      </c>
    </row>
    <row r="279" spans="1:20" ht="16.5" customHeight="1" x14ac:dyDescent="0.2">
      <c r="A279" s="7"/>
      <c r="B279" s="7"/>
      <c r="C279" s="7"/>
      <c r="D279" s="7" t="s">
        <v>69</v>
      </c>
      <c r="E279" s="7"/>
      <c r="F279" s="7"/>
      <c r="G279" s="7"/>
      <c r="H279" s="7"/>
      <c r="I279" s="7"/>
      <c r="J279" s="7"/>
      <c r="K279" s="7"/>
      <c r="L279" s="9" t="s">
        <v>61</v>
      </c>
      <c r="M279" s="181">
        <v>322</v>
      </c>
      <c r="N279" s="181">
        <v>365</v>
      </c>
      <c r="O279" s="181">
        <v>266</v>
      </c>
      <c r="P279" s="182">
        <v>69</v>
      </c>
      <c r="Q279" s="181">
        <v>261</v>
      </c>
      <c r="R279" s="178" t="s">
        <v>73</v>
      </c>
      <c r="S279" s="178" t="s">
        <v>73</v>
      </c>
      <c r="T279" s="178" t="s">
        <v>73</v>
      </c>
    </row>
    <row r="280" spans="1:20" ht="16.5" customHeight="1" x14ac:dyDescent="0.2">
      <c r="A280" s="7"/>
      <c r="B280" s="7"/>
      <c r="C280" s="7" t="s">
        <v>407</v>
      </c>
      <c r="D280" s="7"/>
      <c r="E280" s="7"/>
      <c r="F280" s="7"/>
      <c r="G280" s="7"/>
      <c r="H280" s="7"/>
      <c r="I280" s="7"/>
      <c r="J280" s="7"/>
      <c r="K280" s="7"/>
      <c r="L280" s="9"/>
      <c r="M280" s="10"/>
      <c r="N280" s="10"/>
      <c r="O280" s="10"/>
      <c r="P280" s="10"/>
      <c r="Q280" s="10"/>
      <c r="R280" s="10"/>
      <c r="S280" s="10"/>
      <c r="T280" s="10"/>
    </row>
    <row r="281" spans="1:20" ht="16.5" customHeight="1" x14ac:dyDescent="0.2">
      <c r="A281" s="7"/>
      <c r="B281" s="7"/>
      <c r="C281" s="7"/>
      <c r="D281" s="7" t="s">
        <v>60</v>
      </c>
      <c r="E281" s="7"/>
      <c r="F281" s="7"/>
      <c r="G281" s="7"/>
      <c r="H281" s="7"/>
      <c r="I281" s="7"/>
      <c r="J281" s="7"/>
      <c r="K281" s="7"/>
      <c r="L281" s="9" t="s">
        <v>61</v>
      </c>
      <c r="M281" s="181">
        <v>210</v>
      </c>
      <c r="N281" s="181">
        <v>353</v>
      </c>
      <c r="O281" s="181">
        <v>155</v>
      </c>
      <c r="P281" s="182">
        <v>97</v>
      </c>
      <c r="Q281" s="182">
        <v>62</v>
      </c>
      <c r="R281" s="178" t="s">
        <v>73</v>
      </c>
      <c r="S281" s="178" t="s">
        <v>73</v>
      </c>
      <c r="T281" s="178" t="s">
        <v>73</v>
      </c>
    </row>
    <row r="282" spans="1:20" ht="16.5" customHeight="1" x14ac:dyDescent="0.2">
      <c r="A282" s="7"/>
      <c r="B282" s="7"/>
      <c r="C282" s="7"/>
      <c r="D282" s="7" t="s">
        <v>62</v>
      </c>
      <c r="E282" s="7"/>
      <c r="F282" s="7"/>
      <c r="G282" s="7"/>
      <c r="H282" s="7"/>
      <c r="I282" s="7"/>
      <c r="J282" s="7"/>
      <c r="K282" s="7"/>
      <c r="L282" s="9" t="s">
        <v>61</v>
      </c>
      <c r="M282" s="181">
        <v>168</v>
      </c>
      <c r="N282" s="181">
        <v>119</v>
      </c>
      <c r="O282" s="181">
        <v>154</v>
      </c>
      <c r="P282" s="182">
        <v>39</v>
      </c>
      <c r="Q282" s="182">
        <v>59</v>
      </c>
      <c r="R282" s="178" t="s">
        <v>73</v>
      </c>
      <c r="S282" s="178" t="s">
        <v>73</v>
      </c>
      <c r="T282" s="178" t="s">
        <v>73</v>
      </c>
    </row>
    <row r="283" spans="1:20" ht="16.5" customHeight="1" x14ac:dyDescent="0.2">
      <c r="A283" s="7"/>
      <c r="B283" s="7"/>
      <c r="C283" s="7"/>
      <c r="D283" s="7" t="s">
        <v>63</v>
      </c>
      <c r="E283" s="7"/>
      <c r="F283" s="7"/>
      <c r="G283" s="7"/>
      <c r="H283" s="7"/>
      <c r="I283" s="7"/>
      <c r="J283" s="7"/>
      <c r="K283" s="7"/>
      <c r="L283" s="9" t="s">
        <v>61</v>
      </c>
      <c r="M283" s="181">
        <v>198</v>
      </c>
      <c r="N283" s="181">
        <v>136</v>
      </c>
      <c r="O283" s="181">
        <v>148</v>
      </c>
      <c r="P283" s="182">
        <v>26</v>
      </c>
      <c r="Q283" s="182">
        <v>72</v>
      </c>
      <c r="R283" s="178" t="s">
        <v>73</v>
      </c>
      <c r="S283" s="178" t="s">
        <v>73</v>
      </c>
      <c r="T283" s="178" t="s">
        <v>73</v>
      </c>
    </row>
    <row r="284" spans="1:20" ht="16.5" customHeight="1" x14ac:dyDescent="0.2">
      <c r="A284" s="7"/>
      <c r="B284" s="7"/>
      <c r="C284" s="7"/>
      <c r="D284" s="7" t="s">
        <v>64</v>
      </c>
      <c r="E284" s="7"/>
      <c r="F284" s="7"/>
      <c r="G284" s="7"/>
      <c r="H284" s="7"/>
      <c r="I284" s="7"/>
      <c r="J284" s="7"/>
      <c r="K284" s="7"/>
      <c r="L284" s="9" t="s">
        <v>61</v>
      </c>
      <c r="M284" s="181">
        <v>194</v>
      </c>
      <c r="N284" s="182">
        <v>95</v>
      </c>
      <c r="O284" s="181">
        <v>137</v>
      </c>
      <c r="P284" s="182">
        <v>20</v>
      </c>
      <c r="Q284" s="181">
        <v>103</v>
      </c>
      <c r="R284" s="178" t="s">
        <v>73</v>
      </c>
      <c r="S284" s="178" t="s">
        <v>73</v>
      </c>
      <c r="T284" s="178" t="s">
        <v>73</v>
      </c>
    </row>
    <row r="285" spans="1:20" ht="16.5" customHeight="1" x14ac:dyDescent="0.2">
      <c r="A285" s="7"/>
      <c r="B285" s="7"/>
      <c r="C285" s="7"/>
      <c r="D285" s="7" t="s">
        <v>65</v>
      </c>
      <c r="E285" s="7"/>
      <c r="F285" s="7"/>
      <c r="G285" s="7"/>
      <c r="H285" s="7"/>
      <c r="I285" s="7"/>
      <c r="J285" s="7"/>
      <c r="K285" s="7"/>
      <c r="L285" s="9" t="s">
        <v>61</v>
      </c>
      <c r="M285" s="181">
        <v>235</v>
      </c>
      <c r="N285" s="182">
        <v>50</v>
      </c>
      <c r="O285" s="181">
        <v>101</v>
      </c>
      <c r="P285" s="182">
        <v>21</v>
      </c>
      <c r="Q285" s="181">
        <v>136</v>
      </c>
      <c r="R285" s="178" t="s">
        <v>73</v>
      </c>
      <c r="S285" s="178" t="s">
        <v>73</v>
      </c>
      <c r="T285" s="178" t="s">
        <v>73</v>
      </c>
    </row>
    <row r="286" spans="1:20" ht="16.5" customHeight="1" x14ac:dyDescent="0.2">
      <c r="A286" s="7"/>
      <c r="B286" s="7"/>
      <c r="C286" s="7"/>
      <c r="D286" s="7" t="s">
        <v>66</v>
      </c>
      <c r="E286" s="7"/>
      <c r="F286" s="7"/>
      <c r="G286" s="7"/>
      <c r="H286" s="7"/>
      <c r="I286" s="7"/>
      <c r="J286" s="7"/>
      <c r="K286" s="7"/>
      <c r="L286" s="9" t="s">
        <v>61</v>
      </c>
      <c r="M286" s="181">
        <v>199</v>
      </c>
      <c r="N286" s="182">
        <v>60</v>
      </c>
      <c r="O286" s="181">
        <v>111</v>
      </c>
      <c r="P286" s="182">
        <v>10</v>
      </c>
      <c r="Q286" s="182">
        <v>95</v>
      </c>
      <c r="R286" s="178" t="s">
        <v>73</v>
      </c>
      <c r="S286" s="178" t="s">
        <v>73</v>
      </c>
      <c r="T286" s="178" t="s">
        <v>73</v>
      </c>
    </row>
    <row r="287" spans="1:20" ht="16.5" customHeight="1" x14ac:dyDescent="0.2">
      <c r="A287" s="7"/>
      <c r="B287" s="7"/>
      <c r="C287" s="7"/>
      <c r="D287" s="7" t="s">
        <v>67</v>
      </c>
      <c r="E287" s="7"/>
      <c r="F287" s="7"/>
      <c r="G287" s="7"/>
      <c r="H287" s="7"/>
      <c r="I287" s="7"/>
      <c r="J287" s="7"/>
      <c r="K287" s="7"/>
      <c r="L287" s="9" t="s">
        <v>61</v>
      </c>
      <c r="M287" s="181">
        <v>138</v>
      </c>
      <c r="N287" s="182">
        <v>41</v>
      </c>
      <c r="O287" s="182">
        <v>55</v>
      </c>
      <c r="P287" s="177">
        <v>7</v>
      </c>
      <c r="Q287" s="182">
        <v>75</v>
      </c>
      <c r="R287" s="178" t="s">
        <v>73</v>
      </c>
      <c r="S287" s="178" t="s">
        <v>73</v>
      </c>
      <c r="T287" s="178" t="s">
        <v>73</v>
      </c>
    </row>
    <row r="288" spans="1:20" ht="16.5" customHeight="1" x14ac:dyDescent="0.2">
      <c r="A288" s="7"/>
      <c r="B288" s="7"/>
      <c r="C288" s="7"/>
      <c r="D288" s="7" t="s">
        <v>68</v>
      </c>
      <c r="E288" s="7"/>
      <c r="F288" s="7"/>
      <c r="G288" s="7"/>
      <c r="H288" s="7"/>
      <c r="I288" s="7"/>
      <c r="J288" s="7"/>
      <c r="K288" s="7"/>
      <c r="L288" s="9" t="s">
        <v>61</v>
      </c>
      <c r="M288" s="182">
        <v>88</v>
      </c>
      <c r="N288" s="182">
        <v>63</v>
      </c>
      <c r="O288" s="182">
        <v>55</v>
      </c>
      <c r="P288" s="182">
        <v>11</v>
      </c>
      <c r="Q288" s="182">
        <v>54</v>
      </c>
      <c r="R288" s="178" t="s">
        <v>73</v>
      </c>
      <c r="S288" s="178" t="s">
        <v>73</v>
      </c>
      <c r="T288" s="178" t="s">
        <v>73</v>
      </c>
    </row>
    <row r="289" spans="1:20" ht="16.5" customHeight="1" x14ac:dyDescent="0.2">
      <c r="A289" s="7"/>
      <c r="B289" s="7"/>
      <c r="C289" s="7"/>
      <c r="D289" s="7" t="s">
        <v>69</v>
      </c>
      <c r="E289" s="7"/>
      <c r="F289" s="7"/>
      <c r="G289" s="7"/>
      <c r="H289" s="7"/>
      <c r="I289" s="7"/>
      <c r="J289" s="7"/>
      <c r="K289" s="7"/>
      <c r="L289" s="9" t="s">
        <v>61</v>
      </c>
      <c r="M289" s="182">
        <v>31</v>
      </c>
      <c r="N289" s="182">
        <v>71</v>
      </c>
      <c r="O289" s="182">
        <v>75</v>
      </c>
      <c r="P289" s="182">
        <v>13</v>
      </c>
      <c r="Q289" s="182">
        <v>47</v>
      </c>
      <c r="R289" s="178" t="s">
        <v>73</v>
      </c>
      <c r="S289" s="178" t="s">
        <v>73</v>
      </c>
      <c r="T289" s="178" t="s">
        <v>73</v>
      </c>
    </row>
    <row r="290" spans="1:20" ht="16.5" customHeight="1" x14ac:dyDescent="0.2">
      <c r="A290" s="7"/>
      <c r="B290" s="7"/>
      <c r="C290" s="7" t="s">
        <v>406</v>
      </c>
      <c r="D290" s="7"/>
      <c r="E290" s="7"/>
      <c r="F290" s="7"/>
      <c r="G290" s="7"/>
      <c r="H290" s="7"/>
      <c r="I290" s="7"/>
      <c r="J290" s="7"/>
      <c r="K290" s="7"/>
      <c r="L290" s="9"/>
      <c r="M290" s="10"/>
      <c r="N290" s="10"/>
      <c r="O290" s="10"/>
      <c r="P290" s="10"/>
      <c r="Q290" s="10"/>
      <c r="R290" s="10"/>
      <c r="S290" s="10"/>
      <c r="T290" s="10"/>
    </row>
    <row r="291" spans="1:20" ht="16.5" customHeight="1" x14ac:dyDescent="0.2">
      <c r="A291" s="7"/>
      <c r="B291" s="7"/>
      <c r="C291" s="7"/>
      <c r="D291" s="7" t="s">
        <v>60</v>
      </c>
      <c r="E291" s="7"/>
      <c r="F291" s="7"/>
      <c r="G291" s="7"/>
      <c r="H291" s="7"/>
      <c r="I291" s="7"/>
      <c r="J291" s="7"/>
      <c r="K291" s="7"/>
      <c r="L291" s="9" t="s">
        <v>206</v>
      </c>
      <c r="M291" s="185">
        <v>14.4</v>
      </c>
      <c r="N291" s="185">
        <v>30.7</v>
      </c>
      <c r="O291" s="185">
        <v>20.7</v>
      </c>
      <c r="P291" s="185">
        <v>24.2</v>
      </c>
      <c r="Q291" s="185">
        <v>21.1</v>
      </c>
      <c r="R291" s="179" t="s">
        <v>73</v>
      </c>
      <c r="S291" s="179" t="s">
        <v>73</v>
      </c>
      <c r="T291" s="179" t="s">
        <v>73</v>
      </c>
    </row>
    <row r="292" spans="1:20" ht="16.5" customHeight="1" x14ac:dyDescent="0.2">
      <c r="A292" s="7"/>
      <c r="B292" s="7"/>
      <c r="C292" s="7"/>
      <c r="D292" s="7" t="s">
        <v>62</v>
      </c>
      <c r="E292" s="7"/>
      <c r="F292" s="7"/>
      <c r="G292" s="7"/>
      <c r="H292" s="7"/>
      <c r="I292" s="7"/>
      <c r="J292" s="7"/>
      <c r="K292" s="7"/>
      <c r="L292" s="9" t="s">
        <v>206</v>
      </c>
      <c r="M292" s="185">
        <v>18.899999999999999</v>
      </c>
      <c r="N292" s="185">
        <v>28.2</v>
      </c>
      <c r="O292" s="185">
        <v>19.3</v>
      </c>
      <c r="P292" s="185">
        <v>18.3</v>
      </c>
      <c r="Q292" s="185">
        <v>22.1</v>
      </c>
      <c r="R292" s="179" t="s">
        <v>73</v>
      </c>
      <c r="S292" s="179" t="s">
        <v>73</v>
      </c>
      <c r="T292" s="179" t="s">
        <v>73</v>
      </c>
    </row>
    <row r="293" spans="1:20" ht="16.5" customHeight="1" x14ac:dyDescent="0.2">
      <c r="A293" s="7"/>
      <c r="B293" s="7"/>
      <c r="C293" s="7"/>
      <c r="D293" s="7" t="s">
        <v>63</v>
      </c>
      <c r="E293" s="7"/>
      <c r="F293" s="7"/>
      <c r="G293" s="7"/>
      <c r="H293" s="7"/>
      <c r="I293" s="7"/>
      <c r="J293" s="7"/>
      <c r="K293" s="7"/>
      <c r="L293" s="9" t="s">
        <v>206</v>
      </c>
      <c r="M293" s="185">
        <v>18.7</v>
      </c>
      <c r="N293" s="185">
        <v>21</v>
      </c>
      <c r="O293" s="185">
        <v>16.399999999999999</v>
      </c>
      <c r="P293" s="185">
        <v>10.4</v>
      </c>
      <c r="Q293" s="185">
        <v>30.3</v>
      </c>
      <c r="R293" s="179" t="s">
        <v>73</v>
      </c>
      <c r="S293" s="179" t="s">
        <v>73</v>
      </c>
      <c r="T293" s="179" t="s">
        <v>73</v>
      </c>
    </row>
    <row r="294" spans="1:20" ht="16.5" customHeight="1" x14ac:dyDescent="0.2">
      <c r="A294" s="7"/>
      <c r="B294" s="7"/>
      <c r="C294" s="7"/>
      <c r="D294" s="7" t="s">
        <v>64</v>
      </c>
      <c r="E294" s="7"/>
      <c r="F294" s="7"/>
      <c r="G294" s="7"/>
      <c r="H294" s="7"/>
      <c r="I294" s="7"/>
      <c r="J294" s="7"/>
      <c r="K294" s="7"/>
      <c r="L294" s="9" t="s">
        <v>206</v>
      </c>
      <c r="M294" s="185">
        <v>15.5</v>
      </c>
      <c r="N294" s="185">
        <v>15.5</v>
      </c>
      <c r="O294" s="185">
        <v>14.8</v>
      </c>
      <c r="P294" s="185">
        <v>10.9</v>
      </c>
      <c r="Q294" s="185">
        <v>28.5</v>
      </c>
      <c r="R294" s="179" t="s">
        <v>73</v>
      </c>
      <c r="S294" s="179" t="s">
        <v>73</v>
      </c>
      <c r="T294" s="179" t="s">
        <v>73</v>
      </c>
    </row>
    <row r="295" spans="1:20" ht="16.5" customHeight="1" x14ac:dyDescent="0.2">
      <c r="A295" s="7"/>
      <c r="B295" s="7"/>
      <c r="C295" s="7"/>
      <c r="D295" s="7" t="s">
        <v>65</v>
      </c>
      <c r="E295" s="7"/>
      <c r="F295" s="7"/>
      <c r="G295" s="7"/>
      <c r="H295" s="7"/>
      <c r="I295" s="7"/>
      <c r="J295" s="7"/>
      <c r="K295" s="7"/>
      <c r="L295" s="9" t="s">
        <v>206</v>
      </c>
      <c r="M295" s="185">
        <v>16.7</v>
      </c>
      <c r="N295" s="185">
        <v>11</v>
      </c>
      <c r="O295" s="185">
        <v>14</v>
      </c>
      <c r="P295" s="185">
        <v>10.4</v>
      </c>
      <c r="Q295" s="185">
        <v>28.8</v>
      </c>
      <c r="R295" s="179" t="s">
        <v>73</v>
      </c>
      <c r="S295" s="179" t="s">
        <v>73</v>
      </c>
      <c r="T295" s="179" t="s">
        <v>73</v>
      </c>
    </row>
    <row r="296" spans="1:20" ht="16.5" customHeight="1" x14ac:dyDescent="0.2">
      <c r="A296" s="7"/>
      <c r="B296" s="7"/>
      <c r="C296" s="7"/>
      <c r="D296" s="7" t="s">
        <v>66</v>
      </c>
      <c r="E296" s="7"/>
      <c r="F296" s="7"/>
      <c r="G296" s="7"/>
      <c r="H296" s="7"/>
      <c r="I296" s="7"/>
      <c r="J296" s="7"/>
      <c r="K296" s="7"/>
      <c r="L296" s="9" t="s">
        <v>206</v>
      </c>
      <c r="M296" s="185">
        <v>17.8</v>
      </c>
      <c r="N296" s="185">
        <v>11.4</v>
      </c>
      <c r="O296" s="185">
        <v>13.6</v>
      </c>
      <c r="P296" s="183">
        <v>6.4</v>
      </c>
      <c r="Q296" s="185">
        <v>25.9</v>
      </c>
      <c r="R296" s="179" t="s">
        <v>73</v>
      </c>
      <c r="S296" s="179" t="s">
        <v>73</v>
      </c>
      <c r="T296" s="179" t="s">
        <v>73</v>
      </c>
    </row>
    <row r="297" spans="1:20" ht="16.5" customHeight="1" x14ac:dyDescent="0.2">
      <c r="A297" s="7"/>
      <c r="B297" s="7"/>
      <c r="C297" s="7"/>
      <c r="D297" s="7" t="s">
        <v>67</v>
      </c>
      <c r="E297" s="7"/>
      <c r="F297" s="7"/>
      <c r="G297" s="7"/>
      <c r="H297" s="7"/>
      <c r="I297" s="7"/>
      <c r="J297" s="7"/>
      <c r="K297" s="7"/>
      <c r="L297" s="9" t="s">
        <v>206</v>
      </c>
      <c r="M297" s="185">
        <v>13.4</v>
      </c>
      <c r="N297" s="185">
        <v>14.9</v>
      </c>
      <c r="O297" s="185">
        <v>12</v>
      </c>
      <c r="P297" s="183">
        <v>6.5</v>
      </c>
      <c r="Q297" s="185">
        <v>22.1</v>
      </c>
      <c r="R297" s="179" t="s">
        <v>73</v>
      </c>
      <c r="S297" s="179" t="s">
        <v>73</v>
      </c>
      <c r="T297" s="179" t="s">
        <v>73</v>
      </c>
    </row>
    <row r="298" spans="1:20" ht="16.5" customHeight="1" x14ac:dyDescent="0.2">
      <c r="A298" s="7"/>
      <c r="B298" s="7"/>
      <c r="C298" s="7"/>
      <c r="D298" s="7" t="s">
        <v>68</v>
      </c>
      <c r="E298" s="7"/>
      <c r="F298" s="7"/>
      <c r="G298" s="7"/>
      <c r="H298" s="7"/>
      <c r="I298" s="7"/>
      <c r="J298" s="7"/>
      <c r="K298" s="7"/>
      <c r="L298" s="9" t="s">
        <v>206</v>
      </c>
      <c r="M298" s="185">
        <v>13.6</v>
      </c>
      <c r="N298" s="185">
        <v>13.5</v>
      </c>
      <c r="O298" s="185">
        <v>10.3</v>
      </c>
      <c r="P298" s="183">
        <v>7.1</v>
      </c>
      <c r="Q298" s="185">
        <v>19.899999999999999</v>
      </c>
      <c r="R298" s="179" t="s">
        <v>73</v>
      </c>
      <c r="S298" s="179" t="s">
        <v>73</v>
      </c>
      <c r="T298" s="179" t="s">
        <v>73</v>
      </c>
    </row>
    <row r="299" spans="1:20" ht="16.5" customHeight="1" x14ac:dyDescent="0.2">
      <c r="A299" s="7"/>
      <c r="B299" s="7"/>
      <c r="C299" s="7"/>
      <c r="D299" s="7" t="s">
        <v>69</v>
      </c>
      <c r="E299" s="7"/>
      <c r="F299" s="7"/>
      <c r="G299" s="7"/>
      <c r="H299" s="7"/>
      <c r="I299" s="7"/>
      <c r="J299" s="7"/>
      <c r="K299" s="7"/>
      <c r="L299" s="9" t="s">
        <v>206</v>
      </c>
      <c r="M299" s="183">
        <v>7.8</v>
      </c>
      <c r="N299" s="185">
        <v>13.4</v>
      </c>
      <c r="O299" s="185">
        <v>15.4</v>
      </c>
      <c r="P299" s="183">
        <v>7</v>
      </c>
      <c r="Q299" s="185">
        <v>17.600000000000001</v>
      </c>
      <c r="R299" s="179" t="s">
        <v>73</v>
      </c>
      <c r="S299" s="179" t="s">
        <v>73</v>
      </c>
      <c r="T299" s="179" t="s">
        <v>73</v>
      </c>
    </row>
    <row r="300" spans="1:20" ht="16.5" customHeight="1" x14ac:dyDescent="0.2">
      <c r="A300" s="7"/>
      <c r="B300" s="7"/>
      <c r="C300" s="7" t="s">
        <v>407</v>
      </c>
      <c r="D300" s="7"/>
      <c r="E300" s="7"/>
      <c r="F300" s="7"/>
      <c r="G300" s="7"/>
      <c r="H300" s="7"/>
      <c r="I300" s="7"/>
      <c r="J300" s="7"/>
      <c r="K300" s="7"/>
      <c r="L300" s="9"/>
      <c r="M300" s="10"/>
      <c r="N300" s="10"/>
      <c r="O300" s="10"/>
      <c r="P300" s="10"/>
      <c r="Q300" s="10"/>
      <c r="R300" s="10"/>
      <c r="S300" s="10"/>
      <c r="T300" s="10"/>
    </row>
    <row r="301" spans="1:20" ht="16.5" customHeight="1" x14ac:dyDescent="0.2">
      <c r="A301" s="7"/>
      <c r="B301" s="7"/>
      <c r="C301" s="7"/>
      <c r="D301" s="7" t="s">
        <v>60</v>
      </c>
      <c r="E301" s="7"/>
      <c r="F301" s="7"/>
      <c r="G301" s="7"/>
      <c r="H301" s="7"/>
      <c r="I301" s="7"/>
      <c r="J301" s="7"/>
      <c r="K301" s="7"/>
      <c r="L301" s="9" t="s">
        <v>206</v>
      </c>
      <c r="M301" s="183">
        <v>5</v>
      </c>
      <c r="N301" s="185">
        <v>11.3</v>
      </c>
      <c r="O301" s="183">
        <v>5.5</v>
      </c>
      <c r="P301" s="183">
        <v>4</v>
      </c>
      <c r="Q301" s="183">
        <v>4.5999999999999996</v>
      </c>
      <c r="R301" s="179" t="s">
        <v>73</v>
      </c>
      <c r="S301" s="179" t="s">
        <v>73</v>
      </c>
      <c r="T301" s="179" t="s">
        <v>73</v>
      </c>
    </row>
    <row r="302" spans="1:20" ht="16.5" customHeight="1" x14ac:dyDescent="0.2">
      <c r="A302" s="7"/>
      <c r="B302" s="7"/>
      <c r="C302" s="7"/>
      <c r="D302" s="7" t="s">
        <v>62</v>
      </c>
      <c r="E302" s="7"/>
      <c r="F302" s="7"/>
      <c r="G302" s="7"/>
      <c r="H302" s="7"/>
      <c r="I302" s="7"/>
      <c r="J302" s="7"/>
      <c r="K302" s="7"/>
      <c r="L302" s="9" t="s">
        <v>206</v>
      </c>
      <c r="M302" s="183">
        <v>4.5</v>
      </c>
      <c r="N302" s="183">
        <v>4.5999999999999996</v>
      </c>
      <c r="O302" s="183">
        <v>4.8</v>
      </c>
      <c r="P302" s="183">
        <v>1.7</v>
      </c>
      <c r="Q302" s="183">
        <v>5.8</v>
      </c>
      <c r="R302" s="179" t="s">
        <v>73</v>
      </c>
      <c r="S302" s="179" t="s">
        <v>73</v>
      </c>
      <c r="T302" s="179" t="s">
        <v>73</v>
      </c>
    </row>
    <row r="303" spans="1:20" ht="16.5" customHeight="1" x14ac:dyDescent="0.2">
      <c r="A303" s="7"/>
      <c r="B303" s="7"/>
      <c r="C303" s="7"/>
      <c r="D303" s="7" t="s">
        <v>63</v>
      </c>
      <c r="E303" s="7"/>
      <c r="F303" s="7"/>
      <c r="G303" s="7"/>
      <c r="H303" s="7"/>
      <c r="I303" s="7"/>
      <c r="J303" s="7"/>
      <c r="K303" s="7"/>
      <c r="L303" s="9" t="s">
        <v>206</v>
      </c>
      <c r="M303" s="183">
        <v>4.0999999999999996</v>
      </c>
      <c r="N303" s="183">
        <v>4.5</v>
      </c>
      <c r="O303" s="183">
        <v>4.8</v>
      </c>
      <c r="P303" s="183">
        <v>1.3</v>
      </c>
      <c r="Q303" s="183">
        <v>8.6</v>
      </c>
      <c r="R303" s="179" t="s">
        <v>73</v>
      </c>
      <c r="S303" s="179" t="s">
        <v>73</v>
      </c>
      <c r="T303" s="179" t="s">
        <v>73</v>
      </c>
    </row>
    <row r="304" spans="1:20" ht="16.5" customHeight="1" x14ac:dyDescent="0.2">
      <c r="A304" s="7"/>
      <c r="B304" s="7"/>
      <c r="C304" s="7"/>
      <c r="D304" s="7" t="s">
        <v>64</v>
      </c>
      <c r="E304" s="7"/>
      <c r="F304" s="7"/>
      <c r="G304" s="7"/>
      <c r="H304" s="7"/>
      <c r="I304" s="7"/>
      <c r="J304" s="7"/>
      <c r="K304" s="7"/>
      <c r="L304" s="9" t="s">
        <v>206</v>
      </c>
      <c r="M304" s="183">
        <v>3.3</v>
      </c>
      <c r="N304" s="183">
        <v>3.2</v>
      </c>
      <c r="O304" s="183">
        <v>4.5999999999999996</v>
      </c>
      <c r="P304" s="183">
        <v>1.2</v>
      </c>
      <c r="Q304" s="183">
        <v>8.6999999999999993</v>
      </c>
      <c r="R304" s="179" t="s">
        <v>73</v>
      </c>
      <c r="S304" s="179" t="s">
        <v>73</v>
      </c>
      <c r="T304" s="179" t="s">
        <v>73</v>
      </c>
    </row>
    <row r="305" spans="1:20" ht="16.5" customHeight="1" x14ac:dyDescent="0.2">
      <c r="A305" s="7"/>
      <c r="B305" s="7"/>
      <c r="C305" s="7"/>
      <c r="D305" s="7" t="s">
        <v>65</v>
      </c>
      <c r="E305" s="7"/>
      <c r="F305" s="7"/>
      <c r="G305" s="7"/>
      <c r="H305" s="7"/>
      <c r="I305" s="7"/>
      <c r="J305" s="7"/>
      <c r="K305" s="7"/>
      <c r="L305" s="9" t="s">
        <v>206</v>
      </c>
      <c r="M305" s="183">
        <v>4</v>
      </c>
      <c r="N305" s="183">
        <v>1.9</v>
      </c>
      <c r="O305" s="183">
        <v>3.8</v>
      </c>
      <c r="P305" s="183">
        <v>1.2</v>
      </c>
      <c r="Q305" s="183">
        <v>9.8000000000000007</v>
      </c>
      <c r="R305" s="179" t="s">
        <v>73</v>
      </c>
      <c r="S305" s="179" t="s">
        <v>73</v>
      </c>
      <c r="T305" s="179" t="s">
        <v>73</v>
      </c>
    </row>
    <row r="306" spans="1:20" ht="16.5" customHeight="1" x14ac:dyDescent="0.2">
      <c r="A306" s="7"/>
      <c r="B306" s="7"/>
      <c r="C306" s="7"/>
      <c r="D306" s="7" t="s">
        <v>66</v>
      </c>
      <c r="E306" s="7"/>
      <c r="F306" s="7"/>
      <c r="G306" s="7"/>
      <c r="H306" s="7"/>
      <c r="I306" s="7"/>
      <c r="J306" s="7"/>
      <c r="K306" s="7"/>
      <c r="L306" s="9" t="s">
        <v>206</v>
      </c>
      <c r="M306" s="183">
        <v>3.5</v>
      </c>
      <c r="N306" s="183">
        <v>2.6</v>
      </c>
      <c r="O306" s="183">
        <v>4.5</v>
      </c>
      <c r="P306" s="183">
        <v>0.6</v>
      </c>
      <c r="Q306" s="183">
        <v>6.9</v>
      </c>
      <c r="R306" s="179" t="s">
        <v>73</v>
      </c>
      <c r="S306" s="179" t="s">
        <v>73</v>
      </c>
      <c r="T306" s="179" t="s">
        <v>73</v>
      </c>
    </row>
    <row r="307" spans="1:20" ht="16.5" customHeight="1" x14ac:dyDescent="0.2">
      <c r="A307" s="7"/>
      <c r="B307" s="7"/>
      <c r="C307" s="7"/>
      <c r="D307" s="7" t="s">
        <v>67</v>
      </c>
      <c r="E307" s="7"/>
      <c r="F307" s="7"/>
      <c r="G307" s="7"/>
      <c r="H307" s="7"/>
      <c r="I307" s="7"/>
      <c r="J307" s="7"/>
      <c r="K307" s="7"/>
      <c r="L307" s="9" t="s">
        <v>206</v>
      </c>
      <c r="M307" s="183">
        <v>2.7</v>
      </c>
      <c r="N307" s="183">
        <v>1.8</v>
      </c>
      <c r="O307" s="183">
        <v>2.5</v>
      </c>
      <c r="P307" s="183">
        <v>0.6</v>
      </c>
      <c r="Q307" s="183">
        <v>5.3</v>
      </c>
      <c r="R307" s="179" t="s">
        <v>73</v>
      </c>
      <c r="S307" s="179" t="s">
        <v>73</v>
      </c>
      <c r="T307" s="179" t="s">
        <v>73</v>
      </c>
    </row>
    <row r="308" spans="1:20" ht="16.5" customHeight="1" x14ac:dyDescent="0.2">
      <c r="A308" s="7"/>
      <c r="B308" s="7"/>
      <c r="C308" s="7"/>
      <c r="D308" s="7" t="s">
        <v>68</v>
      </c>
      <c r="E308" s="7"/>
      <c r="F308" s="7"/>
      <c r="G308" s="7"/>
      <c r="H308" s="7"/>
      <c r="I308" s="7"/>
      <c r="J308" s="7"/>
      <c r="K308" s="7"/>
      <c r="L308" s="9" t="s">
        <v>206</v>
      </c>
      <c r="M308" s="183">
        <v>2</v>
      </c>
      <c r="N308" s="183">
        <v>2.4</v>
      </c>
      <c r="O308" s="183">
        <v>2.8</v>
      </c>
      <c r="P308" s="183">
        <v>1</v>
      </c>
      <c r="Q308" s="183">
        <v>4.0999999999999996</v>
      </c>
      <c r="R308" s="179" t="s">
        <v>73</v>
      </c>
      <c r="S308" s="179" t="s">
        <v>73</v>
      </c>
      <c r="T308" s="179" t="s">
        <v>73</v>
      </c>
    </row>
    <row r="309" spans="1:20" ht="16.5" customHeight="1" x14ac:dyDescent="0.2">
      <c r="A309" s="7"/>
      <c r="B309" s="7"/>
      <c r="C309" s="7"/>
      <c r="D309" s="7" t="s">
        <v>69</v>
      </c>
      <c r="E309" s="7"/>
      <c r="F309" s="7"/>
      <c r="G309" s="7"/>
      <c r="H309" s="7"/>
      <c r="I309" s="7"/>
      <c r="J309" s="7"/>
      <c r="K309" s="7"/>
      <c r="L309" s="9" t="s">
        <v>206</v>
      </c>
      <c r="M309" s="183">
        <v>0.8</v>
      </c>
      <c r="N309" s="183">
        <v>2.6</v>
      </c>
      <c r="O309" s="183">
        <v>4.4000000000000004</v>
      </c>
      <c r="P309" s="183">
        <v>1.3</v>
      </c>
      <c r="Q309" s="183">
        <v>3.2</v>
      </c>
      <c r="R309" s="179" t="s">
        <v>73</v>
      </c>
      <c r="S309" s="179" t="s">
        <v>73</v>
      </c>
      <c r="T309" s="179" t="s">
        <v>73</v>
      </c>
    </row>
    <row r="310" spans="1:20" ht="16.5" customHeight="1" x14ac:dyDescent="0.2">
      <c r="A310" s="7"/>
      <c r="B310" s="7" t="s">
        <v>75</v>
      </c>
      <c r="C310" s="7"/>
      <c r="D310" s="7"/>
      <c r="E310" s="7"/>
      <c r="F310" s="7"/>
      <c r="G310" s="7"/>
      <c r="H310" s="7"/>
      <c r="I310" s="7"/>
      <c r="J310" s="7"/>
      <c r="K310" s="7"/>
      <c r="L310" s="9"/>
      <c r="M310" s="10"/>
      <c r="N310" s="10"/>
      <c r="O310" s="10"/>
      <c r="P310" s="10"/>
      <c r="Q310" s="10"/>
      <c r="R310" s="10"/>
      <c r="S310" s="10"/>
      <c r="T310" s="10"/>
    </row>
    <row r="311" spans="1:20" ht="16.5" customHeight="1" x14ac:dyDescent="0.2">
      <c r="A311" s="7"/>
      <c r="B311" s="7"/>
      <c r="C311" s="7" t="s">
        <v>405</v>
      </c>
      <c r="D311" s="7"/>
      <c r="E311" s="7"/>
      <c r="F311" s="7"/>
      <c r="G311" s="7"/>
      <c r="H311" s="7"/>
      <c r="I311" s="7"/>
      <c r="J311" s="7"/>
      <c r="K311" s="7"/>
      <c r="L311" s="9"/>
      <c r="M311" s="10"/>
      <c r="N311" s="10"/>
      <c r="O311" s="10"/>
      <c r="P311" s="10"/>
      <c r="Q311" s="10"/>
      <c r="R311" s="10"/>
      <c r="S311" s="10"/>
      <c r="T311" s="10"/>
    </row>
    <row r="312" spans="1:20" ht="16.5" customHeight="1" x14ac:dyDescent="0.2">
      <c r="A312" s="7"/>
      <c r="B312" s="7"/>
      <c r="C312" s="7"/>
      <c r="D312" s="7" t="s">
        <v>60</v>
      </c>
      <c r="E312" s="7"/>
      <c r="F312" s="7"/>
      <c r="G312" s="7"/>
      <c r="H312" s="7"/>
      <c r="I312" s="7"/>
      <c r="J312" s="7"/>
      <c r="K312" s="7"/>
      <c r="L312" s="9" t="s">
        <v>61</v>
      </c>
      <c r="M312" s="176">
        <v>57190</v>
      </c>
      <c r="N312" s="175">
        <v>101787</v>
      </c>
      <c r="O312" s="176">
        <v>56262</v>
      </c>
      <c r="P312" s="176">
        <v>14294</v>
      </c>
      <c r="Q312" s="176">
        <v>18616</v>
      </c>
      <c r="R312" s="180">
        <v>7993</v>
      </c>
      <c r="S312" s="180">
        <v>2753</v>
      </c>
      <c r="T312" s="180">
        <v>2294</v>
      </c>
    </row>
    <row r="313" spans="1:20" ht="16.5" customHeight="1" x14ac:dyDescent="0.2">
      <c r="A313" s="7"/>
      <c r="B313" s="7"/>
      <c r="C313" s="7"/>
      <c r="D313" s="7" t="s">
        <v>62</v>
      </c>
      <c r="E313" s="7"/>
      <c r="F313" s="7"/>
      <c r="G313" s="7"/>
      <c r="H313" s="7"/>
      <c r="I313" s="7"/>
      <c r="J313" s="7"/>
      <c r="K313" s="7"/>
      <c r="L313" s="9" t="s">
        <v>61</v>
      </c>
      <c r="M313" s="176">
        <v>70754</v>
      </c>
      <c r="N313" s="176">
        <v>83260</v>
      </c>
      <c r="O313" s="176">
        <v>81675</v>
      </c>
      <c r="P313" s="176">
        <v>15125</v>
      </c>
      <c r="Q313" s="176">
        <v>23098</v>
      </c>
      <c r="R313" s="180">
        <v>9401</v>
      </c>
      <c r="S313" s="180">
        <v>3312</v>
      </c>
      <c r="T313" s="180">
        <v>2252</v>
      </c>
    </row>
    <row r="314" spans="1:20" ht="16.5" customHeight="1" x14ac:dyDescent="0.2">
      <c r="A314" s="7"/>
      <c r="B314" s="7"/>
      <c r="C314" s="7"/>
      <c r="D314" s="7" t="s">
        <v>63</v>
      </c>
      <c r="E314" s="7"/>
      <c r="F314" s="7"/>
      <c r="G314" s="7"/>
      <c r="H314" s="7"/>
      <c r="I314" s="7"/>
      <c r="J314" s="7"/>
      <c r="K314" s="7"/>
      <c r="L314" s="9" t="s">
        <v>61</v>
      </c>
      <c r="M314" s="176">
        <v>43205</v>
      </c>
      <c r="N314" s="176">
        <v>52821</v>
      </c>
      <c r="O314" s="176">
        <v>47991</v>
      </c>
      <c r="P314" s="176">
        <v>14194</v>
      </c>
      <c r="Q314" s="176">
        <v>15593</v>
      </c>
      <c r="R314" s="180">
        <v>7477</v>
      </c>
      <c r="S314" s="180">
        <v>2485</v>
      </c>
      <c r="T314" s="180">
        <v>2125</v>
      </c>
    </row>
    <row r="315" spans="1:20" ht="16.5" customHeight="1" x14ac:dyDescent="0.2">
      <c r="A315" s="7"/>
      <c r="B315" s="7"/>
      <c r="C315" s="7"/>
      <c r="D315" s="7" t="s">
        <v>64</v>
      </c>
      <c r="E315" s="7"/>
      <c r="F315" s="7"/>
      <c r="G315" s="7"/>
      <c r="H315" s="7"/>
      <c r="I315" s="7"/>
      <c r="J315" s="7"/>
      <c r="K315" s="7"/>
      <c r="L315" s="9" t="s">
        <v>61</v>
      </c>
      <c r="M315" s="176">
        <v>38659</v>
      </c>
      <c r="N315" s="176">
        <v>50146</v>
      </c>
      <c r="O315" s="176">
        <v>47272</v>
      </c>
      <c r="P315" s="176">
        <v>14985</v>
      </c>
      <c r="Q315" s="176">
        <v>16281</v>
      </c>
      <c r="R315" s="180">
        <v>7788</v>
      </c>
      <c r="S315" s="180">
        <v>2096</v>
      </c>
      <c r="T315" s="180">
        <v>2072</v>
      </c>
    </row>
    <row r="316" spans="1:20" ht="16.5" customHeight="1" x14ac:dyDescent="0.2">
      <c r="A316" s="7"/>
      <c r="B316" s="7"/>
      <c r="C316" s="7"/>
      <c r="D316" s="7" t="s">
        <v>65</v>
      </c>
      <c r="E316" s="7"/>
      <c r="F316" s="7"/>
      <c r="G316" s="7"/>
      <c r="H316" s="7"/>
      <c r="I316" s="7"/>
      <c r="J316" s="7"/>
      <c r="K316" s="7"/>
      <c r="L316" s="9" t="s">
        <v>61</v>
      </c>
      <c r="M316" s="176">
        <v>43329</v>
      </c>
      <c r="N316" s="176">
        <v>51554</v>
      </c>
      <c r="O316" s="176">
        <v>50067</v>
      </c>
      <c r="P316" s="176">
        <v>14415</v>
      </c>
      <c r="Q316" s="176">
        <v>16134</v>
      </c>
      <c r="R316" s="180">
        <v>7952</v>
      </c>
      <c r="S316" s="180">
        <v>4278</v>
      </c>
      <c r="T316" s="180">
        <v>2146</v>
      </c>
    </row>
    <row r="317" spans="1:20" ht="16.5" customHeight="1" x14ac:dyDescent="0.2">
      <c r="A317" s="7"/>
      <c r="B317" s="7"/>
      <c r="C317" s="7"/>
      <c r="D317" s="7" t="s">
        <v>66</v>
      </c>
      <c r="E317" s="7"/>
      <c r="F317" s="7"/>
      <c r="G317" s="7"/>
      <c r="H317" s="7"/>
      <c r="I317" s="7"/>
      <c r="J317" s="7"/>
      <c r="K317" s="7"/>
      <c r="L317" s="9" t="s">
        <v>61</v>
      </c>
      <c r="M317" s="176">
        <v>41096</v>
      </c>
      <c r="N317" s="176">
        <v>44254</v>
      </c>
      <c r="O317" s="176">
        <v>52358</v>
      </c>
      <c r="P317" s="176">
        <v>14576</v>
      </c>
      <c r="Q317" s="176">
        <v>18438</v>
      </c>
      <c r="R317" s="180">
        <v>7426</v>
      </c>
      <c r="S317" s="180">
        <v>1936</v>
      </c>
      <c r="T317" s="180">
        <v>2307</v>
      </c>
    </row>
    <row r="318" spans="1:20" ht="16.5" customHeight="1" x14ac:dyDescent="0.2">
      <c r="A318" s="7"/>
      <c r="B318" s="7"/>
      <c r="C318" s="7"/>
      <c r="D318" s="7" t="s">
        <v>67</v>
      </c>
      <c r="E318" s="7"/>
      <c r="F318" s="7"/>
      <c r="G318" s="7"/>
      <c r="H318" s="7"/>
      <c r="I318" s="7"/>
      <c r="J318" s="7"/>
      <c r="K318" s="7"/>
      <c r="L318" s="9" t="s">
        <v>61</v>
      </c>
      <c r="M318" s="176">
        <v>39331</v>
      </c>
      <c r="N318" s="176">
        <v>45762</v>
      </c>
      <c r="O318" s="176">
        <v>46427</v>
      </c>
      <c r="P318" s="176">
        <v>12201</v>
      </c>
      <c r="Q318" s="176">
        <v>15883</v>
      </c>
      <c r="R318" s="180">
        <v>7312</v>
      </c>
      <c r="S318" s="180">
        <v>1915</v>
      </c>
      <c r="T318" s="180">
        <v>2507</v>
      </c>
    </row>
    <row r="319" spans="1:20" ht="16.5" customHeight="1" x14ac:dyDescent="0.2">
      <c r="A319" s="7"/>
      <c r="B319" s="7"/>
      <c r="C319" s="7"/>
      <c r="D319" s="7" t="s">
        <v>68</v>
      </c>
      <c r="E319" s="7"/>
      <c r="F319" s="7"/>
      <c r="G319" s="7"/>
      <c r="H319" s="7"/>
      <c r="I319" s="7"/>
      <c r="J319" s="7"/>
      <c r="K319" s="7"/>
      <c r="L319" s="9" t="s">
        <v>61</v>
      </c>
      <c r="M319" s="176">
        <v>34539</v>
      </c>
      <c r="N319" s="176">
        <v>39216</v>
      </c>
      <c r="O319" s="176">
        <v>42561</v>
      </c>
      <c r="P319" s="176">
        <v>10467</v>
      </c>
      <c r="Q319" s="176">
        <v>16288</v>
      </c>
      <c r="R319" s="180">
        <v>5938</v>
      </c>
      <c r="S319" s="180">
        <v>1858</v>
      </c>
      <c r="T319" s="180">
        <v>3077</v>
      </c>
    </row>
    <row r="320" spans="1:20" ht="16.5" customHeight="1" x14ac:dyDescent="0.2">
      <c r="A320" s="7"/>
      <c r="B320" s="7"/>
      <c r="C320" s="7"/>
      <c r="D320" s="7" t="s">
        <v>69</v>
      </c>
      <c r="E320" s="7"/>
      <c r="F320" s="7"/>
      <c r="G320" s="7"/>
      <c r="H320" s="7"/>
      <c r="I320" s="7"/>
      <c r="J320" s="7"/>
      <c r="K320" s="7"/>
      <c r="L320" s="9" t="s">
        <v>61</v>
      </c>
      <c r="M320" s="176">
        <v>34567</v>
      </c>
      <c r="N320" s="176">
        <v>36686</v>
      </c>
      <c r="O320" s="176">
        <v>36087</v>
      </c>
      <c r="P320" s="176">
        <v>10039</v>
      </c>
      <c r="Q320" s="176">
        <v>18429</v>
      </c>
      <c r="R320" s="180">
        <v>5566</v>
      </c>
      <c r="S320" s="180">
        <v>1604</v>
      </c>
      <c r="T320" s="180">
        <v>2732</v>
      </c>
    </row>
    <row r="321" spans="1:20" ht="16.5" customHeight="1" x14ac:dyDescent="0.2">
      <c r="A321" s="7"/>
      <c r="B321" s="7"/>
      <c r="C321" s="7" t="s">
        <v>413</v>
      </c>
      <c r="D321" s="7"/>
      <c r="E321" s="7"/>
      <c r="F321" s="7"/>
      <c r="G321" s="7"/>
      <c r="H321" s="7"/>
      <c r="I321" s="7"/>
      <c r="J321" s="7"/>
      <c r="K321" s="7"/>
      <c r="L321" s="9"/>
      <c r="M321" s="10"/>
      <c r="N321" s="10"/>
      <c r="O321" s="10"/>
      <c r="P321" s="10"/>
      <c r="Q321" s="10"/>
      <c r="R321" s="10"/>
      <c r="S321" s="10"/>
      <c r="T321" s="10"/>
    </row>
    <row r="322" spans="1:20" ht="16.5" customHeight="1" x14ac:dyDescent="0.2">
      <c r="A322" s="7"/>
      <c r="B322" s="7"/>
      <c r="C322" s="7"/>
      <c r="D322" s="7" t="s">
        <v>60</v>
      </c>
      <c r="E322" s="7"/>
      <c r="F322" s="7"/>
      <c r="G322" s="7"/>
      <c r="H322" s="7"/>
      <c r="I322" s="7"/>
      <c r="J322" s="7"/>
      <c r="K322" s="7"/>
      <c r="L322" s="9" t="s">
        <v>61</v>
      </c>
      <c r="M322" s="176">
        <v>12439</v>
      </c>
      <c r="N322" s="176">
        <v>57470</v>
      </c>
      <c r="O322" s="176">
        <v>22705</v>
      </c>
      <c r="P322" s="180">
        <v>5684</v>
      </c>
      <c r="Q322" s="180">
        <v>7329</v>
      </c>
      <c r="R322" s="180">
        <v>3518</v>
      </c>
      <c r="S322" s="180">
        <v>1016</v>
      </c>
      <c r="T322" s="181">
        <v>670</v>
      </c>
    </row>
    <row r="323" spans="1:20" ht="16.5" customHeight="1" x14ac:dyDescent="0.2">
      <c r="A323" s="7"/>
      <c r="B323" s="7"/>
      <c r="C323" s="7"/>
      <c r="D323" s="7" t="s">
        <v>62</v>
      </c>
      <c r="E323" s="7"/>
      <c r="F323" s="7"/>
      <c r="G323" s="7"/>
      <c r="H323" s="7"/>
      <c r="I323" s="7"/>
      <c r="J323" s="7"/>
      <c r="K323" s="7"/>
      <c r="L323" s="9" t="s">
        <v>61</v>
      </c>
      <c r="M323" s="176">
        <v>13021</v>
      </c>
      <c r="N323" s="176">
        <v>29152</v>
      </c>
      <c r="O323" s="176">
        <v>22845</v>
      </c>
      <c r="P323" s="180">
        <v>5435</v>
      </c>
      <c r="Q323" s="180">
        <v>7358</v>
      </c>
      <c r="R323" s="180">
        <v>3620</v>
      </c>
      <c r="S323" s="181">
        <v>957</v>
      </c>
      <c r="T323" s="181">
        <v>652</v>
      </c>
    </row>
    <row r="324" spans="1:20" ht="16.5" customHeight="1" x14ac:dyDescent="0.2">
      <c r="A324" s="7"/>
      <c r="B324" s="7"/>
      <c r="C324" s="7"/>
      <c r="D324" s="7" t="s">
        <v>63</v>
      </c>
      <c r="E324" s="7"/>
      <c r="F324" s="7"/>
      <c r="G324" s="7"/>
      <c r="H324" s="7"/>
      <c r="I324" s="7"/>
      <c r="J324" s="7"/>
      <c r="K324" s="7"/>
      <c r="L324" s="9" t="s">
        <v>61</v>
      </c>
      <c r="M324" s="180">
        <v>6099</v>
      </c>
      <c r="N324" s="176">
        <v>12928</v>
      </c>
      <c r="O324" s="176">
        <v>14853</v>
      </c>
      <c r="P324" s="180">
        <v>5269</v>
      </c>
      <c r="Q324" s="180">
        <v>4765</v>
      </c>
      <c r="R324" s="180">
        <v>2690</v>
      </c>
      <c r="S324" s="181">
        <v>621</v>
      </c>
      <c r="T324" s="181">
        <v>526</v>
      </c>
    </row>
    <row r="325" spans="1:20" ht="16.5" customHeight="1" x14ac:dyDescent="0.2">
      <c r="A325" s="7"/>
      <c r="B325" s="7"/>
      <c r="C325" s="7"/>
      <c r="D325" s="7" t="s">
        <v>64</v>
      </c>
      <c r="E325" s="7"/>
      <c r="F325" s="7"/>
      <c r="G325" s="7"/>
      <c r="H325" s="7"/>
      <c r="I325" s="7"/>
      <c r="J325" s="7"/>
      <c r="K325" s="7"/>
      <c r="L325" s="9" t="s">
        <v>61</v>
      </c>
      <c r="M325" s="180">
        <v>5037</v>
      </c>
      <c r="N325" s="176">
        <v>14006</v>
      </c>
      <c r="O325" s="176">
        <v>14376</v>
      </c>
      <c r="P325" s="180">
        <v>5014</v>
      </c>
      <c r="Q325" s="180">
        <v>4361</v>
      </c>
      <c r="R325" s="180">
        <v>2816</v>
      </c>
      <c r="S325" s="181">
        <v>555</v>
      </c>
      <c r="T325" s="181">
        <v>476</v>
      </c>
    </row>
    <row r="326" spans="1:20" ht="16.5" customHeight="1" x14ac:dyDescent="0.2">
      <c r="A326" s="7"/>
      <c r="B326" s="7"/>
      <c r="C326" s="7"/>
      <c r="D326" s="7" t="s">
        <v>65</v>
      </c>
      <c r="E326" s="7"/>
      <c r="F326" s="7"/>
      <c r="G326" s="7"/>
      <c r="H326" s="7"/>
      <c r="I326" s="7"/>
      <c r="J326" s="7"/>
      <c r="K326" s="7"/>
      <c r="L326" s="9" t="s">
        <v>61</v>
      </c>
      <c r="M326" s="180">
        <v>6068</v>
      </c>
      <c r="N326" s="176">
        <v>13382</v>
      </c>
      <c r="O326" s="176">
        <v>16703</v>
      </c>
      <c r="P326" s="180">
        <v>5007</v>
      </c>
      <c r="Q326" s="180">
        <v>4617</v>
      </c>
      <c r="R326" s="180">
        <v>2748</v>
      </c>
      <c r="S326" s="181">
        <v>709</v>
      </c>
      <c r="T326" s="181">
        <v>546</v>
      </c>
    </row>
    <row r="327" spans="1:20" ht="16.5" customHeight="1" x14ac:dyDescent="0.2">
      <c r="A327" s="7"/>
      <c r="B327" s="7"/>
      <c r="C327" s="7"/>
      <c r="D327" s="7" t="s">
        <v>66</v>
      </c>
      <c r="E327" s="7"/>
      <c r="F327" s="7"/>
      <c r="G327" s="7"/>
      <c r="H327" s="7"/>
      <c r="I327" s="7"/>
      <c r="J327" s="7"/>
      <c r="K327" s="7"/>
      <c r="L327" s="9" t="s">
        <v>61</v>
      </c>
      <c r="M327" s="180">
        <v>5182</v>
      </c>
      <c r="N327" s="176">
        <v>11935</v>
      </c>
      <c r="O327" s="176">
        <v>15256</v>
      </c>
      <c r="P327" s="180">
        <v>4593</v>
      </c>
      <c r="Q327" s="180">
        <v>4666</v>
      </c>
      <c r="R327" s="180">
        <v>2261</v>
      </c>
      <c r="S327" s="181">
        <v>530</v>
      </c>
      <c r="T327" s="181">
        <v>641</v>
      </c>
    </row>
    <row r="328" spans="1:20" ht="16.5" customHeight="1" x14ac:dyDescent="0.2">
      <c r="A328" s="7"/>
      <c r="B328" s="7"/>
      <c r="C328" s="7"/>
      <c r="D328" s="7" t="s">
        <v>67</v>
      </c>
      <c r="E328" s="7"/>
      <c r="F328" s="7"/>
      <c r="G328" s="7"/>
      <c r="H328" s="7"/>
      <c r="I328" s="7"/>
      <c r="J328" s="7"/>
      <c r="K328" s="7"/>
      <c r="L328" s="9" t="s">
        <v>61</v>
      </c>
      <c r="M328" s="180">
        <v>4948</v>
      </c>
      <c r="N328" s="176">
        <v>10599</v>
      </c>
      <c r="O328" s="176">
        <v>13235</v>
      </c>
      <c r="P328" s="180">
        <v>3458</v>
      </c>
      <c r="Q328" s="180">
        <v>3749</v>
      </c>
      <c r="R328" s="180">
        <v>2360</v>
      </c>
      <c r="S328" s="181">
        <v>519</v>
      </c>
      <c r="T328" s="181">
        <v>857</v>
      </c>
    </row>
    <row r="329" spans="1:20" ht="16.5" customHeight="1" x14ac:dyDescent="0.2">
      <c r="A329" s="7"/>
      <c r="B329" s="7"/>
      <c r="C329" s="7"/>
      <c r="D329" s="7" t="s">
        <v>68</v>
      </c>
      <c r="E329" s="7"/>
      <c r="F329" s="7"/>
      <c r="G329" s="7"/>
      <c r="H329" s="7"/>
      <c r="I329" s="7"/>
      <c r="J329" s="7"/>
      <c r="K329" s="7"/>
      <c r="L329" s="9" t="s">
        <v>61</v>
      </c>
      <c r="M329" s="180">
        <v>4044</v>
      </c>
      <c r="N329" s="180">
        <v>9968</v>
      </c>
      <c r="O329" s="176">
        <v>11335</v>
      </c>
      <c r="P329" s="180">
        <v>2814</v>
      </c>
      <c r="Q329" s="180">
        <v>4077</v>
      </c>
      <c r="R329" s="180">
        <v>1595</v>
      </c>
      <c r="S329" s="181">
        <v>455</v>
      </c>
      <c r="T329" s="180">
        <v>1115</v>
      </c>
    </row>
    <row r="330" spans="1:20" ht="16.5" customHeight="1" x14ac:dyDescent="0.2">
      <c r="A330" s="7"/>
      <c r="B330" s="7"/>
      <c r="C330" s="7"/>
      <c r="D330" s="7" t="s">
        <v>69</v>
      </c>
      <c r="E330" s="7"/>
      <c r="F330" s="7"/>
      <c r="G330" s="7"/>
      <c r="H330" s="7"/>
      <c r="I330" s="7"/>
      <c r="J330" s="7"/>
      <c r="K330" s="7"/>
      <c r="L330" s="9" t="s">
        <v>61</v>
      </c>
      <c r="M330" s="180">
        <v>4232</v>
      </c>
      <c r="N330" s="180">
        <v>8678</v>
      </c>
      <c r="O330" s="180">
        <v>8767</v>
      </c>
      <c r="P330" s="180">
        <v>2733</v>
      </c>
      <c r="Q330" s="180">
        <v>4888</v>
      </c>
      <c r="R330" s="180">
        <v>1545</v>
      </c>
      <c r="S330" s="181">
        <v>433</v>
      </c>
      <c r="T330" s="181">
        <v>972</v>
      </c>
    </row>
    <row r="331" spans="1:20" ht="16.5" customHeight="1" x14ac:dyDescent="0.2">
      <c r="A331" s="7"/>
      <c r="B331" s="7"/>
      <c r="C331" s="7" t="s">
        <v>406</v>
      </c>
      <c r="D331" s="7"/>
      <c r="E331" s="7"/>
      <c r="F331" s="7"/>
      <c r="G331" s="7"/>
      <c r="H331" s="7"/>
      <c r="I331" s="7"/>
      <c r="J331" s="7"/>
      <c r="K331" s="7"/>
      <c r="L331" s="9"/>
      <c r="M331" s="10"/>
      <c r="N331" s="10"/>
      <c r="O331" s="10"/>
      <c r="P331" s="10"/>
      <c r="Q331" s="10"/>
      <c r="R331" s="10"/>
      <c r="S331" s="10"/>
      <c r="T331" s="10"/>
    </row>
    <row r="332" spans="1:20" ht="16.5" customHeight="1" x14ac:dyDescent="0.2">
      <c r="A332" s="7"/>
      <c r="B332" s="7"/>
      <c r="C332" s="7"/>
      <c r="D332" s="7" t="s">
        <v>60</v>
      </c>
      <c r="E332" s="7"/>
      <c r="F332" s="7"/>
      <c r="G332" s="7"/>
      <c r="H332" s="7"/>
      <c r="I332" s="7"/>
      <c r="J332" s="7"/>
      <c r="K332" s="7"/>
      <c r="L332" s="9" t="s">
        <v>61</v>
      </c>
      <c r="M332" s="180">
        <v>2674</v>
      </c>
      <c r="N332" s="176">
        <v>28802</v>
      </c>
      <c r="O332" s="176">
        <v>10829</v>
      </c>
      <c r="P332" s="180">
        <v>2365</v>
      </c>
      <c r="Q332" s="180">
        <v>3197</v>
      </c>
      <c r="R332" s="180">
        <v>1544</v>
      </c>
      <c r="S332" s="181">
        <v>381</v>
      </c>
      <c r="T332" s="181">
        <v>221</v>
      </c>
    </row>
    <row r="333" spans="1:20" ht="16.5" customHeight="1" x14ac:dyDescent="0.2">
      <c r="A333" s="7"/>
      <c r="B333" s="7"/>
      <c r="C333" s="7"/>
      <c r="D333" s="7" t="s">
        <v>62</v>
      </c>
      <c r="E333" s="7"/>
      <c r="F333" s="7"/>
      <c r="G333" s="7"/>
      <c r="H333" s="7"/>
      <c r="I333" s="7"/>
      <c r="J333" s="7"/>
      <c r="K333" s="7"/>
      <c r="L333" s="9" t="s">
        <v>61</v>
      </c>
      <c r="M333" s="180">
        <v>1822</v>
      </c>
      <c r="N333" s="180">
        <v>9299</v>
      </c>
      <c r="O333" s="180">
        <v>8035</v>
      </c>
      <c r="P333" s="180">
        <v>2008</v>
      </c>
      <c r="Q333" s="180">
        <v>2282</v>
      </c>
      <c r="R333" s="180">
        <v>1585</v>
      </c>
      <c r="S333" s="181">
        <v>364</v>
      </c>
      <c r="T333" s="181">
        <v>190</v>
      </c>
    </row>
    <row r="334" spans="1:20" ht="16.5" customHeight="1" x14ac:dyDescent="0.2">
      <c r="A334" s="7"/>
      <c r="B334" s="7"/>
      <c r="C334" s="7"/>
      <c r="D334" s="7" t="s">
        <v>63</v>
      </c>
      <c r="E334" s="7"/>
      <c r="F334" s="7"/>
      <c r="G334" s="7"/>
      <c r="H334" s="7"/>
      <c r="I334" s="7"/>
      <c r="J334" s="7"/>
      <c r="K334" s="7"/>
      <c r="L334" s="9" t="s">
        <v>61</v>
      </c>
      <c r="M334" s="181">
        <v>938</v>
      </c>
      <c r="N334" s="180">
        <v>4387</v>
      </c>
      <c r="O334" s="180">
        <v>6257</v>
      </c>
      <c r="P334" s="180">
        <v>1881</v>
      </c>
      <c r="Q334" s="180">
        <v>1820</v>
      </c>
      <c r="R334" s="180">
        <v>1130</v>
      </c>
      <c r="S334" s="181">
        <v>201</v>
      </c>
      <c r="T334" s="181">
        <v>186</v>
      </c>
    </row>
    <row r="335" spans="1:20" ht="16.5" customHeight="1" x14ac:dyDescent="0.2">
      <c r="A335" s="7"/>
      <c r="B335" s="7"/>
      <c r="C335" s="7"/>
      <c r="D335" s="7" t="s">
        <v>64</v>
      </c>
      <c r="E335" s="7"/>
      <c r="F335" s="7"/>
      <c r="G335" s="7"/>
      <c r="H335" s="7"/>
      <c r="I335" s="7"/>
      <c r="J335" s="7"/>
      <c r="K335" s="7"/>
      <c r="L335" s="9" t="s">
        <v>61</v>
      </c>
      <c r="M335" s="181">
        <v>753</v>
      </c>
      <c r="N335" s="180">
        <v>5187</v>
      </c>
      <c r="O335" s="180">
        <v>6138</v>
      </c>
      <c r="P335" s="180">
        <v>2069</v>
      </c>
      <c r="Q335" s="180">
        <v>1411</v>
      </c>
      <c r="R335" s="180">
        <v>1166</v>
      </c>
      <c r="S335" s="181">
        <v>207</v>
      </c>
      <c r="T335" s="181">
        <v>153</v>
      </c>
    </row>
    <row r="336" spans="1:20" ht="16.5" customHeight="1" x14ac:dyDescent="0.2">
      <c r="A336" s="7"/>
      <c r="B336" s="7"/>
      <c r="C336" s="7"/>
      <c r="D336" s="7" t="s">
        <v>65</v>
      </c>
      <c r="E336" s="7"/>
      <c r="F336" s="7"/>
      <c r="G336" s="7"/>
      <c r="H336" s="7"/>
      <c r="I336" s="7"/>
      <c r="J336" s="7"/>
      <c r="K336" s="7"/>
      <c r="L336" s="9" t="s">
        <v>61</v>
      </c>
      <c r="M336" s="181">
        <v>721</v>
      </c>
      <c r="N336" s="180">
        <v>4918</v>
      </c>
      <c r="O336" s="180">
        <v>7237</v>
      </c>
      <c r="P336" s="180">
        <v>1714</v>
      </c>
      <c r="Q336" s="180">
        <v>1480</v>
      </c>
      <c r="R336" s="180">
        <v>1000</v>
      </c>
      <c r="S336" s="181">
        <v>227</v>
      </c>
      <c r="T336" s="181">
        <v>247</v>
      </c>
    </row>
    <row r="337" spans="1:20" ht="16.5" customHeight="1" x14ac:dyDescent="0.2">
      <c r="A337" s="7"/>
      <c r="B337" s="7"/>
      <c r="C337" s="7"/>
      <c r="D337" s="7" t="s">
        <v>66</v>
      </c>
      <c r="E337" s="7"/>
      <c r="F337" s="7"/>
      <c r="G337" s="7"/>
      <c r="H337" s="7"/>
      <c r="I337" s="7"/>
      <c r="J337" s="7"/>
      <c r="K337" s="7"/>
      <c r="L337" s="9" t="s">
        <v>61</v>
      </c>
      <c r="M337" s="181">
        <v>830</v>
      </c>
      <c r="N337" s="180">
        <v>3853</v>
      </c>
      <c r="O337" s="180">
        <v>6234</v>
      </c>
      <c r="P337" s="180">
        <v>1539</v>
      </c>
      <c r="Q337" s="180">
        <v>1416</v>
      </c>
      <c r="R337" s="181">
        <v>967</v>
      </c>
      <c r="S337" s="181">
        <v>197</v>
      </c>
      <c r="T337" s="181">
        <v>325</v>
      </c>
    </row>
    <row r="338" spans="1:20" ht="16.5" customHeight="1" x14ac:dyDescent="0.2">
      <c r="A338" s="7"/>
      <c r="B338" s="7"/>
      <c r="C338" s="7"/>
      <c r="D338" s="7" t="s">
        <v>67</v>
      </c>
      <c r="E338" s="7"/>
      <c r="F338" s="7"/>
      <c r="G338" s="7"/>
      <c r="H338" s="7"/>
      <c r="I338" s="7"/>
      <c r="J338" s="7"/>
      <c r="K338" s="7"/>
      <c r="L338" s="9" t="s">
        <v>61</v>
      </c>
      <c r="M338" s="181">
        <v>778</v>
      </c>
      <c r="N338" s="180">
        <v>3192</v>
      </c>
      <c r="O338" s="180">
        <v>5412</v>
      </c>
      <c r="P338" s="180">
        <v>1083</v>
      </c>
      <c r="Q338" s="180">
        <v>1243</v>
      </c>
      <c r="R338" s="180">
        <v>1007</v>
      </c>
      <c r="S338" s="181">
        <v>165</v>
      </c>
      <c r="T338" s="181">
        <v>452</v>
      </c>
    </row>
    <row r="339" spans="1:20" ht="16.5" customHeight="1" x14ac:dyDescent="0.2">
      <c r="A339" s="7"/>
      <c r="B339" s="7"/>
      <c r="C339" s="7"/>
      <c r="D339" s="7" t="s">
        <v>68</v>
      </c>
      <c r="E339" s="7"/>
      <c r="F339" s="7"/>
      <c r="G339" s="7"/>
      <c r="H339" s="7"/>
      <c r="I339" s="7"/>
      <c r="J339" s="7"/>
      <c r="K339" s="7"/>
      <c r="L339" s="9" t="s">
        <v>61</v>
      </c>
      <c r="M339" s="181">
        <v>586</v>
      </c>
      <c r="N339" s="180">
        <v>3065</v>
      </c>
      <c r="O339" s="180">
        <v>4421</v>
      </c>
      <c r="P339" s="181">
        <v>867</v>
      </c>
      <c r="Q339" s="180">
        <v>1460</v>
      </c>
      <c r="R339" s="181">
        <v>698</v>
      </c>
      <c r="S339" s="181">
        <v>125</v>
      </c>
      <c r="T339" s="181">
        <v>559</v>
      </c>
    </row>
    <row r="340" spans="1:20" ht="16.5" customHeight="1" x14ac:dyDescent="0.2">
      <c r="A340" s="7"/>
      <c r="B340" s="7"/>
      <c r="C340" s="7"/>
      <c r="D340" s="7" t="s">
        <v>69</v>
      </c>
      <c r="E340" s="7"/>
      <c r="F340" s="7"/>
      <c r="G340" s="7"/>
      <c r="H340" s="7"/>
      <c r="I340" s="7"/>
      <c r="J340" s="7"/>
      <c r="K340" s="7"/>
      <c r="L340" s="9" t="s">
        <v>61</v>
      </c>
      <c r="M340" s="181">
        <v>836</v>
      </c>
      <c r="N340" s="180">
        <v>2777</v>
      </c>
      <c r="O340" s="180">
        <v>3491</v>
      </c>
      <c r="P340" s="181">
        <v>906</v>
      </c>
      <c r="Q340" s="180">
        <v>1654</v>
      </c>
      <c r="R340" s="181">
        <v>715</v>
      </c>
      <c r="S340" s="181">
        <v>148</v>
      </c>
      <c r="T340" s="181">
        <v>696</v>
      </c>
    </row>
    <row r="341" spans="1:20" ht="16.5" customHeight="1" x14ac:dyDescent="0.2">
      <c r="A341" s="7"/>
      <c r="B341" s="7"/>
      <c r="C341" s="7" t="s">
        <v>413</v>
      </c>
      <c r="D341" s="7"/>
      <c r="E341" s="7"/>
      <c r="F341" s="7"/>
      <c r="G341" s="7"/>
      <c r="H341" s="7"/>
      <c r="I341" s="7"/>
      <c r="J341" s="7"/>
      <c r="K341" s="7"/>
      <c r="L341" s="9"/>
      <c r="M341" s="10"/>
      <c r="N341" s="10"/>
      <c r="O341" s="10"/>
      <c r="P341" s="10"/>
      <c r="Q341" s="10"/>
      <c r="R341" s="10"/>
      <c r="S341" s="10"/>
      <c r="T341" s="10"/>
    </row>
    <row r="342" spans="1:20" ht="16.5" customHeight="1" x14ac:dyDescent="0.2">
      <c r="A342" s="7"/>
      <c r="B342" s="7"/>
      <c r="C342" s="7"/>
      <c r="D342" s="7" t="s">
        <v>60</v>
      </c>
      <c r="E342" s="7"/>
      <c r="F342" s="7"/>
      <c r="G342" s="7"/>
      <c r="H342" s="7"/>
      <c r="I342" s="7"/>
      <c r="J342" s="7"/>
      <c r="K342" s="7"/>
      <c r="L342" s="9" t="s">
        <v>206</v>
      </c>
      <c r="M342" s="185">
        <v>21.8</v>
      </c>
      <c r="N342" s="185">
        <v>56.5</v>
      </c>
      <c r="O342" s="185">
        <v>40.4</v>
      </c>
      <c r="P342" s="185">
        <v>39.799999999999997</v>
      </c>
      <c r="Q342" s="185">
        <v>39.4</v>
      </c>
      <c r="R342" s="185">
        <v>44</v>
      </c>
      <c r="S342" s="185">
        <v>36.9</v>
      </c>
      <c r="T342" s="185">
        <v>29.2</v>
      </c>
    </row>
    <row r="343" spans="1:20" ht="16.5" customHeight="1" x14ac:dyDescent="0.2">
      <c r="A343" s="7"/>
      <c r="B343" s="7"/>
      <c r="C343" s="7"/>
      <c r="D343" s="7" t="s">
        <v>62</v>
      </c>
      <c r="E343" s="7"/>
      <c r="F343" s="7"/>
      <c r="G343" s="7"/>
      <c r="H343" s="7"/>
      <c r="I343" s="7"/>
      <c r="J343" s="7"/>
      <c r="K343" s="7"/>
      <c r="L343" s="9" t="s">
        <v>206</v>
      </c>
      <c r="M343" s="185">
        <v>18.399999999999999</v>
      </c>
      <c r="N343" s="185">
        <v>35</v>
      </c>
      <c r="O343" s="185">
        <v>28</v>
      </c>
      <c r="P343" s="185">
        <v>35.9</v>
      </c>
      <c r="Q343" s="185">
        <v>31.9</v>
      </c>
      <c r="R343" s="185">
        <v>38.5</v>
      </c>
      <c r="S343" s="185">
        <v>28.9</v>
      </c>
      <c r="T343" s="185">
        <v>29</v>
      </c>
    </row>
    <row r="344" spans="1:20" ht="16.5" customHeight="1" x14ac:dyDescent="0.2">
      <c r="A344" s="7"/>
      <c r="B344" s="7"/>
      <c r="C344" s="7"/>
      <c r="D344" s="7" t="s">
        <v>63</v>
      </c>
      <c r="E344" s="7"/>
      <c r="F344" s="7"/>
      <c r="G344" s="7"/>
      <c r="H344" s="7"/>
      <c r="I344" s="7"/>
      <c r="J344" s="7"/>
      <c r="K344" s="7"/>
      <c r="L344" s="9" t="s">
        <v>206</v>
      </c>
      <c r="M344" s="185">
        <v>14.1</v>
      </c>
      <c r="N344" s="185">
        <v>24.5</v>
      </c>
      <c r="O344" s="185">
        <v>30.9</v>
      </c>
      <c r="P344" s="185">
        <v>37.1</v>
      </c>
      <c r="Q344" s="185">
        <v>30.6</v>
      </c>
      <c r="R344" s="185">
        <v>36</v>
      </c>
      <c r="S344" s="185">
        <v>25</v>
      </c>
      <c r="T344" s="185">
        <v>24.8</v>
      </c>
    </row>
    <row r="345" spans="1:20" ht="16.5" customHeight="1" x14ac:dyDescent="0.2">
      <c r="A345" s="7"/>
      <c r="B345" s="7"/>
      <c r="C345" s="7"/>
      <c r="D345" s="7" t="s">
        <v>64</v>
      </c>
      <c r="E345" s="7"/>
      <c r="F345" s="7"/>
      <c r="G345" s="7"/>
      <c r="H345" s="7"/>
      <c r="I345" s="7"/>
      <c r="J345" s="7"/>
      <c r="K345" s="7"/>
      <c r="L345" s="9" t="s">
        <v>206</v>
      </c>
      <c r="M345" s="185">
        <v>13</v>
      </c>
      <c r="N345" s="185">
        <v>27.9</v>
      </c>
      <c r="O345" s="185">
        <v>30.4</v>
      </c>
      <c r="P345" s="185">
        <v>33.5</v>
      </c>
      <c r="Q345" s="185">
        <v>26.8</v>
      </c>
      <c r="R345" s="185">
        <v>36.200000000000003</v>
      </c>
      <c r="S345" s="185">
        <v>26.5</v>
      </c>
      <c r="T345" s="185">
        <v>23</v>
      </c>
    </row>
    <row r="346" spans="1:20" ht="16.5" customHeight="1" x14ac:dyDescent="0.2">
      <c r="A346" s="7"/>
      <c r="B346" s="7"/>
      <c r="C346" s="7"/>
      <c r="D346" s="7" t="s">
        <v>65</v>
      </c>
      <c r="E346" s="7"/>
      <c r="F346" s="7"/>
      <c r="G346" s="7"/>
      <c r="H346" s="7"/>
      <c r="I346" s="7"/>
      <c r="J346" s="7"/>
      <c r="K346" s="7"/>
      <c r="L346" s="9" t="s">
        <v>206</v>
      </c>
      <c r="M346" s="185">
        <v>14</v>
      </c>
      <c r="N346" s="185">
        <v>26</v>
      </c>
      <c r="O346" s="185">
        <v>33.4</v>
      </c>
      <c r="P346" s="185">
        <v>34.700000000000003</v>
      </c>
      <c r="Q346" s="185">
        <v>28.6</v>
      </c>
      <c r="R346" s="185">
        <v>34.6</v>
      </c>
      <c r="S346" s="185">
        <v>16.600000000000001</v>
      </c>
      <c r="T346" s="185">
        <v>25.4</v>
      </c>
    </row>
    <row r="347" spans="1:20" ht="16.5" customHeight="1" x14ac:dyDescent="0.2">
      <c r="A347" s="7"/>
      <c r="B347" s="7"/>
      <c r="C347" s="7"/>
      <c r="D347" s="7" t="s">
        <v>66</v>
      </c>
      <c r="E347" s="7"/>
      <c r="F347" s="7"/>
      <c r="G347" s="7"/>
      <c r="H347" s="7"/>
      <c r="I347" s="7"/>
      <c r="J347" s="7"/>
      <c r="K347" s="7"/>
      <c r="L347" s="9" t="s">
        <v>206</v>
      </c>
      <c r="M347" s="185">
        <v>12.6</v>
      </c>
      <c r="N347" s="185">
        <v>27</v>
      </c>
      <c r="O347" s="185">
        <v>29.1</v>
      </c>
      <c r="P347" s="185">
        <v>31.5</v>
      </c>
      <c r="Q347" s="185">
        <v>25.3</v>
      </c>
      <c r="R347" s="185">
        <v>30.4</v>
      </c>
      <c r="S347" s="185">
        <v>27.4</v>
      </c>
      <c r="T347" s="185">
        <v>27.8</v>
      </c>
    </row>
    <row r="348" spans="1:20" ht="16.5" customHeight="1" x14ac:dyDescent="0.2">
      <c r="A348" s="7"/>
      <c r="B348" s="7"/>
      <c r="C348" s="7"/>
      <c r="D348" s="7" t="s">
        <v>67</v>
      </c>
      <c r="E348" s="7"/>
      <c r="F348" s="7"/>
      <c r="G348" s="7"/>
      <c r="H348" s="7"/>
      <c r="I348" s="7"/>
      <c r="J348" s="7"/>
      <c r="K348" s="7"/>
      <c r="L348" s="9" t="s">
        <v>206</v>
      </c>
      <c r="M348" s="185">
        <v>12.6</v>
      </c>
      <c r="N348" s="185">
        <v>23.2</v>
      </c>
      <c r="O348" s="185">
        <v>28.5</v>
      </c>
      <c r="P348" s="185">
        <v>28.3</v>
      </c>
      <c r="Q348" s="185">
        <v>23.6</v>
      </c>
      <c r="R348" s="185">
        <v>32.299999999999997</v>
      </c>
      <c r="S348" s="185">
        <v>27.1</v>
      </c>
      <c r="T348" s="185">
        <v>34.200000000000003</v>
      </c>
    </row>
    <row r="349" spans="1:20" ht="16.5" customHeight="1" x14ac:dyDescent="0.2">
      <c r="A349" s="7"/>
      <c r="B349" s="7"/>
      <c r="C349" s="7"/>
      <c r="D349" s="7" t="s">
        <v>68</v>
      </c>
      <c r="E349" s="7"/>
      <c r="F349" s="7"/>
      <c r="G349" s="7"/>
      <c r="H349" s="7"/>
      <c r="I349" s="7"/>
      <c r="J349" s="7"/>
      <c r="K349" s="7"/>
      <c r="L349" s="9" t="s">
        <v>206</v>
      </c>
      <c r="M349" s="185">
        <v>11.7</v>
      </c>
      <c r="N349" s="185">
        <v>25.4</v>
      </c>
      <c r="O349" s="185">
        <v>26.6</v>
      </c>
      <c r="P349" s="185">
        <v>26.9</v>
      </c>
      <c r="Q349" s="185">
        <v>25</v>
      </c>
      <c r="R349" s="185">
        <v>26.9</v>
      </c>
      <c r="S349" s="185">
        <v>24.5</v>
      </c>
      <c r="T349" s="185">
        <v>36.200000000000003</v>
      </c>
    </row>
    <row r="350" spans="1:20" ht="16.5" customHeight="1" x14ac:dyDescent="0.2">
      <c r="A350" s="7"/>
      <c r="B350" s="7"/>
      <c r="C350" s="7"/>
      <c r="D350" s="7" t="s">
        <v>69</v>
      </c>
      <c r="E350" s="7"/>
      <c r="F350" s="7"/>
      <c r="G350" s="7"/>
      <c r="H350" s="7"/>
      <c r="I350" s="7"/>
      <c r="J350" s="7"/>
      <c r="K350" s="7"/>
      <c r="L350" s="9" t="s">
        <v>206</v>
      </c>
      <c r="M350" s="185">
        <v>12.2</v>
      </c>
      <c r="N350" s="185">
        <v>23.7</v>
      </c>
      <c r="O350" s="185">
        <v>24.3</v>
      </c>
      <c r="P350" s="185">
        <v>27.2</v>
      </c>
      <c r="Q350" s="185">
        <v>26.5</v>
      </c>
      <c r="R350" s="185">
        <v>27.8</v>
      </c>
      <c r="S350" s="185">
        <v>27</v>
      </c>
      <c r="T350" s="185">
        <v>35.6</v>
      </c>
    </row>
    <row r="351" spans="1:20" ht="16.5" customHeight="1" x14ac:dyDescent="0.2">
      <c r="A351" s="7"/>
      <c r="B351" s="7"/>
      <c r="C351" s="7" t="s">
        <v>406</v>
      </c>
      <c r="D351" s="7"/>
      <c r="E351" s="7"/>
      <c r="F351" s="7"/>
      <c r="G351" s="7"/>
      <c r="H351" s="7"/>
      <c r="I351" s="7"/>
      <c r="J351" s="7"/>
      <c r="K351" s="7"/>
      <c r="L351" s="9"/>
      <c r="M351" s="10"/>
      <c r="N351" s="10"/>
      <c r="O351" s="10"/>
      <c r="P351" s="10"/>
      <c r="Q351" s="10"/>
      <c r="R351" s="10"/>
      <c r="S351" s="10"/>
      <c r="T351" s="10"/>
    </row>
    <row r="352" spans="1:20" ht="16.5" customHeight="1" x14ac:dyDescent="0.2">
      <c r="A352" s="7"/>
      <c r="B352" s="7"/>
      <c r="C352" s="7"/>
      <c r="D352" s="7" t="s">
        <v>60</v>
      </c>
      <c r="E352" s="7"/>
      <c r="F352" s="7"/>
      <c r="G352" s="7"/>
      <c r="H352" s="7"/>
      <c r="I352" s="7"/>
      <c r="J352" s="7"/>
      <c r="K352" s="7"/>
      <c r="L352" s="9" t="s">
        <v>206</v>
      </c>
      <c r="M352" s="183">
        <v>4.7</v>
      </c>
      <c r="N352" s="185">
        <v>28.3</v>
      </c>
      <c r="O352" s="185">
        <v>19.2</v>
      </c>
      <c r="P352" s="185">
        <v>16.5</v>
      </c>
      <c r="Q352" s="185">
        <v>17.2</v>
      </c>
      <c r="R352" s="185">
        <v>19.3</v>
      </c>
      <c r="S352" s="185">
        <v>13.8</v>
      </c>
      <c r="T352" s="183">
        <v>9.6</v>
      </c>
    </row>
    <row r="353" spans="1:20" ht="16.5" customHeight="1" x14ac:dyDescent="0.2">
      <c r="A353" s="7"/>
      <c r="B353" s="7"/>
      <c r="C353" s="7"/>
      <c r="D353" s="7" t="s">
        <v>62</v>
      </c>
      <c r="E353" s="7"/>
      <c r="F353" s="7"/>
      <c r="G353" s="7"/>
      <c r="H353" s="7"/>
      <c r="I353" s="7"/>
      <c r="J353" s="7"/>
      <c r="K353" s="7"/>
      <c r="L353" s="9" t="s">
        <v>206</v>
      </c>
      <c r="M353" s="183">
        <v>2.6</v>
      </c>
      <c r="N353" s="185">
        <v>11.2</v>
      </c>
      <c r="O353" s="183">
        <v>9.8000000000000007</v>
      </c>
      <c r="P353" s="185">
        <v>13.3</v>
      </c>
      <c r="Q353" s="183">
        <v>9.9</v>
      </c>
      <c r="R353" s="185">
        <v>16.899999999999999</v>
      </c>
      <c r="S353" s="185">
        <v>11</v>
      </c>
      <c r="T353" s="183">
        <v>8.4</v>
      </c>
    </row>
    <row r="354" spans="1:20" ht="16.5" customHeight="1" x14ac:dyDescent="0.2">
      <c r="A354" s="7"/>
      <c r="B354" s="7"/>
      <c r="C354" s="7"/>
      <c r="D354" s="7" t="s">
        <v>63</v>
      </c>
      <c r="E354" s="7"/>
      <c r="F354" s="7"/>
      <c r="G354" s="7"/>
      <c r="H354" s="7"/>
      <c r="I354" s="7"/>
      <c r="J354" s="7"/>
      <c r="K354" s="7"/>
      <c r="L354" s="9" t="s">
        <v>206</v>
      </c>
      <c r="M354" s="183">
        <v>2.2000000000000002</v>
      </c>
      <c r="N354" s="183">
        <v>8.3000000000000007</v>
      </c>
      <c r="O354" s="185">
        <v>13</v>
      </c>
      <c r="P354" s="185">
        <v>13.3</v>
      </c>
      <c r="Q354" s="185">
        <v>11.7</v>
      </c>
      <c r="R354" s="185">
        <v>15.1</v>
      </c>
      <c r="S354" s="183">
        <v>8.1</v>
      </c>
      <c r="T354" s="183">
        <v>8.8000000000000007</v>
      </c>
    </row>
    <row r="355" spans="1:20" ht="16.5" customHeight="1" x14ac:dyDescent="0.2">
      <c r="A355" s="7"/>
      <c r="B355" s="7"/>
      <c r="C355" s="7"/>
      <c r="D355" s="7" t="s">
        <v>64</v>
      </c>
      <c r="E355" s="7"/>
      <c r="F355" s="7"/>
      <c r="G355" s="7"/>
      <c r="H355" s="7"/>
      <c r="I355" s="7"/>
      <c r="J355" s="7"/>
      <c r="K355" s="7"/>
      <c r="L355" s="9" t="s">
        <v>206</v>
      </c>
      <c r="M355" s="183">
        <v>1.9</v>
      </c>
      <c r="N355" s="185">
        <v>10.3</v>
      </c>
      <c r="O355" s="185">
        <v>13</v>
      </c>
      <c r="P355" s="185">
        <v>13.8</v>
      </c>
      <c r="Q355" s="183">
        <v>8.6999999999999993</v>
      </c>
      <c r="R355" s="185">
        <v>15</v>
      </c>
      <c r="S355" s="183">
        <v>9.9</v>
      </c>
      <c r="T355" s="183">
        <v>7.4</v>
      </c>
    </row>
    <row r="356" spans="1:20" ht="16.5" customHeight="1" x14ac:dyDescent="0.2">
      <c r="A356" s="7"/>
      <c r="B356" s="7"/>
      <c r="C356" s="7"/>
      <c r="D356" s="7" t="s">
        <v>65</v>
      </c>
      <c r="E356" s="7"/>
      <c r="F356" s="7"/>
      <c r="G356" s="7"/>
      <c r="H356" s="7"/>
      <c r="I356" s="7"/>
      <c r="J356" s="7"/>
      <c r="K356" s="7"/>
      <c r="L356" s="9" t="s">
        <v>206</v>
      </c>
      <c r="M356" s="183">
        <v>1.7</v>
      </c>
      <c r="N356" s="183">
        <v>9.5</v>
      </c>
      <c r="O356" s="185">
        <v>14.5</v>
      </c>
      <c r="P356" s="185">
        <v>11.9</v>
      </c>
      <c r="Q356" s="183">
        <v>9.1999999999999993</v>
      </c>
      <c r="R356" s="185">
        <v>12.6</v>
      </c>
      <c r="S356" s="183">
        <v>5.3</v>
      </c>
      <c r="T356" s="185">
        <v>11.5</v>
      </c>
    </row>
    <row r="357" spans="1:20" ht="16.5" customHeight="1" x14ac:dyDescent="0.2">
      <c r="A357" s="7"/>
      <c r="B357" s="7"/>
      <c r="C357" s="7"/>
      <c r="D357" s="7" t="s">
        <v>66</v>
      </c>
      <c r="E357" s="7"/>
      <c r="F357" s="7"/>
      <c r="G357" s="7"/>
      <c r="H357" s="7"/>
      <c r="I357" s="7"/>
      <c r="J357" s="7"/>
      <c r="K357" s="7"/>
      <c r="L357" s="9" t="s">
        <v>206</v>
      </c>
      <c r="M357" s="183">
        <v>2</v>
      </c>
      <c r="N357" s="183">
        <v>8.6999999999999993</v>
      </c>
      <c r="O357" s="185">
        <v>11.9</v>
      </c>
      <c r="P357" s="185">
        <v>10.6</v>
      </c>
      <c r="Q357" s="183">
        <v>7.7</v>
      </c>
      <c r="R357" s="185">
        <v>13</v>
      </c>
      <c r="S357" s="185">
        <v>10.199999999999999</v>
      </c>
      <c r="T357" s="185">
        <v>14.1</v>
      </c>
    </row>
    <row r="358" spans="1:20" ht="16.5" customHeight="1" x14ac:dyDescent="0.2">
      <c r="A358" s="7"/>
      <c r="B358" s="7"/>
      <c r="C358" s="7"/>
      <c r="D358" s="7" t="s">
        <v>67</v>
      </c>
      <c r="E358" s="7"/>
      <c r="F358" s="7"/>
      <c r="G358" s="7"/>
      <c r="H358" s="7"/>
      <c r="I358" s="7"/>
      <c r="J358" s="7"/>
      <c r="K358" s="7"/>
      <c r="L358" s="9" t="s">
        <v>206</v>
      </c>
      <c r="M358" s="183">
        <v>2</v>
      </c>
      <c r="N358" s="183">
        <v>7</v>
      </c>
      <c r="O358" s="185">
        <v>11.7</v>
      </c>
      <c r="P358" s="183">
        <v>8.9</v>
      </c>
      <c r="Q358" s="183">
        <v>7.8</v>
      </c>
      <c r="R358" s="185">
        <v>13.8</v>
      </c>
      <c r="S358" s="183">
        <v>8.6</v>
      </c>
      <c r="T358" s="185">
        <v>18</v>
      </c>
    </row>
    <row r="359" spans="1:20" ht="16.5" customHeight="1" x14ac:dyDescent="0.2">
      <c r="A359" s="7"/>
      <c r="B359" s="7"/>
      <c r="C359" s="7"/>
      <c r="D359" s="7" t="s">
        <v>68</v>
      </c>
      <c r="E359" s="7"/>
      <c r="F359" s="7"/>
      <c r="G359" s="7"/>
      <c r="H359" s="7"/>
      <c r="I359" s="7"/>
      <c r="J359" s="7"/>
      <c r="K359" s="7"/>
      <c r="L359" s="9" t="s">
        <v>206</v>
      </c>
      <c r="M359" s="183">
        <v>1.7</v>
      </c>
      <c r="N359" s="183">
        <v>7.8</v>
      </c>
      <c r="O359" s="185">
        <v>10.4</v>
      </c>
      <c r="P359" s="183">
        <v>8.3000000000000007</v>
      </c>
      <c r="Q359" s="183">
        <v>9</v>
      </c>
      <c r="R359" s="185">
        <v>11.8</v>
      </c>
      <c r="S359" s="183">
        <v>6.7</v>
      </c>
      <c r="T359" s="185">
        <v>18.2</v>
      </c>
    </row>
    <row r="360" spans="1:20" ht="16.5" customHeight="1" x14ac:dyDescent="0.2">
      <c r="A360" s="7"/>
      <c r="B360" s="7"/>
      <c r="C360" s="7"/>
      <c r="D360" s="7" t="s">
        <v>69</v>
      </c>
      <c r="E360" s="7"/>
      <c r="F360" s="7"/>
      <c r="G360" s="7"/>
      <c r="H360" s="7"/>
      <c r="I360" s="7"/>
      <c r="J360" s="7"/>
      <c r="K360" s="7"/>
      <c r="L360" s="9" t="s">
        <v>206</v>
      </c>
      <c r="M360" s="183">
        <v>2.4</v>
      </c>
      <c r="N360" s="183">
        <v>7.6</v>
      </c>
      <c r="O360" s="183">
        <v>9.6999999999999993</v>
      </c>
      <c r="P360" s="183">
        <v>9</v>
      </c>
      <c r="Q360" s="183">
        <v>9</v>
      </c>
      <c r="R360" s="185">
        <v>12.8</v>
      </c>
      <c r="S360" s="183">
        <v>9.1999999999999993</v>
      </c>
      <c r="T360" s="185">
        <v>25.5</v>
      </c>
    </row>
    <row r="361" spans="1:20" ht="16.5" customHeight="1" x14ac:dyDescent="0.2">
      <c r="A361" s="7"/>
      <c r="B361" s="7" t="s">
        <v>76</v>
      </c>
      <c r="C361" s="7"/>
      <c r="D361" s="7"/>
      <c r="E361" s="7"/>
      <c r="F361" s="7"/>
      <c r="G361" s="7"/>
      <c r="H361" s="7"/>
      <c r="I361" s="7"/>
      <c r="J361" s="7"/>
      <c r="K361" s="7"/>
      <c r="L361" s="9"/>
      <c r="M361" s="10"/>
      <c r="N361" s="10"/>
      <c r="O361" s="10"/>
      <c r="P361" s="10"/>
      <c r="Q361" s="10"/>
      <c r="R361" s="10"/>
      <c r="S361" s="10"/>
      <c r="T361" s="10"/>
    </row>
    <row r="362" spans="1:20" ht="16.5" customHeight="1" x14ac:dyDescent="0.2">
      <c r="A362" s="7"/>
      <c r="B362" s="7"/>
      <c r="C362" s="7" t="s">
        <v>405</v>
      </c>
      <c r="D362" s="7"/>
      <c r="E362" s="7"/>
      <c r="F362" s="7"/>
      <c r="G362" s="7"/>
      <c r="H362" s="7"/>
      <c r="I362" s="7"/>
      <c r="J362" s="7"/>
      <c r="K362" s="7"/>
      <c r="L362" s="9"/>
      <c r="M362" s="10"/>
      <c r="N362" s="10"/>
      <c r="O362" s="10"/>
      <c r="P362" s="10"/>
      <c r="Q362" s="10"/>
      <c r="R362" s="10"/>
      <c r="S362" s="10"/>
      <c r="T362" s="10"/>
    </row>
    <row r="363" spans="1:20" ht="16.5" customHeight="1" x14ac:dyDescent="0.2">
      <c r="A363" s="7"/>
      <c r="B363" s="7"/>
      <c r="C363" s="7"/>
      <c r="D363" s="7" t="s">
        <v>60</v>
      </c>
      <c r="E363" s="7"/>
      <c r="F363" s="7"/>
      <c r="G363" s="7"/>
      <c r="H363" s="7"/>
      <c r="I363" s="7"/>
      <c r="J363" s="7"/>
      <c r="K363" s="7"/>
      <c r="L363" s="9" t="s">
        <v>61</v>
      </c>
      <c r="M363" s="180">
        <v>3255</v>
      </c>
      <c r="N363" s="180">
        <v>4644</v>
      </c>
      <c r="O363" s="180">
        <v>3769</v>
      </c>
      <c r="P363" s="180">
        <v>1282</v>
      </c>
      <c r="Q363" s="181">
        <v>906</v>
      </c>
      <c r="R363" s="181">
        <v>369</v>
      </c>
      <c r="S363" s="181">
        <v>137</v>
      </c>
      <c r="T363" s="181">
        <v>766</v>
      </c>
    </row>
    <row r="364" spans="1:20" ht="16.5" customHeight="1" x14ac:dyDescent="0.2">
      <c r="A364" s="7"/>
      <c r="B364" s="7"/>
      <c r="C364" s="7"/>
      <c r="D364" s="7" t="s">
        <v>62</v>
      </c>
      <c r="E364" s="7"/>
      <c r="F364" s="7"/>
      <c r="G364" s="7"/>
      <c r="H364" s="7"/>
      <c r="I364" s="7"/>
      <c r="J364" s="7"/>
      <c r="K364" s="7"/>
      <c r="L364" s="9" t="s">
        <v>61</v>
      </c>
      <c r="M364" s="180">
        <v>3832</v>
      </c>
      <c r="N364" s="180">
        <v>5358</v>
      </c>
      <c r="O364" s="180">
        <v>6892</v>
      </c>
      <c r="P364" s="180">
        <v>1372</v>
      </c>
      <c r="Q364" s="180">
        <v>1103</v>
      </c>
      <c r="R364" s="181">
        <v>414</v>
      </c>
      <c r="S364" s="181">
        <v>130</v>
      </c>
      <c r="T364" s="181">
        <v>572</v>
      </c>
    </row>
    <row r="365" spans="1:20" ht="16.5" customHeight="1" x14ac:dyDescent="0.2">
      <c r="A365" s="7"/>
      <c r="B365" s="7"/>
      <c r="C365" s="7"/>
      <c r="D365" s="7" t="s">
        <v>63</v>
      </c>
      <c r="E365" s="7"/>
      <c r="F365" s="7"/>
      <c r="G365" s="7"/>
      <c r="H365" s="7"/>
      <c r="I365" s="7"/>
      <c r="J365" s="7"/>
      <c r="K365" s="7"/>
      <c r="L365" s="9" t="s">
        <v>61</v>
      </c>
      <c r="M365" s="180">
        <v>3029</v>
      </c>
      <c r="N365" s="180">
        <v>2607</v>
      </c>
      <c r="O365" s="180">
        <v>4321</v>
      </c>
      <c r="P365" s="180">
        <v>1259</v>
      </c>
      <c r="Q365" s="181">
        <v>813</v>
      </c>
      <c r="R365" s="181">
        <v>395</v>
      </c>
      <c r="S365" s="181">
        <v>106</v>
      </c>
      <c r="T365" s="181">
        <v>527</v>
      </c>
    </row>
    <row r="366" spans="1:20" ht="16.5" customHeight="1" x14ac:dyDescent="0.2">
      <c r="A366" s="7"/>
      <c r="B366" s="7"/>
      <c r="C366" s="7"/>
      <c r="D366" s="7" t="s">
        <v>64</v>
      </c>
      <c r="E366" s="7"/>
      <c r="F366" s="7"/>
      <c r="G366" s="7"/>
      <c r="H366" s="7"/>
      <c r="I366" s="7"/>
      <c r="J366" s="7"/>
      <c r="K366" s="7"/>
      <c r="L366" s="9" t="s">
        <v>61</v>
      </c>
      <c r="M366" s="180">
        <v>2880</v>
      </c>
      <c r="N366" s="180">
        <v>2080</v>
      </c>
      <c r="O366" s="180">
        <v>4236</v>
      </c>
      <c r="P366" s="180">
        <v>1401</v>
      </c>
      <c r="Q366" s="181">
        <v>716</v>
      </c>
      <c r="R366" s="181">
        <v>413</v>
      </c>
      <c r="S366" s="182">
        <v>90</v>
      </c>
      <c r="T366" s="181">
        <v>475</v>
      </c>
    </row>
    <row r="367" spans="1:20" ht="16.5" customHeight="1" x14ac:dyDescent="0.2">
      <c r="A367" s="7"/>
      <c r="B367" s="7"/>
      <c r="C367" s="7"/>
      <c r="D367" s="7" t="s">
        <v>65</v>
      </c>
      <c r="E367" s="7"/>
      <c r="F367" s="7"/>
      <c r="G367" s="7"/>
      <c r="H367" s="7"/>
      <c r="I367" s="7"/>
      <c r="J367" s="7"/>
      <c r="K367" s="7"/>
      <c r="L367" s="9" t="s">
        <v>61</v>
      </c>
      <c r="M367" s="180">
        <v>2986</v>
      </c>
      <c r="N367" s="180">
        <v>3220</v>
      </c>
      <c r="O367" s="180">
        <v>2994</v>
      </c>
      <c r="P367" s="180">
        <v>1116</v>
      </c>
      <c r="Q367" s="181">
        <v>662</v>
      </c>
      <c r="R367" s="181">
        <v>442</v>
      </c>
      <c r="S367" s="181">
        <v>106</v>
      </c>
      <c r="T367" s="181">
        <v>529</v>
      </c>
    </row>
    <row r="368" spans="1:20" ht="16.5" customHeight="1" x14ac:dyDescent="0.2">
      <c r="A368" s="7"/>
      <c r="B368" s="7"/>
      <c r="C368" s="7"/>
      <c r="D368" s="7" t="s">
        <v>66</v>
      </c>
      <c r="E368" s="7"/>
      <c r="F368" s="7"/>
      <c r="G368" s="7"/>
      <c r="H368" s="7"/>
      <c r="I368" s="7"/>
      <c r="J368" s="7"/>
      <c r="K368" s="7"/>
      <c r="L368" s="9" t="s">
        <v>61</v>
      </c>
      <c r="M368" s="180">
        <v>2789</v>
      </c>
      <c r="N368" s="180">
        <v>3593</v>
      </c>
      <c r="O368" s="180">
        <v>2390</v>
      </c>
      <c r="P368" s="180">
        <v>1105</v>
      </c>
      <c r="Q368" s="180">
        <v>1151</v>
      </c>
      <c r="R368" s="181">
        <v>354</v>
      </c>
      <c r="S368" s="182">
        <v>77</v>
      </c>
      <c r="T368" s="181">
        <v>506</v>
      </c>
    </row>
    <row r="369" spans="1:20" ht="16.5" customHeight="1" x14ac:dyDescent="0.2">
      <c r="A369" s="7"/>
      <c r="B369" s="7"/>
      <c r="C369" s="7"/>
      <c r="D369" s="7" t="s">
        <v>67</v>
      </c>
      <c r="E369" s="7"/>
      <c r="F369" s="7"/>
      <c r="G369" s="7"/>
      <c r="H369" s="7"/>
      <c r="I369" s="7"/>
      <c r="J369" s="7"/>
      <c r="K369" s="7"/>
      <c r="L369" s="9" t="s">
        <v>61</v>
      </c>
      <c r="M369" s="180">
        <v>2739</v>
      </c>
      <c r="N369" s="180">
        <v>4223</v>
      </c>
      <c r="O369" s="180">
        <v>2413</v>
      </c>
      <c r="P369" s="181">
        <v>927</v>
      </c>
      <c r="Q369" s="180">
        <v>1108</v>
      </c>
      <c r="R369" s="181">
        <v>438</v>
      </c>
      <c r="S369" s="181">
        <v>115</v>
      </c>
      <c r="T369" s="181">
        <v>465</v>
      </c>
    </row>
    <row r="370" spans="1:20" ht="16.5" customHeight="1" x14ac:dyDescent="0.2">
      <c r="A370" s="7"/>
      <c r="B370" s="7"/>
      <c r="C370" s="7"/>
      <c r="D370" s="7" t="s">
        <v>68</v>
      </c>
      <c r="E370" s="7"/>
      <c r="F370" s="7"/>
      <c r="G370" s="7"/>
      <c r="H370" s="7"/>
      <c r="I370" s="7"/>
      <c r="J370" s="7"/>
      <c r="K370" s="7"/>
      <c r="L370" s="9" t="s">
        <v>61</v>
      </c>
      <c r="M370" s="180">
        <v>2573</v>
      </c>
      <c r="N370" s="180">
        <v>3424</v>
      </c>
      <c r="O370" s="180">
        <v>2442</v>
      </c>
      <c r="P370" s="180">
        <v>1081</v>
      </c>
      <c r="Q370" s="180">
        <v>1466</v>
      </c>
      <c r="R370" s="181">
        <v>412</v>
      </c>
      <c r="S370" s="181">
        <v>124</v>
      </c>
      <c r="T370" s="181">
        <v>512</v>
      </c>
    </row>
    <row r="371" spans="1:20" ht="16.5" customHeight="1" x14ac:dyDescent="0.2">
      <c r="A371" s="7"/>
      <c r="B371" s="7"/>
      <c r="C371" s="7"/>
      <c r="D371" s="7" t="s">
        <v>69</v>
      </c>
      <c r="E371" s="7"/>
      <c r="F371" s="7"/>
      <c r="G371" s="7"/>
      <c r="H371" s="7"/>
      <c r="I371" s="7"/>
      <c r="J371" s="7"/>
      <c r="K371" s="7"/>
      <c r="L371" s="9" t="s">
        <v>61</v>
      </c>
      <c r="M371" s="180">
        <v>3009</v>
      </c>
      <c r="N371" s="180">
        <v>3605</v>
      </c>
      <c r="O371" s="180">
        <v>2323</v>
      </c>
      <c r="P371" s="180">
        <v>1172</v>
      </c>
      <c r="Q371" s="180">
        <v>1641</v>
      </c>
      <c r="R371" s="181">
        <v>524</v>
      </c>
      <c r="S371" s="181">
        <v>135</v>
      </c>
      <c r="T371" s="181">
        <v>430</v>
      </c>
    </row>
    <row r="372" spans="1:20" ht="16.5" customHeight="1" x14ac:dyDescent="0.2">
      <c r="A372" s="7"/>
      <c r="B372" s="7"/>
      <c r="C372" s="7" t="s">
        <v>413</v>
      </c>
      <c r="D372" s="7"/>
      <c r="E372" s="7"/>
      <c r="F372" s="7"/>
      <c r="G372" s="7"/>
      <c r="H372" s="7"/>
      <c r="I372" s="7"/>
      <c r="J372" s="7"/>
      <c r="K372" s="7"/>
      <c r="L372" s="9"/>
      <c r="M372" s="10"/>
      <c r="N372" s="10"/>
      <c r="O372" s="10"/>
      <c r="P372" s="10"/>
      <c r="Q372" s="10"/>
      <c r="R372" s="10"/>
      <c r="S372" s="10"/>
      <c r="T372" s="10"/>
    </row>
    <row r="373" spans="1:20" ht="16.5" customHeight="1" x14ac:dyDescent="0.2">
      <c r="A373" s="7"/>
      <c r="B373" s="7"/>
      <c r="C373" s="7"/>
      <c r="D373" s="7" t="s">
        <v>60</v>
      </c>
      <c r="E373" s="7"/>
      <c r="F373" s="7"/>
      <c r="G373" s="7"/>
      <c r="H373" s="7"/>
      <c r="I373" s="7"/>
      <c r="J373" s="7"/>
      <c r="K373" s="7"/>
      <c r="L373" s="9" t="s">
        <v>61</v>
      </c>
      <c r="M373" s="181">
        <v>641</v>
      </c>
      <c r="N373" s="180">
        <v>1951</v>
      </c>
      <c r="O373" s="181">
        <v>889</v>
      </c>
      <c r="P373" s="181">
        <v>330</v>
      </c>
      <c r="Q373" s="181">
        <v>285</v>
      </c>
      <c r="R373" s="182">
        <v>78</v>
      </c>
      <c r="S373" s="182">
        <v>43</v>
      </c>
      <c r="T373" s="181">
        <v>225</v>
      </c>
    </row>
    <row r="374" spans="1:20" ht="16.5" customHeight="1" x14ac:dyDescent="0.2">
      <c r="A374" s="7"/>
      <c r="B374" s="7"/>
      <c r="C374" s="7"/>
      <c r="D374" s="7" t="s">
        <v>62</v>
      </c>
      <c r="E374" s="7"/>
      <c r="F374" s="7"/>
      <c r="G374" s="7"/>
      <c r="H374" s="7"/>
      <c r="I374" s="7"/>
      <c r="J374" s="7"/>
      <c r="K374" s="7"/>
      <c r="L374" s="9" t="s">
        <v>61</v>
      </c>
      <c r="M374" s="181">
        <v>866</v>
      </c>
      <c r="N374" s="181">
        <v>889</v>
      </c>
      <c r="O374" s="180">
        <v>1564</v>
      </c>
      <c r="P374" s="181">
        <v>312</v>
      </c>
      <c r="Q374" s="181">
        <v>255</v>
      </c>
      <c r="R374" s="182">
        <v>93</v>
      </c>
      <c r="S374" s="182">
        <v>23</v>
      </c>
      <c r="T374" s="181">
        <v>204</v>
      </c>
    </row>
    <row r="375" spans="1:20" ht="16.5" customHeight="1" x14ac:dyDescent="0.2">
      <c r="A375" s="7"/>
      <c r="B375" s="7"/>
      <c r="C375" s="7"/>
      <c r="D375" s="7" t="s">
        <v>63</v>
      </c>
      <c r="E375" s="7"/>
      <c r="F375" s="7"/>
      <c r="G375" s="7"/>
      <c r="H375" s="7"/>
      <c r="I375" s="7"/>
      <c r="J375" s="7"/>
      <c r="K375" s="7"/>
      <c r="L375" s="9" t="s">
        <v>61</v>
      </c>
      <c r="M375" s="181">
        <v>625</v>
      </c>
      <c r="N375" s="181">
        <v>340</v>
      </c>
      <c r="O375" s="181">
        <v>980</v>
      </c>
      <c r="P375" s="181">
        <v>198</v>
      </c>
      <c r="Q375" s="181">
        <v>144</v>
      </c>
      <c r="R375" s="181">
        <v>108</v>
      </c>
      <c r="S375" s="182">
        <v>18</v>
      </c>
      <c r="T375" s="181">
        <v>131</v>
      </c>
    </row>
    <row r="376" spans="1:20" ht="16.5" customHeight="1" x14ac:dyDescent="0.2">
      <c r="A376" s="7"/>
      <c r="B376" s="7"/>
      <c r="C376" s="7"/>
      <c r="D376" s="7" t="s">
        <v>64</v>
      </c>
      <c r="E376" s="7"/>
      <c r="F376" s="7"/>
      <c r="G376" s="7"/>
      <c r="H376" s="7"/>
      <c r="I376" s="7"/>
      <c r="J376" s="7"/>
      <c r="K376" s="7"/>
      <c r="L376" s="9" t="s">
        <v>61</v>
      </c>
      <c r="M376" s="181">
        <v>525</v>
      </c>
      <c r="N376" s="181">
        <v>346</v>
      </c>
      <c r="O376" s="181">
        <v>608</v>
      </c>
      <c r="P376" s="181">
        <v>253</v>
      </c>
      <c r="Q376" s="182">
        <v>90</v>
      </c>
      <c r="R376" s="182">
        <v>84</v>
      </c>
      <c r="S376" s="177">
        <v>8</v>
      </c>
      <c r="T376" s="181">
        <v>108</v>
      </c>
    </row>
    <row r="377" spans="1:20" ht="16.5" customHeight="1" x14ac:dyDescent="0.2">
      <c r="A377" s="7"/>
      <c r="B377" s="7"/>
      <c r="C377" s="7"/>
      <c r="D377" s="7" t="s">
        <v>65</v>
      </c>
      <c r="E377" s="7"/>
      <c r="F377" s="7"/>
      <c r="G377" s="7"/>
      <c r="H377" s="7"/>
      <c r="I377" s="7"/>
      <c r="J377" s="7"/>
      <c r="K377" s="7"/>
      <c r="L377" s="9" t="s">
        <v>61</v>
      </c>
      <c r="M377" s="181">
        <v>498</v>
      </c>
      <c r="N377" s="181">
        <v>459</v>
      </c>
      <c r="O377" s="181">
        <v>606</v>
      </c>
      <c r="P377" s="181">
        <v>186</v>
      </c>
      <c r="Q377" s="182">
        <v>78</v>
      </c>
      <c r="R377" s="182">
        <v>72</v>
      </c>
      <c r="S377" s="182">
        <v>24</v>
      </c>
      <c r="T377" s="181">
        <v>108</v>
      </c>
    </row>
    <row r="378" spans="1:20" ht="16.5" customHeight="1" x14ac:dyDescent="0.2">
      <c r="A378" s="7"/>
      <c r="B378" s="7"/>
      <c r="C378" s="7"/>
      <c r="D378" s="7" t="s">
        <v>66</v>
      </c>
      <c r="E378" s="7"/>
      <c r="F378" s="7"/>
      <c r="G378" s="7"/>
      <c r="H378" s="7"/>
      <c r="I378" s="7"/>
      <c r="J378" s="7"/>
      <c r="K378" s="7"/>
      <c r="L378" s="9" t="s">
        <v>61</v>
      </c>
      <c r="M378" s="181">
        <v>475</v>
      </c>
      <c r="N378" s="181">
        <v>436</v>
      </c>
      <c r="O378" s="181">
        <v>426</v>
      </c>
      <c r="P378" s="181">
        <v>151</v>
      </c>
      <c r="Q378" s="181">
        <v>209</v>
      </c>
      <c r="R378" s="182">
        <v>86</v>
      </c>
      <c r="S378" s="182">
        <v>18</v>
      </c>
      <c r="T378" s="181">
        <v>123</v>
      </c>
    </row>
    <row r="379" spans="1:20" ht="16.5" customHeight="1" x14ac:dyDescent="0.2">
      <c r="A379" s="7"/>
      <c r="B379" s="7"/>
      <c r="C379" s="7"/>
      <c r="D379" s="7" t="s">
        <v>67</v>
      </c>
      <c r="E379" s="7"/>
      <c r="F379" s="7"/>
      <c r="G379" s="7"/>
      <c r="H379" s="7"/>
      <c r="I379" s="7"/>
      <c r="J379" s="7"/>
      <c r="K379" s="7"/>
      <c r="L379" s="9" t="s">
        <v>61</v>
      </c>
      <c r="M379" s="181">
        <v>367</v>
      </c>
      <c r="N379" s="181">
        <v>433</v>
      </c>
      <c r="O379" s="181">
        <v>518</v>
      </c>
      <c r="P379" s="181">
        <v>122</v>
      </c>
      <c r="Q379" s="181">
        <v>223</v>
      </c>
      <c r="R379" s="181">
        <v>122</v>
      </c>
      <c r="S379" s="182">
        <v>42</v>
      </c>
      <c r="T379" s="181">
        <v>140</v>
      </c>
    </row>
    <row r="380" spans="1:20" ht="16.5" customHeight="1" x14ac:dyDescent="0.2">
      <c r="A380" s="7"/>
      <c r="B380" s="7"/>
      <c r="C380" s="7"/>
      <c r="D380" s="7" t="s">
        <v>68</v>
      </c>
      <c r="E380" s="7"/>
      <c r="F380" s="7"/>
      <c r="G380" s="7"/>
      <c r="H380" s="7"/>
      <c r="I380" s="7"/>
      <c r="J380" s="7"/>
      <c r="K380" s="7"/>
      <c r="L380" s="9" t="s">
        <v>61</v>
      </c>
      <c r="M380" s="181">
        <v>374</v>
      </c>
      <c r="N380" s="181">
        <v>445</v>
      </c>
      <c r="O380" s="181">
        <v>489</v>
      </c>
      <c r="P380" s="181">
        <v>207</v>
      </c>
      <c r="Q380" s="181">
        <v>246</v>
      </c>
      <c r="R380" s="182">
        <v>91</v>
      </c>
      <c r="S380" s="182">
        <v>32</v>
      </c>
      <c r="T380" s="181">
        <v>129</v>
      </c>
    </row>
    <row r="381" spans="1:20" ht="16.5" customHeight="1" x14ac:dyDescent="0.2">
      <c r="A381" s="7"/>
      <c r="B381" s="7"/>
      <c r="C381" s="7"/>
      <c r="D381" s="7" t="s">
        <v>69</v>
      </c>
      <c r="E381" s="7"/>
      <c r="F381" s="7"/>
      <c r="G381" s="7"/>
      <c r="H381" s="7"/>
      <c r="I381" s="7"/>
      <c r="J381" s="7"/>
      <c r="K381" s="7"/>
      <c r="L381" s="9" t="s">
        <v>61</v>
      </c>
      <c r="M381" s="181">
        <v>430</v>
      </c>
      <c r="N381" s="181">
        <v>530</v>
      </c>
      <c r="O381" s="181">
        <v>452</v>
      </c>
      <c r="P381" s="181">
        <v>290</v>
      </c>
      <c r="Q381" s="181">
        <v>303</v>
      </c>
      <c r="R381" s="181">
        <v>152</v>
      </c>
      <c r="S381" s="182">
        <v>41</v>
      </c>
      <c r="T381" s="181">
        <v>104</v>
      </c>
    </row>
    <row r="382" spans="1:20" ht="16.5" customHeight="1" x14ac:dyDescent="0.2">
      <c r="A382" s="7"/>
      <c r="B382" s="7"/>
      <c r="C382" s="7" t="s">
        <v>406</v>
      </c>
      <c r="D382" s="7"/>
      <c r="E382" s="7"/>
      <c r="F382" s="7"/>
      <c r="G382" s="7"/>
      <c r="H382" s="7"/>
      <c r="I382" s="7"/>
      <c r="J382" s="7"/>
      <c r="K382" s="7"/>
      <c r="L382" s="9"/>
      <c r="M382" s="10"/>
      <c r="N382" s="10"/>
      <c r="O382" s="10"/>
      <c r="P382" s="10"/>
      <c r="Q382" s="10"/>
      <c r="R382" s="10"/>
      <c r="S382" s="10"/>
      <c r="T382" s="10"/>
    </row>
    <row r="383" spans="1:20" ht="16.5" customHeight="1" x14ac:dyDescent="0.2">
      <c r="A383" s="7"/>
      <c r="B383" s="7"/>
      <c r="C383" s="7"/>
      <c r="D383" s="7" t="s">
        <v>60</v>
      </c>
      <c r="E383" s="7"/>
      <c r="F383" s="7"/>
      <c r="G383" s="7"/>
      <c r="H383" s="7"/>
      <c r="I383" s="7"/>
      <c r="J383" s="7"/>
      <c r="K383" s="7"/>
      <c r="L383" s="9" t="s">
        <v>61</v>
      </c>
      <c r="M383" s="181">
        <v>146</v>
      </c>
      <c r="N383" s="181">
        <v>909</v>
      </c>
      <c r="O383" s="181">
        <v>362</v>
      </c>
      <c r="P383" s="181">
        <v>103</v>
      </c>
      <c r="Q383" s="181">
        <v>111</v>
      </c>
      <c r="R383" s="182">
        <v>20</v>
      </c>
      <c r="S383" s="177">
        <v>9</v>
      </c>
      <c r="T383" s="182">
        <v>83</v>
      </c>
    </row>
    <row r="384" spans="1:20" ht="16.5" customHeight="1" x14ac:dyDescent="0.2">
      <c r="A384" s="7"/>
      <c r="B384" s="7"/>
      <c r="C384" s="7"/>
      <c r="D384" s="7" t="s">
        <v>62</v>
      </c>
      <c r="E384" s="7"/>
      <c r="F384" s="7"/>
      <c r="G384" s="7"/>
      <c r="H384" s="7"/>
      <c r="I384" s="7"/>
      <c r="J384" s="7"/>
      <c r="K384" s="7"/>
      <c r="L384" s="9" t="s">
        <v>61</v>
      </c>
      <c r="M384" s="181">
        <v>142</v>
      </c>
      <c r="N384" s="181">
        <v>141</v>
      </c>
      <c r="O384" s="181">
        <v>515</v>
      </c>
      <c r="P384" s="182">
        <v>73</v>
      </c>
      <c r="Q384" s="182">
        <v>51</v>
      </c>
      <c r="R384" s="182">
        <v>35</v>
      </c>
      <c r="S384" s="177">
        <v>5</v>
      </c>
      <c r="T384" s="182">
        <v>83</v>
      </c>
    </row>
    <row r="385" spans="1:20" ht="16.5" customHeight="1" x14ac:dyDescent="0.2">
      <c r="A385" s="7"/>
      <c r="B385" s="7"/>
      <c r="C385" s="7"/>
      <c r="D385" s="7" t="s">
        <v>63</v>
      </c>
      <c r="E385" s="7"/>
      <c r="F385" s="7"/>
      <c r="G385" s="7"/>
      <c r="H385" s="7"/>
      <c r="I385" s="7"/>
      <c r="J385" s="7"/>
      <c r="K385" s="7"/>
      <c r="L385" s="9" t="s">
        <v>61</v>
      </c>
      <c r="M385" s="182">
        <v>77</v>
      </c>
      <c r="N385" s="182">
        <v>81</v>
      </c>
      <c r="O385" s="181">
        <v>320</v>
      </c>
      <c r="P385" s="182">
        <v>39</v>
      </c>
      <c r="Q385" s="182">
        <v>37</v>
      </c>
      <c r="R385" s="182">
        <v>30</v>
      </c>
      <c r="S385" s="177" t="s">
        <v>113</v>
      </c>
      <c r="T385" s="182">
        <v>40</v>
      </c>
    </row>
    <row r="386" spans="1:20" ht="16.5" customHeight="1" x14ac:dyDescent="0.2">
      <c r="A386" s="7"/>
      <c r="B386" s="7"/>
      <c r="C386" s="7"/>
      <c r="D386" s="7" t="s">
        <v>64</v>
      </c>
      <c r="E386" s="7"/>
      <c r="F386" s="7"/>
      <c r="G386" s="7"/>
      <c r="H386" s="7"/>
      <c r="I386" s="7"/>
      <c r="J386" s="7"/>
      <c r="K386" s="7"/>
      <c r="L386" s="9" t="s">
        <v>61</v>
      </c>
      <c r="M386" s="182">
        <v>59</v>
      </c>
      <c r="N386" s="182">
        <v>87</v>
      </c>
      <c r="O386" s="181">
        <v>172</v>
      </c>
      <c r="P386" s="182">
        <v>70</v>
      </c>
      <c r="Q386" s="182">
        <v>18</v>
      </c>
      <c r="R386" s="182">
        <v>29</v>
      </c>
      <c r="S386" s="177">
        <v>1</v>
      </c>
      <c r="T386" s="182">
        <v>39</v>
      </c>
    </row>
    <row r="387" spans="1:20" ht="16.5" customHeight="1" x14ac:dyDescent="0.2">
      <c r="A387" s="7"/>
      <c r="B387" s="7"/>
      <c r="C387" s="7"/>
      <c r="D387" s="7" t="s">
        <v>65</v>
      </c>
      <c r="E387" s="7"/>
      <c r="F387" s="7"/>
      <c r="G387" s="7"/>
      <c r="H387" s="7"/>
      <c r="I387" s="7"/>
      <c r="J387" s="7"/>
      <c r="K387" s="7"/>
      <c r="L387" s="9" t="s">
        <v>61</v>
      </c>
      <c r="M387" s="182">
        <v>47</v>
      </c>
      <c r="N387" s="181">
        <v>123</v>
      </c>
      <c r="O387" s="181">
        <v>188</v>
      </c>
      <c r="P387" s="182">
        <v>52</v>
      </c>
      <c r="Q387" s="182">
        <v>34</v>
      </c>
      <c r="R387" s="182">
        <v>24</v>
      </c>
      <c r="S387" s="177">
        <v>7</v>
      </c>
      <c r="T387" s="182">
        <v>44</v>
      </c>
    </row>
    <row r="388" spans="1:20" ht="16.5" customHeight="1" x14ac:dyDescent="0.2">
      <c r="A388" s="7"/>
      <c r="B388" s="7"/>
      <c r="C388" s="7"/>
      <c r="D388" s="7" t="s">
        <v>66</v>
      </c>
      <c r="E388" s="7"/>
      <c r="F388" s="7"/>
      <c r="G388" s="7"/>
      <c r="H388" s="7"/>
      <c r="I388" s="7"/>
      <c r="J388" s="7"/>
      <c r="K388" s="7"/>
      <c r="L388" s="9" t="s">
        <v>61</v>
      </c>
      <c r="M388" s="182">
        <v>61</v>
      </c>
      <c r="N388" s="181">
        <v>142</v>
      </c>
      <c r="O388" s="181">
        <v>199</v>
      </c>
      <c r="P388" s="182">
        <v>28</v>
      </c>
      <c r="Q388" s="182">
        <v>47</v>
      </c>
      <c r="R388" s="182">
        <v>47</v>
      </c>
      <c r="S388" s="182">
        <v>10</v>
      </c>
      <c r="T388" s="182">
        <v>33</v>
      </c>
    </row>
    <row r="389" spans="1:20" ht="16.5" customHeight="1" x14ac:dyDescent="0.2">
      <c r="A389" s="7"/>
      <c r="B389" s="7"/>
      <c r="C389" s="7"/>
      <c r="D389" s="7" t="s">
        <v>67</v>
      </c>
      <c r="E389" s="7"/>
      <c r="F389" s="7"/>
      <c r="G389" s="7"/>
      <c r="H389" s="7"/>
      <c r="I389" s="7"/>
      <c r="J389" s="7"/>
      <c r="K389" s="7"/>
      <c r="L389" s="9" t="s">
        <v>61</v>
      </c>
      <c r="M389" s="182">
        <v>45</v>
      </c>
      <c r="N389" s="181">
        <v>123</v>
      </c>
      <c r="O389" s="181">
        <v>239</v>
      </c>
      <c r="P389" s="182">
        <v>29</v>
      </c>
      <c r="Q389" s="182">
        <v>74</v>
      </c>
      <c r="R389" s="182">
        <v>53</v>
      </c>
      <c r="S389" s="182">
        <v>20</v>
      </c>
      <c r="T389" s="182">
        <v>61</v>
      </c>
    </row>
    <row r="390" spans="1:20" ht="16.5" customHeight="1" x14ac:dyDescent="0.2">
      <c r="A390" s="7"/>
      <c r="B390" s="7"/>
      <c r="C390" s="7"/>
      <c r="D390" s="7" t="s">
        <v>68</v>
      </c>
      <c r="E390" s="7"/>
      <c r="F390" s="7"/>
      <c r="G390" s="7"/>
      <c r="H390" s="7"/>
      <c r="I390" s="7"/>
      <c r="J390" s="7"/>
      <c r="K390" s="7"/>
      <c r="L390" s="9" t="s">
        <v>61</v>
      </c>
      <c r="M390" s="182">
        <v>42</v>
      </c>
      <c r="N390" s="181">
        <v>154</v>
      </c>
      <c r="O390" s="181">
        <v>142</v>
      </c>
      <c r="P390" s="182">
        <v>75</v>
      </c>
      <c r="Q390" s="182">
        <v>70</v>
      </c>
      <c r="R390" s="182">
        <v>43</v>
      </c>
      <c r="S390" s="182">
        <v>15</v>
      </c>
      <c r="T390" s="182">
        <v>46</v>
      </c>
    </row>
    <row r="391" spans="1:20" ht="16.5" customHeight="1" x14ac:dyDescent="0.2">
      <c r="A391" s="7"/>
      <c r="B391" s="7"/>
      <c r="C391" s="7"/>
      <c r="D391" s="7" t="s">
        <v>69</v>
      </c>
      <c r="E391" s="7"/>
      <c r="F391" s="7"/>
      <c r="G391" s="7"/>
      <c r="H391" s="7"/>
      <c r="I391" s="7"/>
      <c r="J391" s="7"/>
      <c r="K391" s="7"/>
      <c r="L391" s="9" t="s">
        <v>61</v>
      </c>
      <c r="M391" s="182">
        <v>69</v>
      </c>
      <c r="N391" s="181">
        <v>146</v>
      </c>
      <c r="O391" s="181">
        <v>174</v>
      </c>
      <c r="P391" s="181">
        <v>109</v>
      </c>
      <c r="Q391" s="182">
        <v>50</v>
      </c>
      <c r="R391" s="182">
        <v>69</v>
      </c>
      <c r="S391" s="182">
        <v>17</v>
      </c>
      <c r="T391" s="182">
        <v>56</v>
      </c>
    </row>
    <row r="392" spans="1:20" ht="16.5" customHeight="1" x14ac:dyDescent="0.2">
      <c r="A392" s="7"/>
      <c r="B392" s="7"/>
      <c r="C392" s="7" t="s">
        <v>413</v>
      </c>
      <c r="D392" s="7"/>
      <c r="E392" s="7"/>
      <c r="F392" s="7"/>
      <c r="G392" s="7"/>
      <c r="H392" s="7"/>
      <c r="I392" s="7"/>
      <c r="J392" s="7"/>
      <c r="K392" s="7"/>
      <c r="L392" s="9"/>
      <c r="M392" s="10"/>
      <c r="N392" s="10"/>
      <c r="O392" s="10"/>
      <c r="P392" s="10"/>
      <c r="Q392" s="10"/>
      <c r="R392" s="10"/>
      <c r="S392" s="10"/>
      <c r="T392" s="10"/>
    </row>
    <row r="393" spans="1:20" ht="16.5" customHeight="1" x14ac:dyDescent="0.2">
      <c r="A393" s="7"/>
      <c r="B393" s="7"/>
      <c r="C393" s="7"/>
      <c r="D393" s="7" t="s">
        <v>60</v>
      </c>
      <c r="E393" s="7"/>
      <c r="F393" s="7"/>
      <c r="G393" s="7"/>
      <c r="H393" s="7"/>
      <c r="I393" s="7"/>
      <c r="J393" s="7"/>
      <c r="K393" s="7"/>
      <c r="L393" s="9" t="s">
        <v>206</v>
      </c>
      <c r="M393" s="185">
        <v>19.7</v>
      </c>
      <c r="N393" s="185">
        <v>42</v>
      </c>
      <c r="O393" s="185">
        <v>23.6</v>
      </c>
      <c r="P393" s="185">
        <v>25.7</v>
      </c>
      <c r="Q393" s="185">
        <v>31.5</v>
      </c>
      <c r="R393" s="185">
        <v>21.1</v>
      </c>
      <c r="S393" s="185">
        <v>31.4</v>
      </c>
      <c r="T393" s="185">
        <v>29.4</v>
      </c>
    </row>
    <row r="394" spans="1:20" ht="16.5" customHeight="1" x14ac:dyDescent="0.2">
      <c r="A394" s="7"/>
      <c r="B394" s="7"/>
      <c r="C394" s="7"/>
      <c r="D394" s="7" t="s">
        <v>62</v>
      </c>
      <c r="E394" s="7"/>
      <c r="F394" s="7"/>
      <c r="G394" s="7"/>
      <c r="H394" s="7"/>
      <c r="I394" s="7"/>
      <c r="J394" s="7"/>
      <c r="K394" s="7"/>
      <c r="L394" s="9" t="s">
        <v>206</v>
      </c>
      <c r="M394" s="185">
        <v>22.6</v>
      </c>
      <c r="N394" s="185">
        <v>16.600000000000001</v>
      </c>
      <c r="O394" s="185">
        <v>22.7</v>
      </c>
      <c r="P394" s="185">
        <v>22.7</v>
      </c>
      <c r="Q394" s="185">
        <v>23.1</v>
      </c>
      <c r="R394" s="185">
        <v>22.5</v>
      </c>
      <c r="S394" s="185">
        <v>17.7</v>
      </c>
      <c r="T394" s="185">
        <v>35.700000000000003</v>
      </c>
    </row>
    <row r="395" spans="1:20" ht="16.5" customHeight="1" x14ac:dyDescent="0.2">
      <c r="A395" s="7"/>
      <c r="B395" s="7"/>
      <c r="C395" s="7"/>
      <c r="D395" s="7" t="s">
        <v>63</v>
      </c>
      <c r="E395" s="7"/>
      <c r="F395" s="7"/>
      <c r="G395" s="7"/>
      <c r="H395" s="7"/>
      <c r="I395" s="7"/>
      <c r="J395" s="7"/>
      <c r="K395" s="7"/>
      <c r="L395" s="9" t="s">
        <v>206</v>
      </c>
      <c r="M395" s="185">
        <v>20.6</v>
      </c>
      <c r="N395" s="185">
        <v>13</v>
      </c>
      <c r="O395" s="185">
        <v>22.7</v>
      </c>
      <c r="P395" s="185">
        <v>15.7</v>
      </c>
      <c r="Q395" s="185">
        <v>17.7</v>
      </c>
      <c r="R395" s="185">
        <v>27.3</v>
      </c>
      <c r="S395" s="185">
        <v>17</v>
      </c>
      <c r="T395" s="185">
        <v>24.9</v>
      </c>
    </row>
    <row r="396" spans="1:20" ht="16.5" customHeight="1" x14ac:dyDescent="0.2">
      <c r="A396" s="7"/>
      <c r="B396" s="7"/>
      <c r="C396" s="7"/>
      <c r="D396" s="7" t="s">
        <v>64</v>
      </c>
      <c r="E396" s="7"/>
      <c r="F396" s="7"/>
      <c r="G396" s="7"/>
      <c r="H396" s="7"/>
      <c r="I396" s="7"/>
      <c r="J396" s="7"/>
      <c r="K396" s="7"/>
      <c r="L396" s="9" t="s">
        <v>206</v>
      </c>
      <c r="M396" s="185">
        <v>18.2</v>
      </c>
      <c r="N396" s="185">
        <v>16.600000000000001</v>
      </c>
      <c r="O396" s="185">
        <v>14.4</v>
      </c>
      <c r="P396" s="185">
        <v>18.100000000000001</v>
      </c>
      <c r="Q396" s="185">
        <v>12.6</v>
      </c>
      <c r="R396" s="185">
        <v>20.3</v>
      </c>
      <c r="S396" s="183">
        <v>8.9</v>
      </c>
      <c r="T396" s="185">
        <v>22.7</v>
      </c>
    </row>
    <row r="397" spans="1:20" ht="16.5" customHeight="1" x14ac:dyDescent="0.2">
      <c r="A397" s="7"/>
      <c r="B397" s="7"/>
      <c r="C397" s="7"/>
      <c r="D397" s="7" t="s">
        <v>65</v>
      </c>
      <c r="E397" s="7"/>
      <c r="F397" s="7"/>
      <c r="G397" s="7"/>
      <c r="H397" s="7"/>
      <c r="I397" s="7"/>
      <c r="J397" s="7"/>
      <c r="K397" s="7"/>
      <c r="L397" s="9" t="s">
        <v>206</v>
      </c>
      <c r="M397" s="185">
        <v>16.7</v>
      </c>
      <c r="N397" s="185">
        <v>14.3</v>
      </c>
      <c r="O397" s="185">
        <v>20.2</v>
      </c>
      <c r="P397" s="185">
        <v>16.7</v>
      </c>
      <c r="Q397" s="185">
        <v>11.8</v>
      </c>
      <c r="R397" s="185">
        <v>16.3</v>
      </c>
      <c r="S397" s="185">
        <v>22.6</v>
      </c>
      <c r="T397" s="185">
        <v>20.399999999999999</v>
      </c>
    </row>
    <row r="398" spans="1:20" ht="16.5" customHeight="1" x14ac:dyDescent="0.2">
      <c r="A398" s="7"/>
      <c r="B398" s="7"/>
      <c r="C398" s="7"/>
      <c r="D398" s="7" t="s">
        <v>66</v>
      </c>
      <c r="E398" s="7"/>
      <c r="F398" s="7"/>
      <c r="G398" s="7"/>
      <c r="H398" s="7"/>
      <c r="I398" s="7"/>
      <c r="J398" s="7"/>
      <c r="K398" s="7"/>
      <c r="L398" s="9" t="s">
        <v>206</v>
      </c>
      <c r="M398" s="185">
        <v>17</v>
      </c>
      <c r="N398" s="185">
        <v>12.1</v>
      </c>
      <c r="O398" s="185">
        <v>17.8</v>
      </c>
      <c r="P398" s="185">
        <v>13.7</v>
      </c>
      <c r="Q398" s="185">
        <v>18.2</v>
      </c>
      <c r="R398" s="185">
        <v>24.3</v>
      </c>
      <c r="S398" s="185">
        <v>23.4</v>
      </c>
      <c r="T398" s="185">
        <v>24.3</v>
      </c>
    </row>
    <row r="399" spans="1:20" ht="16.5" customHeight="1" x14ac:dyDescent="0.2">
      <c r="A399" s="7"/>
      <c r="B399" s="7"/>
      <c r="C399" s="7"/>
      <c r="D399" s="7" t="s">
        <v>67</v>
      </c>
      <c r="E399" s="7"/>
      <c r="F399" s="7"/>
      <c r="G399" s="7"/>
      <c r="H399" s="7"/>
      <c r="I399" s="7"/>
      <c r="J399" s="7"/>
      <c r="K399" s="7"/>
      <c r="L399" s="9" t="s">
        <v>206</v>
      </c>
      <c r="M399" s="185">
        <v>13.4</v>
      </c>
      <c r="N399" s="185">
        <v>10.3</v>
      </c>
      <c r="O399" s="185">
        <v>21.5</v>
      </c>
      <c r="P399" s="185">
        <v>13.2</v>
      </c>
      <c r="Q399" s="185">
        <v>20.100000000000001</v>
      </c>
      <c r="R399" s="185">
        <v>27.9</v>
      </c>
      <c r="S399" s="185">
        <v>36.5</v>
      </c>
      <c r="T399" s="185">
        <v>30.1</v>
      </c>
    </row>
    <row r="400" spans="1:20" ht="16.5" customHeight="1" x14ac:dyDescent="0.2">
      <c r="A400" s="7"/>
      <c r="B400" s="7"/>
      <c r="C400" s="7"/>
      <c r="D400" s="7" t="s">
        <v>68</v>
      </c>
      <c r="E400" s="7"/>
      <c r="F400" s="7"/>
      <c r="G400" s="7"/>
      <c r="H400" s="7"/>
      <c r="I400" s="7"/>
      <c r="J400" s="7"/>
      <c r="K400" s="7"/>
      <c r="L400" s="9" t="s">
        <v>206</v>
      </c>
      <c r="M400" s="185">
        <v>14.5</v>
      </c>
      <c r="N400" s="185">
        <v>13</v>
      </c>
      <c r="O400" s="185">
        <v>20</v>
      </c>
      <c r="P400" s="185">
        <v>19.100000000000001</v>
      </c>
      <c r="Q400" s="185">
        <v>16.8</v>
      </c>
      <c r="R400" s="185">
        <v>22.1</v>
      </c>
      <c r="S400" s="185">
        <v>25.8</v>
      </c>
      <c r="T400" s="185">
        <v>25.2</v>
      </c>
    </row>
    <row r="401" spans="1:20" ht="16.5" customHeight="1" x14ac:dyDescent="0.2">
      <c r="A401" s="7"/>
      <c r="B401" s="7"/>
      <c r="C401" s="7"/>
      <c r="D401" s="7" t="s">
        <v>69</v>
      </c>
      <c r="E401" s="7"/>
      <c r="F401" s="7"/>
      <c r="G401" s="7"/>
      <c r="H401" s="7"/>
      <c r="I401" s="7"/>
      <c r="J401" s="7"/>
      <c r="K401" s="7"/>
      <c r="L401" s="9" t="s">
        <v>206</v>
      </c>
      <c r="M401" s="185">
        <v>14.3</v>
      </c>
      <c r="N401" s="185">
        <v>14.7</v>
      </c>
      <c r="O401" s="185">
        <v>19.5</v>
      </c>
      <c r="P401" s="185">
        <v>24.7</v>
      </c>
      <c r="Q401" s="185">
        <v>18.5</v>
      </c>
      <c r="R401" s="185">
        <v>29</v>
      </c>
      <c r="S401" s="185">
        <v>30.4</v>
      </c>
      <c r="T401" s="185">
        <v>24.2</v>
      </c>
    </row>
    <row r="402" spans="1:20" ht="16.5" customHeight="1" x14ac:dyDescent="0.2">
      <c r="A402" s="7"/>
      <c r="B402" s="7"/>
      <c r="C402" s="7" t="s">
        <v>406</v>
      </c>
      <c r="D402" s="7"/>
      <c r="E402" s="7"/>
      <c r="F402" s="7"/>
      <c r="G402" s="7"/>
      <c r="H402" s="7"/>
      <c r="I402" s="7"/>
      <c r="J402" s="7"/>
      <c r="K402" s="7"/>
      <c r="L402" s="9"/>
      <c r="M402" s="10"/>
      <c r="N402" s="10"/>
      <c r="O402" s="10"/>
      <c r="P402" s="10"/>
      <c r="Q402" s="10"/>
      <c r="R402" s="10"/>
      <c r="S402" s="10"/>
      <c r="T402" s="10"/>
    </row>
    <row r="403" spans="1:20" ht="16.5" customHeight="1" x14ac:dyDescent="0.2">
      <c r="A403" s="7"/>
      <c r="B403" s="7"/>
      <c r="C403" s="7"/>
      <c r="D403" s="7" t="s">
        <v>60</v>
      </c>
      <c r="E403" s="7"/>
      <c r="F403" s="7"/>
      <c r="G403" s="7"/>
      <c r="H403" s="7"/>
      <c r="I403" s="7"/>
      <c r="J403" s="7"/>
      <c r="K403" s="7"/>
      <c r="L403" s="9" t="s">
        <v>206</v>
      </c>
      <c r="M403" s="183">
        <v>4.5</v>
      </c>
      <c r="N403" s="185">
        <v>19.600000000000001</v>
      </c>
      <c r="O403" s="183">
        <v>9.6</v>
      </c>
      <c r="P403" s="183">
        <v>8</v>
      </c>
      <c r="Q403" s="185">
        <v>12.3</v>
      </c>
      <c r="R403" s="183">
        <v>5.4</v>
      </c>
      <c r="S403" s="183">
        <v>6.6</v>
      </c>
      <c r="T403" s="185">
        <v>10.8</v>
      </c>
    </row>
    <row r="404" spans="1:20" ht="16.5" customHeight="1" x14ac:dyDescent="0.2">
      <c r="A404" s="7"/>
      <c r="B404" s="7"/>
      <c r="C404" s="7"/>
      <c r="D404" s="7" t="s">
        <v>62</v>
      </c>
      <c r="E404" s="7"/>
      <c r="F404" s="7"/>
      <c r="G404" s="7"/>
      <c r="H404" s="7"/>
      <c r="I404" s="7"/>
      <c r="J404" s="7"/>
      <c r="K404" s="7"/>
      <c r="L404" s="9" t="s">
        <v>206</v>
      </c>
      <c r="M404" s="183">
        <v>3.7</v>
      </c>
      <c r="N404" s="183">
        <v>2.6</v>
      </c>
      <c r="O404" s="183">
        <v>7.5</v>
      </c>
      <c r="P404" s="183">
        <v>5.3</v>
      </c>
      <c r="Q404" s="183">
        <v>4.5999999999999996</v>
      </c>
      <c r="R404" s="183">
        <v>8.5</v>
      </c>
      <c r="S404" s="183">
        <v>3.8</v>
      </c>
      <c r="T404" s="185">
        <v>14.5</v>
      </c>
    </row>
    <row r="405" spans="1:20" ht="16.5" customHeight="1" x14ac:dyDescent="0.2">
      <c r="A405" s="7"/>
      <c r="B405" s="7"/>
      <c r="C405" s="7"/>
      <c r="D405" s="7" t="s">
        <v>63</v>
      </c>
      <c r="E405" s="7"/>
      <c r="F405" s="7"/>
      <c r="G405" s="7"/>
      <c r="H405" s="7"/>
      <c r="I405" s="7"/>
      <c r="J405" s="7"/>
      <c r="K405" s="7"/>
      <c r="L405" s="9" t="s">
        <v>206</v>
      </c>
      <c r="M405" s="183">
        <v>2.5</v>
      </c>
      <c r="N405" s="183">
        <v>3.1</v>
      </c>
      <c r="O405" s="183">
        <v>7.4</v>
      </c>
      <c r="P405" s="183">
        <v>3.1</v>
      </c>
      <c r="Q405" s="183">
        <v>4.5999999999999996</v>
      </c>
      <c r="R405" s="183">
        <v>7.6</v>
      </c>
      <c r="S405" s="183" t="s">
        <v>113</v>
      </c>
      <c r="T405" s="183">
        <v>7.6</v>
      </c>
    </row>
    <row r="406" spans="1:20" ht="16.5" customHeight="1" x14ac:dyDescent="0.2">
      <c r="A406" s="7"/>
      <c r="B406" s="7"/>
      <c r="C406" s="7"/>
      <c r="D406" s="7" t="s">
        <v>64</v>
      </c>
      <c r="E406" s="7"/>
      <c r="F406" s="7"/>
      <c r="G406" s="7"/>
      <c r="H406" s="7"/>
      <c r="I406" s="7"/>
      <c r="J406" s="7"/>
      <c r="K406" s="7"/>
      <c r="L406" s="9" t="s">
        <v>206</v>
      </c>
      <c r="M406" s="183">
        <v>2</v>
      </c>
      <c r="N406" s="183">
        <v>4.2</v>
      </c>
      <c r="O406" s="183">
        <v>4.0999999999999996</v>
      </c>
      <c r="P406" s="183">
        <v>5</v>
      </c>
      <c r="Q406" s="183">
        <v>2.5</v>
      </c>
      <c r="R406" s="183">
        <v>7</v>
      </c>
      <c r="S406" s="183">
        <v>1.1000000000000001</v>
      </c>
      <c r="T406" s="183">
        <v>8.1999999999999993</v>
      </c>
    </row>
    <row r="407" spans="1:20" ht="16.5" customHeight="1" x14ac:dyDescent="0.2">
      <c r="A407" s="7"/>
      <c r="B407" s="7"/>
      <c r="C407" s="7"/>
      <c r="D407" s="7" t="s">
        <v>65</v>
      </c>
      <c r="E407" s="7"/>
      <c r="F407" s="7"/>
      <c r="G407" s="7"/>
      <c r="H407" s="7"/>
      <c r="I407" s="7"/>
      <c r="J407" s="7"/>
      <c r="K407" s="7"/>
      <c r="L407" s="9" t="s">
        <v>206</v>
      </c>
      <c r="M407" s="183">
        <v>1.6</v>
      </c>
      <c r="N407" s="183">
        <v>3.8</v>
      </c>
      <c r="O407" s="183">
        <v>6.3</v>
      </c>
      <c r="P407" s="183">
        <v>4.7</v>
      </c>
      <c r="Q407" s="183">
        <v>5.0999999999999996</v>
      </c>
      <c r="R407" s="183">
        <v>5.4</v>
      </c>
      <c r="S407" s="183">
        <v>6.6</v>
      </c>
      <c r="T407" s="183">
        <v>8.3000000000000007</v>
      </c>
    </row>
    <row r="408" spans="1:20" ht="16.5" customHeight="1" x14ac:dyDescent="0.2">
      <c r="A408" s="7"/>
      <c r="B408" s="7"/>
      <c r="C408" s="7"/>
      <c r="D408" s="7" t="s">
        <v>66</v>
      </c>
      <c r="E408" s="7"/>
      <c r="F408" s="7"/>
      <c r="G408" s="7"/>
      <c r="H408" s="7"/>
      <c r="I408" s="7"/>
      <c r="J408" s="7"/>
      <c r="K408" s="7"/>
      <c r="L408" s="9" t="s">
        <v>206</v>
      </c>
      <c r="M408" s="183">
        <v>2.2000000000000002</v>
      </c>
      <c r="N408" s="183">
        <v>4</v>
      </c>
      <c r="O408" s="183">
        <v>8.3000000000000007</v>
      </c>
      <c r="P408" s="183">
        <v>2.5</v>
      </c>
      <c r="Q408" s="183">
        <v>4.0999999999999996</v>
      </c>
      <c r="R408" s="185">
        <v>13.3</v>
      </c>
      <c r="S408" s="185">
        <v>13</v>
      </c>
      <c r="T408" s="183">
        <v>6.5</v>
      </c>
    </row>
    <row r="409" spans="1:20" ht="16.5" customHeight="1" x14ac:dyDescent="0.2">
      <c r="A409" s="7"/>
      <c r="B409" s="7"/>
      <c r="C409" s="7"/>
      <c r="D409" s="7" t="s">
        <v>67</v>
      </c>
      <c r="E409" s="7"/>
      <c r="F409" s="7"/>
      <c r="G409" s="7"/>
      <c r="H409" s="7"/>
      <c r="I409" s="7"/>
      <c r="J409" s="7"/>
      <c r="K409" s="7"/>
      <c r="L409" s="9" t="s">
        <v>206</v>
      </c>
      <c r="M409" s="183">
        <v>1.6</v>
      </c>
      <c r="N409" s="183">
        <v>2.9</v>
      </c>
      <c r="O409" s="183">
        <v>9.9</v>
      </c>
      <c r="P409" s="183">
        <v>3.1</v>
      </c>
      <c r="Q409" s="183">
        <v>6.7</v>
      </c>
      <c r="R409" s="185">
        <v>12.1</v>
      </c>
      <c r="S409" s="185">
        <v>17.399999999999999</v>
      </c>
      <c r="T409" s="185">
        <v>13.1</v>
      </c>
    </row>
    <row r="410" spans="1:20" ht="16.5" customHeight="1" x14ac:dyDescent="0.2">
      <c r="A410" s="7"/>
      <c r="B410" s="7"/>
      <c r="C410" s="7"/>
      <c r="D410" s="7" t="s">
        <v>68</v>
      </c>
      <c r="E410" s="7"/>
      <c r="F410" s="7"/>
      <c r="G410" s="7"/>
      <c r="H410" s="7"/>
      <c r="I410" s="7"/>
      <c r="J410" s="7"/>
      <c r="K410" s="7"/>
      <c r="L410" s="9" t="s">
        <v>206</v>
      </c>
      <c r="M410" s="183">
        <v>1.6</v>
      </c>
      <c r="N410" s="183">
        <v>4.5</v>
      </c>
      <c r="O410" s="183">
        <v>5.8</v>
      </c>
      <c r="P410" s="183">
        <v>6.9</v>
      </c>
      <c r="Q410" s="183">
        <v>4.8</v>
      </c>
      <c r="R410" s="185">
        <v>10.4</v>
      </c>
      <c r="S410" s="185">
        <v>12.1</v>
      </c>
      <c r="T410" s="183">
        <v>9</v>
      </c>
    </row>
    <row r="411" spans="1:20" ht="16.5" customHeight="1" x14ac:dyDescent="0.2">
      <c r="A411" s="14"/>
      <c r="B411" s="14"/>
      <c r="C411" s="14"/>
      <c r="D411" s="14" t="s">
        <v>69</v>
      </c>
      <c r="E411" s="14"/>
      <c r="F411" s="14"/>
      <c r="G411" s="14"/>
      <c r="H411" s="14"/>
      <c r="I411" s="14"/>
      <c r="J411" s="14"/>
      <c r="K411" s="14"/>
      <c r="L411" s="15" t="s">
        <v>206</v>
      </c>
      <c r="M411" s="184">
        <v>2.2999999999999998</v>
      </c>
      <c r="N411" s="184">
        <v>4</v>
      </c>
      <c r="O411" s="184">
        <v>7.5</v>
      </c>
      <c r="P411" s="184">
        <v>9.3000000000000007</v>
      </c>
      <c r="Q411" s="184">
        <v>3</v>
      </c>
      <c r="R411" s="186">
        <v>13.2</v>
      </c>
      <c r="S411" s="186">
        <v>12.6</v>
      </c>
      <c r="T411" s="186">
        <v>13</v>
      </c>
    </row>
    <row r="412" spans="1:20" ht="4.5" customHeight="1" x14ac:dyDescent="0.2">
      <c r="A412" s="25"/>
      <c r="B412" s="25"/>
      <c r="C412" s="2"/>
      <c r="D412" s="2"/>
      <c r="E412" s="2"/>
      <c r="F412" s="2"/>
      <c r="G412" s="2"/>
      <c r="H412" s="2"/>
      <c r="I412" s="2"/>
      <c r="J412" s="2"/>
      <c r="K412" s="2"/>
      <c r="L412" s="2"/>
      <c r="M412" s="2"/>
      <c r="N412" s="2"/>
      <c r="O412" s="2"/>
      <c r="P412" s="2"/>
      <c r="Q412" s="2"/>
      <c r="R412" s="2"/>
      <c r="S412" s="2"/>
      <c r="T412" s="2"/>
    </row>
    <row r="413" spans="1:20" ht="16.5" customHeight="1" x14ac:dyDescent="0.2">
      <c r="A413" s="25"/>
      <c r="B413" s="25"/>
      <c r="C413" s="311" t="s">
        <v>414</v>
      </c>
      <c r="D413" s="311"/>
      <c r="E413" s="311"/>
      <c r="F413" s="311"/>
      <c r="G413" s="311"/>
      <c r="H413" s="311"/>
      <c r="I413" s="311"/>
      <c r="J413" s="311"/>
      <c r="K413" s="311"/>
      <c r="L413" s="311"/>
      <c r="M413" s="311"/>
      <c r="N413" s="311"/>
      <c r="O413" s="311"/>
      <c r="P413" s="311"/>
      <c r="Q413" s="311"/>
      <c r="R413" s="311"/>
      <c r="S413" s="311"/>
      <c r="T413" s="311"/>
    </row>
    <row r="414" spans="1:20" ht="4.5" customHeight="1" x14ac:dyDescent="0.2">
      <c r="A414" s="25"/>
      <c r="B414" s="25"/>
      <c r="C414" s="2"/>
      <c r="D414" s="2"/>
      <c r="E414" s="2"/>
      <c r="F414" s="2"/>
      <c r="G414" s="2"/>
      <c r="H414" s="2"/>
      <c r="I414" s="2"/>
      <c r="J414" s="2"/>
      <c r="K414" s="2"/>
      <c r="L414" s="2"/>
      <c r="M414" s="2"/>
      <c r="N414" s="2"/>
      <c r="O414" s="2"/>
      <c r="P414" s="2"/>
      <c r="Q414" s="2"/>
      <c r="R414" s="2"/>
      <c r="S414" s="2"/>
      <c r="T414" s="2"/>
    </row>
    <row r="415" spans="1:20" ht="16.5" customHeight="1" x14ac:dyDescent="0.2">
      <c r="A415" s="152"/>
      <c r="B415" s="152"/>
      <c r="C415" s="311" t="s">
        <v>358</v>
      </c>
      <c r="D415" s="311"/>
      <c r="E415" s="311"/>
      <c r="F415" s="311"/>
      <c r="G415" s="311"/>
      <c r="H415" s="311"/>
      <c r="I415" s="311"/>
      <c r="J415" s="311"/>
      <c r="K415" s="311"/>
      <c r="L415" s="311"/>
      <c r="M415" s="311"/>
      <c r="N415" s="311"/>
      <c r="O415" s="311"/>
      <c r="P415" s="311"/>
      <c r="Q415" s="311"/>
      <c r="R415" s="311"/>
      <c r="S415" s="311"/>
      <c r="T415" s="311"/>
    </row>
    <row r="416" spans="1:20" ht="16.5" customHeight="1" x14ac:dyDescent="0.2">
      <c r="A416" s="152"/>
      <c r="B416" s="152"/>
      <c r="C416" s="311" t="s">
        <v>359</v>
      </c>
      <c r="D416" s="311"/>
      <c r="E416" s="311"/>
      <c r="F416" s="311"/>
      <c r="G416" s="311"/>
      <c r="H416" s="311"/>
      <c r="I416" s="311"/>
      <c r="J416" s="311"/>
      <c r="K416" s="311"/>
      <c r="L416" s="311"/>
      <c r="M416" s="311"/>
      <c r="N416" s="311"/>
      <c r="O416" s="311"/>
      <c r="P416" s="311"/>
      <c r="Q416" s="311"/>
      <c r="R416" s="311"/>
      <c r="S416" s="311"/>
      <c r="T416" s="311"/>
    </row>
    <row r="417" spans="1:20" ht="4.5" customHeight="1" x14ac:dyDescent="0.2">
      <c r="A417" s="25"/>
      <c r="B417" s="25"/>
      <c r="C417" s="2"/>
      <c r="D417" s="2"/>
      <c r="E417" s="2"/>
      <c r="F417" s="2"/>
      <c r="G417" s="2"/>
      <c r="H417" s="2"/>
      <c r="I417" s="2"/>
      <c r="J417" s="2"/>
      <c r="K417" s="2"/>
      <c r="L417" s="2"/>
      <c r="M417" s="2"/>
      <c r="N417" s="2"/>
      <c r="O417" s="2"/>
      <c r="P417" s="2"/>
      <c r="Q417" s="2"/>
      <c r="R417" s="2"/>
      <c r="S417" s="2"/>
      <c r="T417" s="2"/>
    </row>
    <row r="418" spans="1:20" ht="119.65" customHeight="1" x14ac:dyDescent="0.2">
      <c r="A418" s="25" t="s">
        <v>79</v>
      </c>
      <c r="B418" s="25"/>
      <c r="C418" s="311" t="s">
        <v>415</v>
      </c>
      <c r="D418" s="311"/>
      <c r="E418" s="311"/>
      <c r="F418" s="311"/>
      <c r="G418" s="311"/>
      <c r="H418" s="311"/>
      <c r="I418" s="311"/>
      <c r="J418" s="311"/>
      <c r="K418" s="311"/>
      <c r="L418" s="311"/>
      <c r="M418" s="311"/>
      <c r="N418" s="311"/>
      <c r="O418" s="311"/>
      <c r="P418" s="311"/>
      <c r="Q418" s="311"/>
      <c r="R418" s="311"/>
      <c r="S418" s="311"/>
      <c r="T418" s="311"/>
    </row>
    <row r="419" spans="1:20" ht="29.45" customHeight="1" x14ac:dyDescent="0.2">
      <c r="A419" s="25" t="s">
        <v>80</v>
      </c>
      <c r="B419" s="25"/>
      <c r="C419" s="311" t="s">
        <v>416</v>
      </c>
      <c r="D419" s="311"/>
      <c r="E419" s="311"/>
      <c r="F419" s="311"/>
      <c r="G419" s="311"/>
      <c r="H419" s="311"/>
      <c r="I419" s="311"/>
      <c r="J419" s="311"/>
      <c r="K419" s="311"/>
      <c r="L419" s="311"/>
      <c r="M419" s="311"/>
      <c r="N419" s="311"/>
      <c r="O419" s="311"/>
      <c r="P419" s="311"/>
      <c r="Q419" s="311"/>
      <c r="R419" s="311"/>
      <c r="S419" s="311"/>
      <c r="T419" s="311"/>
    </row>
    <row r="420" spans="1:20" ht="16.5" customHeight="1" x14ac:dyDescent="0.2">
      <c r="A420" s="25" t="s">
        <v>81</v>
      </c>
      <c r="B420" s="25"/>
      <c r="C420" s="311" t="s">
        <v>88</v>
      </c>
      <c r="D420" s="311"/>
      <c r="E420" s="311"/>
      <c r="F420" s="311"/>
      <c r="G420" s="311"/>
      <c r="H420" s="311"/>
      <c r="I420" s="311"/>
      <c r="J420" s="311"/>
      <c r="K420" s="311"/>
      <c r="L420" s="311"/>
      <c r="M420" s="311"/>
      <c r="N420" s="311"/>
      <c r="O420" s="311"/>
      <c r="P420" s="311"/>
      <c r="Q420" s="311"/>
      <c r="R420" s="311"/>
      <c r="S420" s="311"/>
      <c r="T420" s="311"/>
    </row>
    <row r="421" spans="1:20" ht="4.5" customHeight="1" x14ac:dyDescent="0.2"/>
    <row r="422" spans="1:20" ht="16.5" customHeight="1" x14ac:dyDescent="0.2">
      <c r="A422" s="26" t="s">
        <v>92</v>
      </c>
      <c r="B422" s="25"/>
      <c r="C422" s="25"/>
      <c r="D422" s="25"/>
      <c r="E422" s="311" t="s">
        <v>93</v>
      </c>
      <c r="F422" s="311"/>
      <c r="G422" s="311"/>
      <c r="H422" s="311"/>
      <c r="I422" s="311"/>
      <c r="J422" s="311"/>
      <c r="K422" s="311"/>
      <c r="L422" s="311"/>
      <c r="M422" s="311"/>
      <c r="N422" s="311"/>
      <c r="O422" s="311"/>
      <c r="P422" s="311"/>
      <c r="Q422" s="311"/>
      <c r="R422" s="311"/>
      <c r="S422" s="311"/>
      <c r="T422" s="311"/>
    </row>
  </sheetData>
  <mergeCells count="8">
    <mergeCell ref="C419:T419"/>
    <mergeCell ref="C420:T420"/>
    <mergeCell ref="E422:T422"/>
    <mergeCell ref="K1:T1"/>
    <mergeCell ref="C413:T413"/>
    <mergeCell ref="C415:T415"/>
    <mergeCell ref="C416:T416"/>
    <mergeCell ref="C418:T418"/>
  </mergeCells>
  <pageMargins left="0.7" right="0.7" top="0.75" bottom="0.75" header="0.3" footer="0.3"/>
  <pageSetup paperSize="9" fitToHeight="0" orientation="landscape" horizontalDpi="300" verticalDpi="300"/>
  <headerFooter scaleWithDoc="0" alignWithMargins="0">
    <oddHeader>&amp;C&amp;"Arial"&amp;8TABLE 7A.20</oddHeader>
    <oddFooter>&amp;L&amp;"Arial"&amp;8REPORT ON
GOVERNMENT
SERVICES 2022&amp;R&amp;"Arial"&amp;8COURTS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626"/>
  <sheetViews>
    <sheetView showGridLines="0" workbookViewId="0"/>
  </sheetViews>
  <sheetFormatPr defaultColWidth="11.42578125" defaultRowHeight="12.75" x14ac:dyDescent="0.2"/>
  <cols>
    <col min="1" max="11" width="1.85546875" customWidth="1"/>
    <col min="12" max="12" width="5.42578125" customWidth="1"/>
    <col min="13" max="20" width="7.5703125" customWidth="1"/>
    <col min="21" max="21" width="11.42578125" customWidth="1"/>
  </cols>
  <sheetData>
    <row r="1" spans="1:21" ht="23.25" customHeight="1" x14ac:dyDescent="0.2">
      <c r="A1" s="308" t="s">
        <v>659</v>
      </c>
    </row>
    <row r="2" spans="1:21" ht="17.45" customHeight="1" x14ac:dyDescent="0.2">
      <c r="A2" s="8" t="s">
        <v>417</v>
      </c>
      <c r="B2" s="8"/>
      <c r="C2" s="8"/>
      <c r="D2" s="8"/>
      <c r="E2" s="8"/>
      <c r="F2" s="8"/>
      <c r="G2" s="8"/>
      <c r="H2" s="8"/>
      <c r="I2" s="8"/>
      <c r="J2" s="8"/>
      <c r="K2" s="316" t="s">
        <v>418</v>
      </c>
      <c r="L2" s="317"/>
      <c r="M2" s="317"/>
      <c r="N2" s="317"/>
      <c r="O2" s="317"/>
      <c r="P2" s="317"/>
      <c r="Q2" s="317"/>
      <c r="R2" s="317"/>
      <c r="S2" s="317"/>
      <c r="T2" s="317"/>
      <c r="U2" s="317"/>
    </row>
    <row r="3" spans="1:21" ht="16.5" customHeight="1" x14ac:dyDescent="0.2">
      <c r="A3" s="11"/>
      <c r="B3" s="11"/>
      <c r="C3" s="11"/>
      <c r="D3" s="11"/>
      <c r="E3" s="11"/>
      <c r="F3" s="11"/>
      <c r="G3" s="11"/>
      <c r="H3" s="11"/>
      <c r="I3" s="11"/>
      <c r="J3" s="11"/>
      <c r="K3" s="11"/>
      <c r="L3" s="12" t="s">
        <v>48</v>
      </c>
      <c r="M3" s="13" t="s">
        <v>419</v>
      </c>
      <c r="N3" s="13" t="s">
        <v>420</v>
      </c>
      <c r="O3" s="13" t="s">
        <v>421</v>
      </c>
      <c r="P3" s="13" t="s">
        <v>422</v>
      </c>
      <c r="Q3" s="13" t="s">
        <v>423</v>
      </c>
      <c r="R3" s="13" t="s">
        <v>424</v>
      </c>
      <c r="S3" s="13" t="s">
        <v>425</v>
      </c>
      <c r="T3" s="13" t="s">
        <v>426</v>
      </c>
      <c r="U3" s="13" t="s">
        <v>427</v>
      </c>
    </row>
    <row r="4" spans="1:21" ht="16.5" customHeight="1" x14ac:dyDescent="0.2">
      <c r="A4" s="7" t="s">
        <v>428</v>
      </c>
      <c r="B4" s="7"/>
      <c r="C4" s="7"/>
      <c r="D4" s="7"/>
      <c r="E4" s="7"/>
      <c r="F4" s="7"/>
      <c r="G4" s="7"/>
      <c r="H4" s="7"/>
      <c r="I4" s="7"/>
      <c r="J4" s="7"/>
      <c r="K4" s="7"/>
      <c r="L4" s="9"/>
      <c r="M4" s="10"/>
      <c r="N4" s="10"/>
      <c r="O4" s="10"/>
      <c r="P4" s="10"/>
      <c r="Q4" s="10"/>
      <c r="R4" s="10"/>
      <c r="S4" s="10"/>
      <c r="T4" s="10"/>
      <c r="U4" s="10"/>
    </row>
    <row r="5" spans="1:21" ht="16.5" customHeight="1" x14ac:dyDescent="0.2">
      <c r="A5" s="7"/>
      <c r="B5" s="7" t="s">
        <v>429</v>
      </c>
      <c r="C5" s="7"/>
      <c r="D5" s="7"/>
      <c r="E5" s="7"/>
      <c r="F5" s="7"/>
      <c r="G5" s="7"/>
      <c r="H5" s="7"/>
      <c r="I5" s="7"/>
      <c r="J5" s="7"/>
      <c r="K5" s="7"/>
      <c r="L5" s="9"/>
      <c r="M5" s="10"/>
      <c r="N5" s="10"/>
      <c r="O5" s="10"/>
      <c r="P5" s="10"/>
      <c r="Q5" s="10"/>
      <c r="R5" s="10"/>
      <c r="S5" s="10"/>
      <c r="T5" s="10"/>
      <c r="U5" s="10"/>
    </row>
    <row r="6" spans="1:21" ht="16.5" customHeight="1" x14ac:dyDescent="0.2">
      <c r="A6" s="7"/>
      <c r="B6" s="7"/>
      <c r="C6" s="7" t="s">
        <v>405</v>
      </c>
      <c r="D6" s="7"/>
      <c r="E6" s="7"/>
      <c r="F6" s="7"/>
      <c r="G6" s="7"/>
      <c r="H6" s="7"/>
      <c r="I6" s="7"/>
      <c r="J6" s="7"/>
      <c r="K6" s="7"/>
      <c r="L6" s="9"/>
      <c r="M6" s="10"/>
      <c r="N6" s="10"/>
      <c r="O6" s="10"/>
      <c r="P6" s="10"/>
      <c r="Q6" s="10"/>
      <c r="R6" s="10"/>
      <c r="S6" s="10"/>
      <c r="T6" s="10"/>
      <c r="U6" s="10"/>
    </row>
    <row r="7" spans="1:21" ht="16.5" customHeight="1" x14ac:dyDescent="0.2">
      <c r="A7" s="7"/>
      <c r="B7" s="7"/>
      <c r="C7" s="7"/>
      <c r="D7" s="7" t="s">
        <v>60</v>
      </c>
      <c r="E7" s="7"/>
      <c r="F7" s="7"/>
      <c r="G7" s="7"/>
      <c r="H7" s="7"/>
      <c r="I7" s="7"/>
      <c r="J7" s="7"/>
      <c r="K7" s="7"/>
      <c r="L7" s="9" t="s">
        <v>61</v>
      </c>
      <c r="M7" s="191">
        <v>312</v>
      </c>
      <c r="N7" s="191">
        <v>301</v>
      </c>
      <c r="O7" s="191">
        <v>113</v>
      </c>
      <c r="P7" s="191">
        <v>113</v>
      </c>
      <c r="Q7" s="188">
        <v>64</v>
      </c>
      <c r="R7" s="188">
        <v>75</v>
      </c>
      <c r="S7" s="188">
        <v>27</v>
      </c>
      <c r="T7" s="188">
        <v>45</v>
      </c>
      <c r="U7" s="193">
        <v>1021</v>
      </c>
    </row>
    <row r="8" spans="1:21" ht="16.5" customHeight="1" x14ac:dyDescent="0.2">
      <c r="A8" s="7"/>
      <c r="B8" s="7"/>
      <c r="C8" s="7"/>
      <c r="D8" s="7" t="s">
        <v>62</v>
      </c>
      <c r="E8" s="7"/>
      <c r="F8" s="7"/>
      <c r="G8" s="7"/>
      <c r="H8" s="7"/>
      <c r="I8" s="7"/>
      <c r="J8" s="7"/>
      <c r="K8" s="7"/>
      <c r="L8" s="9" t="s">
        <v>61</v>
      </c>
      <c r="M8" s="191">
        <v>341</v>
      </c>
      <c r="N8" s="191">
        <v>276</v>
      </c>
      <c r="O8" s="191">
        <v>130</v>
      </c>
      <c r="P8" s="191">
        <v>119</v>
      </c>
      <c r="Q8" s="188">
        <v>63</v>
      </c>
      <c r="R8" s="188">
        <v>64</v>
      </c>
      <c r="S8" s="188">
        <v>27</v>
      </c>
      <c r="T8" s="188">
        <v>49</v>
      </c>
      <c r="U8" s="191">
        <v>839</v>
      </c>
    </row>
    <row r="9" spans="1:21" ht="16.5" customHeight="1" x14ac:dyDescent="0.2">
      <c r="A9" s="7"/>
      <c r="B9" s="7"/>
      <c r="C9" s="7"/>
      <c r="D9" s="7" t="s">
        <v>63</v>
      </c>
      <c r="E9" s="7"/>
      <c r="F9" s="7"/>
      <c r="G9" s="7"/>
      <c r="H9" s="7"/>
      <c r="I9" s="7"/>
      <c r="J9" s="7"/>
      <c r="K9" s="7"/>
      <c r="L9" s="9" t="s">
        <v>61</v>
      </c>
      <c r="M9" s="191">
        <v>349</v>
      </c>
      <c r="N9" s="191">
        <v>275</v>
      </c>
      <c r="O9" s="191">
        <v>128</v>
      </c>
      <c r="P9" s="191">
        <v>103</v>
      </c>
      <c r="Q9" s="188">
        <v>99</v>
      </c>
      <c r="R9" s="188">
        <v>56</v>
      </c>
      <c r="S9" s="188">
        <v>35</v>
      </c>
      <c r="T9" s="188">
        <v>42</v>
      </c>
      <c r="U9" s="191">
        <v>903</v>
      </c>
    </row>
    <row r="10" spans="1:21" ht="16.5" customHeight="1" x14ac:dyDescent="0.2">
      <c r="A10" s="7"/>
      <c r="B10" s="7"/>
      <c r="C10" s="7"/>
      <c r="D10" s="7" t="s">
        <v>64</v>
      </c>
      <c r="E10" s="7"/>
      <c r="F10" s="7"/>
      <c r="G10" s="7"/>
      <c r="H10" s="7"/>
      <c r="I10" s="7"/>
      <c r="J10" s="7"/>
      <c r="K10" s="7"/>
      <c r="L10" s="9" t="s">
        <v>61</v>
      </c>
      <c r="M10" s="191">
        <v>368</v>
      </c>
      <c r="N10" s="191">
        <v>215</v>
      </c>
      <c r="O10" s="188">
        <v>93</v>
      </c>
      <c r="P10" s="191">
        <v>107</v>
      </c>
      <c r="Q10" s="191">
        <v>118</v>
      </c>
      <c r="R10" s="188">
        <v>60</v>
      </c>
      <c r="S10" s="188">
        <v>48</v>
      </c>
      <c r="T10" s="188">
        <v>58</v>
      </c>
      <c r="U10" s="191">
        <v>828</v>
      </c>
    </row>
    <row r="11" spans="1:21" ht="16.5" customHeight="1" x14ac:dyDescent="0.2">
      <c r="A11" s="7"/>
      <c r="B11" s="7"/>
      <c r="C11" s="7"/>
      <c r="D11" s="7" t="s">
        <v>65</v>
      </c>
      <c r="E11" s="7"/>
      <c r="F11" s="7"/>
      <c r="G11" s="7"/>
      <c r="H11" s="7"/>
      <c r="I11" s="7"/>
      <c r="J11" s="7"/>
      <c r="K11" s="7"/>
      <c r="L11" s="9" t="s">
        <v>61</v>
      </c>
      <c r="M11" s="191">
        <v>366</v>
      </c>
      <c r="N11" s="191">
        <v>203</v>
      </c>
      <c r="O11" s="191">
        <v>148</v>
      </c>
      <c r="P11" s="191">
        <v>109</v>
      </c>
      <c r="Q11" s="191">
        <v>103</v>
      </c>
      <c r="R11" s="188">
        <v>71</v>
      </c>
      <c r="S11" s="188">
        <v>37</v>
      </c>
      <c r="T11" s="188">
        <v>69</v>
      </c>
      <c r="U11" s="191">
        <v>699</v>
      </c>
    </row>
    <row r="12" spans="1:21" ht="16.5" customHeight="1" x14ac:dyDescent="0.2">
      <c r="A12" s="7"/>
      <c r="B12" s="7"/>
      <c r="C12" s="7"/>
      <c r="D12" s="7" t="s">
        <v>66</v>
      </c>
      <c r="E12" s="7"/>
      <c r="F12" s="7"/>
      <c r="G12" s="7"/>
      <c r="H12" s="7"/>
      <c r="I12" s="7"/>
      <c r="J12" s="7"/>
      <c r="K12" s="7"/>
      <c r="L12" s="9" t="s">
        <v>61</v>
      </c>
      <c r="M12" s="191">
        <v>421</v>
      </c>
      <c r="N12" s="191">
        <v>242</v>
      </c>
      <c r="O12" s="191">
        <v>104</v>
      </c>
      <c r="P12" s="191">
        <v>126</v>
      </c>
      <c r="Q12" s="188">
        <v>95</v>
      </c>
      <c r="R12" s="188">
        <v>61</v>
      </c>
      <c r="S12" s="188">
        <v>83</v>
      </c>
      <c r="T12" s="188">
        <v>52</v>
      </c>
      <c r="U12" s="191">
        <v>521</v>
      </c>
    </row>
    <row r="13" spans="1:21" ht="16.5" customHeight="1" x14ac:dyDescent="0.2">
      <c r="A13" s="7"/>
      <c r="B13" s="7"/>
      <c r="C13" s="7"/>
      <c r="D13" s="7" t="s">
        <v>67</v>
      </c>
      <c r="E13" s="7"/>
      <c r="F13" s="7"/>
      <c r="G13" s="7"/>
      <c r="H13" s="7"/>
      <c r="I13" s="7"/>
      <c r="J13" s="7"/>
      <c r="K13" s="7"/>
      <c r="L13" s="9" t="s">
        <v>61</v>
      </c>
      <c r="M13" s="191">
        <v>452</v>
      </c>
      <c r="N13" s="191">
        <v>215</v>
      </c>
      <c r="O13" s="191">
        <v>164</v>
      </c>
      <c r="P13" s="191">
        <v>147</v>
      </c>
      <c r="Q13" s="188">
        <v>80</v>
      </c>
      <c r="R13" s="188">
        <v>62</v>
      </c>
      <c r="S13" s="188">
        <v>76</v>
      </c>
      <c r="T13" s="188">
        <v>62</v>
      </c>
      <c r="U13" s="191">
        <v>474</v>
      </c>
    </row>
    <row r="14" spans="1:21" ht="16.5" customHeight="1" x14ac:dyDescent="0.2">
      <c r="A14" s="7"/>
      <c r="B14" s="7"/>
      <c r="C14" s="7"/>
      <c r="D14" s="7" t="s">
        <v>68</v>
      </c>
      <c r="E14" s="7"/>
      <c r="F14" s="7"/>
      <c r="G14" s="7"/>
      <c r="H14" s="7"/>
      <c r="I14" s="7"/>
      <c r="J14" s="7"/>
      <c r="K14" s="7"/>
      <c r="L14" s="9" t="s">
        <v>61</v>
      </c>
      <c r="M14" s="191">
        <v>543</v>
      </c>
      <c r="N14" s="191">
        <v>286</v>
      </c>
      <c r="O14" s="191">
        <v>103</v>
      </c>
      <c r="P14" s="191">
        <v>110</v>
      </c>
      <c r="Q14" s="188">
        <v>68</v>
      </c>
      <c r="R14" s="188">
        <v>50</v>
      </c>
      <c r="S14" s="188">
        <v>86</v>
      </c>
      <c r="T14" s="188">
        <v>56</v>
      </c>
      <c r="U14" s="191">
        <v>317</v>
      </c>
    </row>
    <row r="15" spans="1:21" ht="16.5" customHeight="1" x14ac:dyDescent="0.2">
      <c r="A15" s="7"/>
      <c r="B15" s="7"/>
      <c r="C15" s="7"/>
      <c r="D15" s="7" t="s">
        <v>69</v>
      </c>
      <c r="E15" s="7"/>
      <c r="F15" s="7"/>
      <c r="G15" s="7"/>
      <c r="H15" s="7"/>
      <c r="I15" s="7"/>
      <c r="J15" s="7"/>
      <c r="K15" s="7"/>
      <c r="L15" s="9" t="s">
        <v>61</v>
      </c>
      <c r="M15" s="191">
        <v>669</v>
      </c>
      <c r="N15" s="191">
        <v>297</v>
      </c>
      <c r="O15" s="191">
        <v>114</v>
      </c>
      <c r="P15" s="191">
        <v>127</v>
      </c>
      <c r="Q15" s="188">
        <v>79</v>
      </c>
      <c r="R15" s="188">
        <v>56</v>
      </c>
      <c r="S15" s="188">
        <v>59</v>
      </c>
      <c r="T15" s="188">
        <v>41</v>
      </c>
      <c r="U15" s="191">
        <v>282</v>
      </c>
    </row>
    <row r="16" spans="1:21" ht="16.5" customHeight="1" x14ac:dyDescent="0.2">
      <c r="A16" s="7"/>
      <c r="B16" s="7"/>
      <c r="C16" s="7" t="s">
        <v>406</v>
      </c>
      <c r="D16" s="7"/>
      <c r="E16" s="7"/>
      <c r="F16" s="7"/>
      <c r="G16" s="7"/>
      <c r="H16" s="7"/>
      <c r="I16" s="7"/>
      <c r="J16" s="7"/>
      <c r="K16" s="7"/>
      <c r="L16" s="9"/>
      <c r="M16" s="10"/>
      <c r="N16" s="10"/>
      <c r="O16" s="10"/>
      <c r="P16" s="10"/>
      <c r="Q16" s="10"/>
      <c r="R16" s="10"/>
      <c r="S16" s="10"/>
      <c r="T16" s="10"/>
      <c r="U16" s="10"/>
    </row>
    <row r="17" spans="1:21" ht="16.5" customHeight="1" x14ac:dyDescent="0.2">
      <c r="A17" s="7"/>
      <c r="B17" s="7"/>
      <c r="C17" s="7"/>
      <c r="D17" s="7" t="s">
        <v>60</v>
      </c>
      <c r="E17" s="7"/>
      <c r="F17" s="7"/>
      <c r="G17" s="7"/>
      <c r="H17" s="7"/>
      <c r="I17" s="7"/>
      <c r="J17" s="7"/>
      <c r="K17" s="7"/>
      <c r="L17" s="9" t="s">
        <v>61</v>
      </c>
      <c r="M17" s="188">
        <v>27</v>
      </c>
      <c r="N17" s="188">
        <v>68</v>
      </c>
      <c r="O17" s="188">
        <v>37</v>
      </c>
      <c r="P17" s="188">
        <v>46</v>
      </c>
      <c r="Q17" s="187">
        <v>9</v>
      </c>
      <c r="R17" s="188">
        <v>23</v>
      </c>
      <c r="S17" s="187">
        <v>1</v>
      </c>
      <c r="T17" s="187">
        <v>4</v>
      </c>
      <c r="U17" s="191">
        <v>384</v>
      </c>
    </row>
    <row r="18" spans="1:21" ht="16.5" customHeight="1" x14ac:dyDescent="0.2">
      <c r="A18" s="7"/>
      <c r="B18" s="7"/>
      <c r="C18" s="7"/>
      <c r="D18" s="7" t="s">
        <v>62</v>
      </c>
      <c r="E18" s="7"/>
      <c r="F18" s="7"/>
      <c r="G18" s="7"/>
      <c r="H18" s="7"/>
      <c r="I18" s="7"/>
      <c r="J18" s="7"/>
      <c r="K18" s="7"/>
      <c r="L18" s="9" t="s">
        <v>61</v>
      </c>
      <c r="M18" s="188">
        <v>40</v>
      </c>
      <c r="N18" s="188">
        <v>56</v>
      </c>
      <c r="O18" s="188">
        <v>26</v>
      </c>
      <c r="P18" s="188">
        <v>23</v>
      </c>
      <c r="Q18" s="188">
        <v>13</v>
      </c>
      <c r="R18" s="188">
        <v>15</v>
      </c>
      <c r="S18" s="187">
        <v>2</v>
      </c>
      <c r="T18" s="187">
        <v>6</v>
      </c>
      <c r="U18" s="191">
        <v>115</v>
      </c>
    </row>
    <row r="19" spans="1:21" ht="16.5" customHeight="1" x14ac:dyDescent="0.2">
      <c r="A19" s="7"/>
      <c r="B19" s="7"/>
      <c r="C19" s="7"/>
      <c r="D19" s="7" t="s">
        <v>63</v>
      </c>
      <c r="E19" s="7"/>
      <c r="F19" s="7"/>
      <c r="G19" s="7"/>
      <c r="H19" s="7"/>
      <c r="I19" s="7"/>
      <c r="J19" s="7"/>
      <c r="K19" s="7"/>
      <c r="L19" s="9" t="s">
        <v>61</v>
      </c>
      <c r="M19" s="188">
        <v>45</v>
      </c>
      <c r="N19" s="188">
        <v>21</v>
      </c>
      <c r="O19" s="188">
        <v>13</v>
      </c>
      <c r="P19" s="188">
        <v>19</v>
      </c>
      <c r="Q19" s="188">
        <v>34</v>
      </c>
      <c r="R19" s="187">
        <v>8</v>
      </c>
      <c r="S19" s="188">
        <v>12</v>
      </c>
      <c r="T19" s="187">
        <v>5</v>
      </c>
      <c r="U19" s="191">
        <v>143</v>
      </c>
    </row>
    <row r="20" spans="1:21" ht="16.5" customHeight="1" x14ac:dyDescent="0.2">
      <c r="A20" s="7"/>
      <c r="B20" s="7"/>
      <c r="C20" s="7"/>
      <c r="D20" s="7" t="s">
        <v>64</v>
      </c>
      <c r="E20" s="7"/>
      <c r="F20" s="7"/>
      <c r="G20" s="7"/>
      <c r="H20" s="7"/>
      <c r="I20" s="7"/>
      <c r="J20" s="7"/>
      <c r="K20" s="7"/>
      <c r="L20" s="9" t="s">
        <v>61</v>
      </c>
      <c r="M20" s="188">
        <v>48</v>
      </c>
      <c r="N20" s="188">
        <v>25</v>
      </c>
      <c r="O20" s="188">
        <v>15</v>
      </c>
      <c r="P20" s="188">
        <v>31</v>
      </c>
      <c r="Q20" s="188">
        <v>28</v>
      </c>
      <c r="R20" s="188">
        <v>23</v>
      </c>
      <c r="S20" s="188">
        <v>10</v>
      </c>
      <c r="T20" s="188">
        <v>16</v>
      </c>
      <c r="U20" s="188">
        <v>88</v>
      </c>
    </row>
    <row r="21" spans="1:21" ht="16.5" customHeight="1" x14ac:dyDescent="0.2">
      <c r="A21" s="7"/>
      <c r="B21" s="7"/>
      <c r="C21" s="7"/>
      <c r="D21" s="7" t="s">
        <v>65</v>
      </c>
      <c r="E21" s="7"/>
      <c r="F21" s="7"/>
      <c r="G21" s="7"/>
      <c r="H21" s="7"/>
      <c r="I21" s="7"/>
      <c r="J21" s="7"/>
      <c r="K21" s="7"/>
      <c r="L21" s="9" t="s">
        <v>61</v>
      </c>
      <c r="M21" s="188">
        <v>32</v>
      </c>
      <c r="N21" s="188">
        <v>26</v>
      </c>
      <c r="O21" s="187">
        <v>2</v>
      </c>
      <c r="P21" s="188">
        <v>29</v>
      </c>
      <c r="Q21" s="188">
        <v>26</v>
      </c>
      <c r="R21" s="188">
        <v>13</v>
      </c>
      <c r="S21" s="188">
        <v>11</v>
      </c>
      <c r="T21" s="188">
        <v>13</v>
      </c>
      <c r="U21" s="188">
        <v>87</v>
      </c>
    </row>
    <row r="22" spans="1:21" ht="16.5" customHeight="1" x14ac:dyDescent="0.2">
      <c r="A22" s="7"/>
      <c r="B22" s="7"/>
      <c r="C22" s="7"/>
      <c r="D22" s="7" t="s">
        <v>66</v>
      </c>
      <c r="E22" s="7"/>
      <c r="F22" s="7"/>
      <c r="G22" s="7"/>
      <c r="H22" s="7"/>
      <c r="I22" s="7"/>
      <c r="J22" s="7"/>
      <c r="K22" s="7"/>
      <c r="L22" s="9" t="s">
        <v>61</v>
      </c>
      <c r="M22" s="188">
        <v>54</v>
      </c>
      <c r="N22" s="188">
        <v>33</v>
      </c>
      <c r="O22" s="188">
        <v>14</v>
      </c>
      <c r="P22" s="188">
        <v>28</v>
      </c>
      <c r="Q22" s="188">
        <v>24</v>
      </c>
      <c r="R22" s="188">
        <v>12</v>
      </c>
      <c r="S22" s="188">
        <v>39</v>
      </c>
      <c r="T22" s="187">
        <v>1</v>
      </c>
      <c r="U22" s="188">
        <v>26</v>
      </c>
    </row>
    <row r="23" spans="1:21" ht="16.5" customHeight="1" x14ac:dyDescent="0.2">
      <c r="A23" s="7"/>
      <c r="B23" s="7"/>
      <c r="C23" s="7"/>
      <c r="D23" s="7" t="s">
        <v>67</v>
      </c>
      <c r="E23" s="7"/>
      <c r="F23" s="7"/>
      <c r="G23" s="7"/>
      <c r="H23" s="7"/>
      <c r="I23" s="7"/>
      <c r="J23" s="7"/>
      <c r="K23" s="7"/>
      <c r="L23" s="9" t="s">
        <v>61</v>
      </c>
      <c r="M23" s="188">
        <v>71</v>
      </c>
      <c r="N23" s="188">
        <v>34</v>
      </c>
      <c r="O23" s="188">
        <v>24</v>
      </c>
      <c r="P23" s="188">
        <v>19</v>
      </c>
      <c r="Q23" s="188">
        <v>11</v>
      </c>
      <c r="R23" s="187">
        <v>7</v>
      </c>
      <c r="S23" s="188">
        <v>36</v>
      </c>
      <c r="T23" s="187">
        <v>4</v>
      </c>
      <c r="U23" s="188">
        <v>31</v>
      </c>
    </row>
    <row r="24" spans="1:21" ht="16.5" customHeight="1" x14ac:dyDescent="0.2">
      <c r="A24" s="7"/>
      <c r="B24" s="7"/>
      <c r="C24" s="7"/>
      <c r="D24" s="7" t="s">
        <v>68</v>
      </c>
      <c r="E24" s="7"/>
      <c r="F24" s="7"/>
      <c r="G24" s="7"/>
      <c r="H24" s="7"/>
      <c r="I24" s="7"/>
      <c r="J24" s="7"/>
      <c r="K24" s="7"/>
      <c r="L24" s="9" t="s">
        <v>61</v>
      </c>
      <c r="M24" s="188">
        <v>97</v>
      </c>
      <c r="N24" s="188">
        <v>45</v>
      </c>
      <c r="O24" s="187" t="s">
        <v>113</v>
      </c>
      <c r="P24" s="188">
        <v>20</v>
      </c>
      <c r="Q24" s="188">
        <v>11</v>
      </c>
      <c r="R24" s="187">
        <v>9</v>
      </c>
      <c r="S24" s="188">
        <v>37</v>
      </c>
      <c r="T24" s="187">
        <v>3</v>
      </c>
      <c r="U24" s="187">
        <v>2</v>
      </c>
    </row>
    <row r="25" spans="1:21" ht="16.5" customHeight="1" x14ac:dyDescent="0.2">
      <c r="A25" s="7"/>
      <c r="B25" s="7"/>
      <c r="C25" s="7"/>
      <c r="D25" s="7" t="s">
        <v>69</v>
      </c>
      <c r="E25" s="7"/>
      <c r="F25" s="7"/>
      <c r="G25" s="7"/>
      <c r="H25" s="7"/>
      <c r="I25" s="7"/>
      <c r="J25" s="7"/>
      <c r="K25" s="7"/>
      <c r="L25" s="9" t="s">
        <v>61</v>
      </c>
      <c r="M25" s="191">
        <v>174</v>
      </c>
      <c r="N25" s="188">
        <v>75</v>
      </c>
      <c r="O25" s="187" t="s">
        <v>113</v>
      </c>
      <c r="P25" s="188">
        <v>18</v>
      </c>
      <c r="Q25" s="188">
        <v>12</v>
      </c>
      <c r="R25" s="187">
        <v>8</v>
      </c>
      <c r="S25" s="188">
        <v>20</v>
      </c>
      <c r="T25" s="187">
        <v>1</v>
      </c>
      <c r="U25" s="188">
        <v>18</v>
      </c>
    </row>
    <row r="26" spans="1:21" ht="16.5" customHeight="1" x14ac:dyDescent="0.2">
      <c r="A26" s="7"/>
      <c r="B26" s="7"/>
      <c r="C26" s="7" t="s">
        <v>407</v>
      </c>
      <c r="D26" s="7"/>
      <c r="E26" s="7"/>
      <c r="F26" s="7"/>
      <c r="G26" s="7"/>
      <c r="H26" s="7"/>
      <c r="I26" s="7"/>
      <c r="J26" s="7"/>
      <c r="K26" s="7"/>
      <c r="L26" s="9"/>
      <c r="M26" s="10"/>
      <c r="N26" s="10"/>
      <c r="O26" s="10"/>
      <c r="P26" s="10"/>
      <c r="Q26" s="10"/>
      <c r="R26" s="10"/>
      <c r="S26" s="10"/>
      <c r="T26" s="10"/>
      <c r="U26" s="10"/>
    </row>
    <row r="27" spans="1:21" ht="16.5" customHeight="1" x14ac:dyDescent="0.2">
      <c r="A27" s="7"/>
      <c r="B27" s="7"/>
      <c r="C27" s="7"/>
      <c r="D27" s="7" t="s">
        <v>60</v>
      </c>
      <c r="E27" s="7"/>
      <c r="F27" s="7"/>
      <c r="G27" s="7"/>
      <c r="H27" s="7"/>
      <c r="I27" s="7"/>
      <c r="J27" s="7"/>
      <c r="K27" s="7"/>
      <c r="L27" s="9" t="s">
        <v>61</v>
      </c>
      <c r="M27" s="188">
        <v>12</v>
      </c>
      <c r="N27" s="188">
        <v>17</v>
      </c>
      <c r="O27" s="188">
        <v>17</v>
      </c>
      <c r="P27" s="187">
        <v>3</v>
      </c>
      <c r="Q27" s="187">
        <v>3</v>
      </c>
      <c r="R27" s="187">
        <v>3</v>
      </c>
      <c r="S27" s="187" t="s">
        <v>113</v>
      </c>
      <c r="T27" s="187">
        <v>1</v>
      </c>
      <c r="U27" s="188">
        <v>33</v>
      </c>
    </row>
    <row r="28" spans="1:21" ht="16.5" customHeight="1" x14ac:dyDescent="0.2">
      <c r="A28" s="7"/>
      <c r="B28" s="7"/>
      <c r="C28" s="7"/>
      <c r="D28" s="7" t="s">
        <v>62</v>
      </c>
      <c r="E28" s="7"/>
      <c r="F28" s="7"/>
      <c r="G28" s="7"/>
      <c r="H28" s="7"/>
      <c r="I28" s="7"/>
      <c r="J28" s="7"/>
      <c r="K28" s="7"/>
      <c r="L28" s="9" t="s">
        <v>61</v>
      </c>
      <c r="M28" s="187">
        <v>9</v>
      </c>
      <c r="N28" s="187">
        <v>7</v>
      </c>
      <c r="O28" s="187">
        <v>5</v>
      </c>
      <c r="P28" s="187">
        <v>5</v>
      </c>
      <c r="Q28" s="187">
        <v>2</v>
      </c>
      <c r="R28" s="187">
        <v>4</v>
      </c>
      <c r="S28" s="187" t="s">
        <v>113</v>
      </c>
      <c r="T28" s="187" t="s">
        <v>113</v>
      </c>
      <c r="U28" s="188">
        <v>28</v>
      </c>
    </row>
    <row r="29" spans="1:21" ht="16.5" customHeight="1" x14ac:dyDescent="0.2">
      <c r="A29" s="7"/>
      <c r="B29" s="7"/>
      <c r="C29" s="7"/>
      <c r="D29" s="7" t="s">
        <v>63</v>
      </c>
      <c r="E29" s="7"/>
      <c r="F29" s="7"/>
      <c r="G29" s="7"/>
      <c r="H29" s="7"/>
      <c r="I29" s="7"/>
      <c r="J29" s="7"/>
      <c r="K29" s="7"/>
      <c r="L29" s="9" t="s">
        <v>61</v>
      </c>
      <c r="M29" s="188">
        <v>12</v>
      </c>
      <c r="N29" s="187">
        <v>4</v>
      </c>
      <c r="O29" s="187">
        <v>1</v>
      </c>
      <c r="P29" s="187" t="s">
        <v>113</v>
      </c>
      <c r="Q29" s="187">
        <v>3</v>
      </c>
      <c r="R29" s="187">
        <v>3</v>
      </c>
      <c r="S29" s="187">
        <v>1</v>
      </c>
      <c r="T29" s="187">
        <v>2</v>
      </c>
      <c r="U29" s="188">
        <v>31</v>
      </c>
    </row>
    <row r="30" spans="1:21" ht="16.5" customHeight="1" x14ac:dyDescent="0.2">
      <c r="A30" s="7"/>
      <c r="B30" s="7"/>
      <c r="C30" s="7"/>
      <c r="D30" s="7" t="s">
        <v>64</v>
      </c>
      <c r="E30" s="7"/>
      <c r="F30" s="7"/>
      <c r="G30" s="7"/>
      <c r="H30" s="7"/>
      <c r="I30" s="7"/>
      <c r="J30" s="7"/>
      <c r="K30" s="7"/>
      <c r="L30" s="9" t="s">
        <v>61</v>
      </c>
      <c r="M30" s="187">
        <v>4</v>
      </c>
      <c r="N30" s="188">
        <v>13</v>
      </c>
      <c r="O30" s="187">
        <v>1</v>
      </c>
      <c r="P30" s="187">
        <v>4</v>
      </c>
      <c r="Q30" s="187">
        <v>6</v>
      </c>
      <c r="R30" s="187">
        <v>7</v>
      </c>
      <c r="S30" s="187">
        <v>5</v>
      </c>
      <c r="T30" s="187">
        <v>4</v>
      </c>
      <c r="U30" s="188">
        <v>21</v>
      </c>
    </row>
    <row r="31" spans="1:21" ht="16.5" customHeight="1" x14ac:dyDescent="0.2">
      <c r="A31" s="7"/>
      <c r="B31" s="7"/>
      <c r="C31" s="7"/>
      <c r="D31" s="7" t="s">
        <v>65</v>
      </c>
      <c r="E31" s="7"/>
      <c r="F31" s="7"/>
      <c r="G31" s="7"/>
      <c r="H31" s="7"/>
      <c r="I31" s="7"/>
      <c r="J31" s="7"/>
      <c r="K31" s="7"/>
      <c r="L31" s="9" t="s">
        <v>61</v>
      </c>
      <c r="M31" s="187">
        <v>6</v>
      </c>
      <c r="N31" s="187">
        <v>6</v>
      </c>
      <c r="O31" s="187">
        <v>1</v>
      </c>
      <c r="P31" s="187">
        <v>7</v>
      </c>
      <c r="Q31" s="187">
        <v>4</v>
      </c>
      <c r="R31" s="187">
        <v>4</v>
      </c>
      <c r="S31" s="187">
        <v>6</v>
      </c>
      <c r="T31" s="187">
        <v>1</v>
      </c>
      <c r="U31" s="188">
        <v>15</v>
      </c>
    </row>
    <row r="32" spans="1:21" ht="16.5" customHeight="1" x14ac:dyDescent="0.2">
      <c r="A32" s="7"/>
      <c r="B32" s="7"/>
      <c r="C32" s="7"/>
      <c r="D32" s="7" t="s">
        <v>66</v>
      </c>
      <c r="E32" s="7"/>
      <c r="F32" s="7"/>
      <c r="G32" s="7"/>
      <c r="H32" s="7"/>
      <c r="I32" s="7"/>
      <c r="J32" s="7"/>
      <c r="K32" s="7"/>
      <c r="L32" s="9" t="s">
        <v>61</v>
      </c>
      <c r="M32" s="188">
        <v>12</v>
      </c>
      <c r="N32" s="187">
        <v>7</v>
      </c>
      <c r="O32" s="187">
        <v>4</v>
      </c>
      <c r="P32" s="187">
        <v>5</v>
      </c>
      <c r="Q32" s="187">
        <v>3</v>
      </c>
      <c r="R32" s="187">
        <v>1</v>
      </c>
      <c r="S32" s="188">
        <v>26</v>
      </c>
      <c r="T32" s="187" t="s">
        <v>113</v>
      </c>
      <c r="U32" s="187">
        <v>2</v>
      </c>
    </row>
    <row r="33" spans="1:21" ht="16.5" customHeight="1" x14ac:dyDescent="0.2">
      <c r="A33" s="7"/>
      <c r="B33" s="7"/>
      <c r="C33" s="7"/>
      <c r="D33" s="7" t="s">
        <v>67</v>
      </c>
      <c r="E33" s="7"/>
      <c r="F33" s="7"/>
      <c r="G33" s="7"/>
      <c r="H33" s="7"/>
      <c r="I33" s="7"/>
      <c r="J33" s="7"/>
      <c r="K33" s="7"/>
      <c r="L33" s="9" t="s">
        <v>61</v>
      </c>
      <c r="M33" s="188">
        <v>12</v>
      </c>
      <c r="N33" s="187">
        <v>7</v>
      </c>
      <c r="O33" s="187">
        <v>5</v>
      </c>
      <c r="P33" s="187">
        <v>2</v>
      </c>
      <c r="Q33" s="187">
        <v>4</v>
      </c>
      <c r="R33" s="187">
        <v>1</v>
      </c>
      <c r="S33" s="188">
        <v>20</v>
      </c>
      <c r="T33" s="187" t="s">
        <v>113</v>
      </c>
      <c r="U33" s="187">
        <v>3</v>
      </c>
    </row>
    <row r="34" spans="1:21" ht="16.5" customHeight="1" x14ac:dyDescent="0.2">
      <c r="A34" s="7"/>
      <c r="B34" s="7"/>
      <c r="C34" s="7"/>
      <c r="D34" s="7" t="s">
        <v>68</v>
      </c>
      <c r="E34" s="7"/>
      <c r="F34" s="7"/>
      <c r="G34" s="7"/>
      <c r="H34" s="7"/>
      <c r="I34" s="7"/>
      <c r="J34" s="7"/>
      <c r="K34" s="7"/>
      <c r="L34" s="9" t="s">
        <v>61</v>
      </c>
      <c r="M34" s="188">
        <v>23</v>
      </c>
      <c r="N34" s="188">
        <v>15</v>
      </c>
      <c r="O34" s="187" t="s">
        <v>113</v>
      </c>
      <c r="P34" s="187">
        <v>1</v>
      </c>
      <c r="Q34" s="187">
        <v>7</v>
      </c>
      <c r="R34" s="187">
        <v>3</v>
      </c>
      <c r="S34" s="188">
        <v>13</v>
      </c>
      <c r="T34" s="187" t="s">
        <v>113</v>
      </c>
      <c r="U34" s="187">
        <v>2</v>
      </c>
    </row>
    <row r="35" spans="1:21" ht="16.5" customHeight="1" x14ac:dyDescent="0.2">
      <c r="A35" s="7"/>
      <c r="B35" s="7"/>
      <c r="C35" s="7"/>
      <c r="D35" s="7" t="s">
        <v>69</v>
      </c>
      <c r="E35" s="7"/>
      <c r="F35" s="7"/>
      <c r="G35" s="7"/>
      <c r="H35" s="7"/>
      <c r="I35" s="7"/>
      <c r="J35" s="7"/>
      <c r="K35" s="7"/>
      <c r="L35" s="9" t="s">
        <v>61</v>
      </c>
      <c r="M35" s="188">
        <v>69</v>
      </c>
      <c r="N35" s="188">
        <v>12</v>
      </c>
      <c r="O35" s="187" t="s">
        <v>113</v>
      </c>
      <c r="P35" s="187">
        <v>2</v>
      </c>
      <c r="Q35" s="187">
        <v>8</v>
      </c>
      <c r="R35" s="187">
        <v>2</v>
      </c>
      <c r="S35" s="187">
        <v>7</v>
      </c>
      <c r="T35" s="187">
        <v>1</v>
      </c>
      <c r="U35" s="187">
        <v>6</v>
      </c>
    </row>
    <row r="36" spans="1:21" ht="16.5" customHeight="1" x14ac:dyDescent="0.2">
      <c r="A36" s="7"/>
      <c r="B36" s="7"/>
      <c r="C36" s="7" t="s">
        <v>406</v>
      </c>
      <c r="D36" s="7"/>
      <c r="E36" s="7"/>
      <c r="F36" s="7"/>
      <c r="G36" s="7"/>
      <c r="H36" s="7"/>
      <c r="I36" s="7"/>
      <c r="J36" s="7"/>
      <c r="K36" s="7"/>
      <c r="L36" s="9"/>
      <c r="M36" s="10"/>
      <c r="N36" s="10"/>
      <c r="O36" s="10"/>
      <c r="P36" s="10"/>
      <c r="Q36" s="10"/>
      <c r="R36" s="10"/>
      <c r="S36" s="10"/>
      <c r="T36" s="10"/>
      <c r="U36" s="10"/>
    </row>
    <row r="37" spans="1:21" ht="16.5" customHeight="1" x14ac:dyDescent="0.2">
      <c r="A37" s="7"/>
      <c r="B37" s="7"/>
      <c r="C37" s="7"/>
      <c r="D37" s="7" t="s">
        <v>60</v>
      </c>
      <c r="E37" s="7"/>
      <c r="F37" s="7"/>
      <c r="G37" s="7"/>
      <c r="H37" s="7"/>
      <c r="I37" s="7"/>
      <c r="J37" s="7"/>
      <c r="K37" s="7"/>
      <c r="L37" s="9" t="s">
        <v>206</v>
      </c>
      <c r="M37" s="189">
        <v>8.6999999999999993</v>
      </c>
      <c r="N37" s="194">
        <v>22.6</v>
      </c>
      <c r="O37" s="194">
        <v>32.700000000000003</v>
      </c>
      <c r="P37" s="194">
        <v>40.700000000000003</v>
      </c>
      <c r="Q37" s="194">
        <v>14.1</v>
      </c>
      <c r="R37" s="194">
        <v>30.7</v>
      </c>
      <c r="S37" s="189">
        <v>3.7</v>
      </c>
      <c r="T37" s="189">
        <v>8.9</v>
      </c>
      <c r="U37" s="194">
        <v>37.6</v>
      </c>
    </row>
    <row r="38" spans="1:21" ht="16.5" customHeight="1" x14ac:dyDescent="0.2">
      <c r="A38" s="7"/>
      <c r="B38" s="7"/>
      <c r="C38" s="7"/>
      <c r="D38" s="7" t="s">
        <v>62</v>
      </c>
      <c r="E38" s="7"/>
      <c r="F38" s="7"/>
      <c r="G38" s="7"/>
      <c r="H38" s="7"/>
      <c r="I38" s="7"/>
      <c r="J38" s="7"/>
      <c r="K38" s="7"/>
      <c r="L38" s="9" t="s">
        <v>206</v>
      </c>
      <c r="M38" s="194">
        <v>11.7</v>
      </c>
      <c r="N38" s="194">
        <v>20.3</v>
      </c>
      <c r="O38" s="194">
        <v>20</v>
      </c>
      <c r="P38" s="194">
        <v>19.3</v>
      </c>
      <c r="Q38" s="194">
        <v>20.6</v>
      </c>
      <c r="R38" s="194">
        <v>23.4</v>
      </c>
      <c r="S38" s="189">
        <v>7.4</v>
      </c>
      <c r="T38" s="194">
        <v>12.2</v>
      </c>
      <c r="U38" s="194">
        <v>13.7</v>
      </c>
    </row>
    <row r="39" spans="1:21" ht="16.5" customHeight="1" x14ac:dyDescent="0.2">
      <c r="A39" s="7"/>
      <c r="B39" s="7"/>
      <c r="C39" s="7"/>
      <c r="D39" s="7" t="s">
        <v>63</v>
      </c>
      <c r="E39" s="7"/>
      <c r="F39" s="7"/>
      <c r="G39" s="7"/>
      <c r="H39" s="7"/>
      <c r="I39" s="7"/>
      <c r="J39" s="7"/>
      <c r="K39" s="7"/>
      <c r="L39" s="9" t="s">
        <v>206</v>
      </c>
      <c r="M39" s="194">
        <v>12.9</v>
      </c>
      <c r="N39" s="189">
        <v>7.6</v>
      </c>
      <c r="O39" s="194">
        <v>10.199999999999999</v>
      </c>
      <c r="P39" s="194">
        <v>18.399999999999999</v>
      </c>
      <c r="Q39" s="194">
        <v>34.299999999999997</v>
      </c>
      <c r="R39" s="194">
        <v>14.3</v>
      </c>
      <c r="S39" s="194">
        <v>34.299999999999997</v>
      </c>
      <c r="T39" s="194">
        <v>11.9</v>
      </c>
      <c r="U39" s="194">
        <v>15.8</v>
      </c>
    </row>
    <row r="40" spans="1:21" ht="16.5" customHeight="1" x14ac:dyDescent="0.2">
      <c r="A40" s="7"/>
      <c r="B40" s="7"/>
      <c r="C40" s="7"/>
      <c r="D40" s="7" t="s">
        <v>64</v>
      </c>
      <c r="E40" s="7"/>
      <c r="F40" s="7"/>
      <c r="G40" s="7"/>
      <c r="H40" s="7"/>
      <c r="I40" s="7"/>
      <c r="J40" s="7"/>
      <c r="K40" s="7"/>
      <c r="L40" s="9" t="s">
        <v>206</v>
      </c>
      <c r="M40" s="194">
        <v>13</v>
      </c>
      <c r="N40" s="194">
        <v>11.6</v>
      </c>
      <c r="O40" s="194">
        <v>16.100000000000001</v>
      </c>
      <c r="P40" s="194">
        <v>29</v>
      </c>
      <c r="Q40" s="194">
        <v>23.7</v>
      </c>
      <c r="R40" s="194">
        <v>38.299999999999997</v>
      </c>
      <c r="S40" s="194">
        <v>20.8</v>
      </c>
      <c r="T40" s="194">
        <v>27.6</v>
      </c>
      <c r="U40" s="194">
        <v>10.6</v>
      </c>
    </row>
    <row r="41" spans="1:21" ht="16.5" customHeight="1" x14ac:dyDescent="0.2">
      <c r="A41" s="7"/>
      <c r="B41" s="7"/>
      <c r="C41" s="7"/>
      <c r="D41" s="7" t="s">
        <v>65</v>
      </c>
      <c r="E41" s="7"/>
      <c r="F41" s="7"/>
      <c r="G41" s="7"/>
      <c r="H41" s="7"/>
      <c r="I41" s="7"/>
      <c r="J41" s="7"/>
      <c r="K41" s="7"/>
      <c r="L41" s="9" t="s">
        <v>206</v>
      </c>
      <c r="M41" s="189">
        <v>8.6999999999999993</v>
      </c>
      <c r="N41" s="194">
        <v>12.8</v>
      </c>
      <c r="O41" s="189">
        <v>1.4</v>
      </c>
      <c r="P41" s="194">
        <v>26.6</v>
      </c>
      <c r="Q41" s="194">
        <v>25.2</v>
      </c>
      <c r="R41" s="194">
        <v>18.3</v>
      </c>
      <c r="S41" s="194">
        <v>29.7</v>
      </c>
      <c r="T41" s="194">
        <v>18.8</v>
      </c>
      <c r="U41" s="194">
        <v>12.4</v>
      </c>
    </row>
    <row r="42" spans="1:21" ht="16.5" customHeight="1" x14ac:dyDescent="0.2">
      <c r="A42" s="7"/>
      <c r="B42" s="7"/>
      <c r="C42" s="7"/>
      <c r="D42" s="7" t="s">
        <v>66</v>
      </c>
      <c r="E42" s="7"/>
      <c r="F42" s="7"/>
      <c r="G42" s="7"/>
      <c r="H42" s="7"/>
      <c r="I42" s="7"/>
      <c r="J42" s="7"/>
      <c r="K42" s="7"/>
      <c r="L42" s="9" t="s">
        <v>206</v>
      </c>
      <c r="M42" s="194">
        <v>12.8</v>
      </c>
      <c r="N42" s="194">
        <v>13.6</v>
      </c>
      <c r="O42" s="194">
        <v>13.5</v>
      </c>
      <c r="P42" s="194">
        <v>22.2</v>
      </c>
      <c r="Q42" s="194">
        <v>25.3</v>
      </c>
      <c r="R42" s="194">
        <v>19.7</v>
      </c>
      <c r="S42" s="194">
        <v>47</v>
      </c>
      <c r="T42" s="189">
        <v>1.9</v>
      </c>
      <c r="U42" s="189">
        <v>5</v>
      </c>
    </row>
    <row r="43" spans="1:21" ht="16.5" customHeight="1" x14ac:dyDescent="0.2">
      <c r="A43" s="7"/>
      <c r="B43" s="7"/>
      <c r="C43" s="7"/>
      <c r="D43" s="7" t="s">
        <v>67</v>
      </c>
      <c r="E43" s="7"/>
      <c r="F43" s="7"/>
      <c r="G43" s="7"/>
      <c r="H43" s="7"/>
      <c r="I43" s="7"/>
      <c r="J43" s="7"/>
      <c r="K43" s="7"/>
      <c r="L43" s="9" t="s">
        <v>206</v>
      </c>
      <c r="M43" s="194">
        <v>15.7</v>
      </c>
      <c r="N43" s="194">
        <v>15.8</v>
      </c>
      <c r="O43" s="194">
        <v>14.6</v>
      </c>
      <c r="P43" s="194">
        <v>12.9</v>
      </c>
      <c r="Q43" s="194">
        <v>13.8</v>
      </c>
      <c r="R43" s="194">
        <v>11.3</v>
      </c>
      <c r="S43" s="194">
        <v>47.4</v>
      </c>
      <c r="T43" s="189">
        <v>6.5</v>
      </c>
      <c r="U43" s="189">
        <v>6.5</v>
      </c>
    </row>
    <row r="44" spans="1:21" ht="16.5" customHeight="1" x14ac:dyDescent="0.2">
      <c r="A44" s="7"/>
      <c r="B44" s="7"/>
      <c r="C44" s="7"/>
      <c r="D44" s="7" t="s">
        <v>68</v>
      </c>
      <c r="E44" s="7"/>
      <c r="F44" s="7"/>
      <c r="G44" s="7"/>
      <c r="H44" s="7"/>
      <c r="I44" s="7"/>
      <c r="J44" s="7"/>
      <c r="K44" s="7"/>
      <c r="L44" s="9" t="s">
        <v>206</v>
      </c>
      <c r="M44" s="194">
        <v>17.899999999999999</v>
      </c>
      <c r="N44" s="194">
        <v>15.7</v>
      </c>
      <c r="O44" s="189" t="s">
        <v>113</v>
      </c>
      <c r="P44" s="194">
        <v>18.2</v>
      </c>
      <c r="Q44" s="194">
        <v>16.2</v>
      </c>
      <c r="R44" s="194">
        <v>18</v>
      </c>
      <c r="S44" s="194">
        <v>43</v>
      </c>
      <c r="T44" s="189">
        <v>5.4</v>
      </c>
      <c r="U44" s="189">
        <v>0.6</v>
      </c>
    </row>
    <row r="45" spans="1:21" ht="16.5" customHeight="1" x14ac:dyDescent="0.2">
      <c r="A45" s="7"/>
      <c r="B45" s="7"/>
      <c r="C45" s="7"/>
      <c r="D45" s="7" t="s">
        <v>69</v>
      </c>
      <c r="E45" s="7"/>
      <c r="F45" s="7"/>
      <c r="G45" s="7"/>
      <c r="H45" s="7"/>
      <c r="I45" s="7"/>
      <c r="J45" s="7"/>
      <c r="K45" s="7"/>
      <c r="L45" s="9" t="s">
        <v>206</v>
      </c>
      <c r="M45" s="194">
        <v>26</v>
      </c>
      <c r="N45" s="194">
        <v>25.3</v>
      </c>
      <c r="O45" s="189" t="s">
        <v>113</v>
      </c>
      <c r="P45" s="194">
        <v>14.2</v>
      </c>
      <c r="Q45" s="194">
        <v>15.2</v>
      </c>
      <c r="R45" s="194">
        <v>14.3</v>
      </c>
      <c r="S45" s="194">
        <v>33.9</v>
      </c>
      <c r="T45" s="189">
        <v>2.4</v>
      </c>
      <c r="U45" s="189">
        <v>6.4</v>
      </c>
    </row>
    <row r="46" spans="1:21" ht="16.5" customHeight="1" x14ac:dyDescent="0.2">
      <c r="A46" s="7"/>
      <c r="B46" s="7"/>
      <c r="C46" s="7" t="s">
        <v>407</v>
      </c>
      <c r="D46" s="7"/>
      <c r="E46" s="7"/>
      <c r="F46" s="7"/>
      <c r="G46" s="7"/>
      <c r="H46" s="7"/>
      <c r="I46" s="7"/>
      <c r="J46" s="7"/>
      <c r="K46" s="7"/>
      <c r="L46" s="9"/>
      <c r="M46" s="10"/>
      <c r="N46" s="10"/>
      <c r="O46" s="10"/>
      <c r="P46" s="10"/>
      <c r="Q46" s="10"/>
      <c r="R46" s="10"/>
      <c r="S46" s="10"/>
      <c r="T46" s="10"/>
      <c r="U46" s="10"/>
    </row>
    <row r="47" spans="1:21" ht="16.5" customHeight="1" x14ac:dyDescent="0.2">
      <c r="A47" s="7"/>
      <c r="B47" s="7"/>
      <c r="C47" s="7"/>
      <c r="D47" s="7" t="s">
        <v>60</v>
      </c>
      <c r="E47" s="7"/>
      <c r="F47" s="7"/>
      <c r="G47" s="7"/>
      <c r="H47" s="7"/>
      <c r="I47" s="7"/>
      <c r="J47" s="7"/>
      <c r="K47" s="7"/>
      <c r="L47" s="9" t="s">
        <v>206</v>
      </c>
      <c r="M47" s="189">
        <v>3.8</v>
      </c>
      <c r="N47" s="189">
        <v>5.6</v>
      </c>
      <c r="O47" s="194">
        <v>15</v>
      </c>
      <c r="P47" s="189">
        <v>2.7</v>
      </c>
      <c r="Q47" s="189">
        <v>4.7</v>
      </c>
      <c r="R47" s="189">
        <v>4</v>
      </c>
      <c r="S47" s="189" t="s">
        <v>113</v>
      </c>
      <c r="T47" s="189">
        <v>2.2000000000000002</v>
      </c>
      <c r="U47" s="189">
        <v>3.2</v>
      </c>
    </row>
    <row r="48" spans="1:21" ht="16.5" customHeight="1" x14ac:dyDescent="0.2">
      <c r="A48" s="7"/>
      <c r="B48" s="7"/>
      <c r="C48" s="7"/>
      <c r="D48" s="7" t="s">
        <v>62</v>
      </c>
      <c r="E48" s="7"/>
      <c r="F48" s="7"/>
      <c r="G48" s="7"/>
      <c r="H48" s="7"/>
      <c r="I48" s="7"/>
      <c r="J48" s="7"/>
      <c r="K48" s="7"/>
      <c r="L48" s="9" t="s">
        <v>206</v>
      </c>
      <c r="M48" s="189">
        <v>2.6</v>
      </c>
      <c r="N48" s="189">
        <v>2.5</v>
      </c>
      <c r="O48" s="189">
        <v>3.8</v>
      </c>
      <c r="P48" s="189">
        <v>4.2</v>
      </c>
      <c r="Q48" s="189">
        <v>3.2</v>
      </c>
      <c r="R48" s="189">
        <v>6.3</v>
      </c>
      <c r="S48" s="189" t="s">
        <v>113</v>
      </c>
      <c r="T48" s="189" t="s">
        <v>113</v>
      </c>
      <c r="U48" s="189">
        <v>3.3</v>
      </c>
    </row>
    <row r="49" spans="1:21" ht="16.5" customHeight="1" x14ac:dyDescent="0.2">
      <c r="A49" s="7"/>
      <c r="B49" s="7"/>
      <c r="C49" s="7"/>
      <c r="D49" s="7" t="s">
        <v>63</v>
      </c>
      <c r="E49" s="7"/>
      <c r="F49" s="7"/>
      <c r="G49" s="7"/>
      <c r="H49" s="7"/>
      <c r="I49" s="7"/>
      <c r="J49" s="7"/>
      <c r="K49" s="7"/>
      <c r="L49" s="9" t="s">
        <v>206</v>
      </c>
      <c r="M49" s="189">
        <v>3.4</v>
      </c>
      <c r="N49" s="189">
        <v>1.5</v>
      </c>
      <c r="O49" s="189">
        <v>0.8</v>
      </c>
      <c r="P49" s="189" t="s">
        <v>113</v>
      </c>
      <c r="Q49" s="189">
        <v>3</v>
      </c>
      <c r="R49" s="189">
        <v>5.4</v>
      </c>
      <c r="S49" s="189">
        <v>2.9</v>
      </c>
      <c r="T49" s="189">
        <v>4.8</v>
      </c>
      <c r="U49" s="189">
        <v>3.4</v>
      </c>
    </row>
    <row r="50" spans="1:21" ht="16.5" customHeight="1" x14ac:dyDescent="0.2">
      <c r="A50" s="7"/>
      <c r="B50" s="7"/>
      <c r="C50" s="7"/>
      <c r="D50" s="7" t="s">
        <v>64</v>
      </c>
      <c r="E50" s="7"/>
      <c r="F50" s="7"/>
      <c r="G50" s="7"/>
      <c r="H50" s="7"/>
      <c r="I50" s="7"/>
      <c r="J50" s="7"/>
      <c r="K50" s="7"/>
      <c r="L50" s="9" t="s">
        <v>206</v>
      </c>
      <c r="M50" s="189">
        <v>1.1000000000000001</v>
      </c>
      <c r="N50" s="189">
        <v>6</v>
      </c>
      <c r="O50" s="189">
        <v>1.1000000000000001</v>
      </c>
      <c r="P50" s="189">
        <v>3.7</v>
      </c>
      <c r="Q50" s="189">
        <v>5.0999999999999996</v>
      </c>
      <c r="R50" s="194">
        <v>11.7</v>
      </c>
      <c r="S50" s="194">
        <v>10.4</v>
      </c>
      <c r="T50" s="189">
        <v>6.9</v>
      </c>
      <c r="U50" s="189">
        <v>2.5</v>
      </c>
    </row>
    <row r="51" spans="1:21" ht="16.5" customHeight="1" x14ac:dyDescent="0.2">
      <c r="A51" s="7"/>
      <c r="B51" s="7"/>
      <c r="C51" s="7"/>
      <c r="D51" s="7" t="s">
        <v>65</v>
      </c>
      <c r="E51" s="7"/>
      <c r="F51" s="7"/>
      <c r="G51" s="7"/>
      <c r="H51" s="7"/>
      <c r="I51" s="7"/>
      <c r="J51" s="7"/>
      <c r="K51" s="7"/>
      <c r="L51" s="9" t="s">
        <v>206</v>
      </c>
      <c r="M51" s="189">
        <v>1.6</v>
      </c>
      <c r="N51" s="189">
        <v>3</v>
      </c>
      <c r="O51" s="189">
        <v>0.7</v>
      </c>
      <c r="P51" s="189">
        <v>6.4</v>
      </c>
      <c r="Q51" s="189">
        <v>3.9</v>
      </c>
      <c r="R51" s="189">
        <v>5.6</v>
      </c>
      <c r="S51" s="194">
        <v>16.2</v>
      </c>
      <c r="T51" s="189">
        <v>1.4</v>
      </c>
      <c r="U51" s="189">
        <v>2.1</v>
      </c>
    </row>
    <row r="52" spans="1:21" ht="16.5" customHeight="1" x14ac:dyDescent="0.2">
      <c r="A52" s="7"/>
      <c r="B52" s="7"/>
      <c r="C52" s="7"/>
      <c r="D52" s="7" t="s">
        <v>66</v>
      </c>
      <c r="E52" s="7"/>
      <c r="F52" s="7"/>
      <c r="G52" s="7"/>
      <c r="H52" s="7"/>
      <c r="I52" s="7"/>
      <c r="J52" s="7"/>
      <c r="K52" s="7"/>
      <c r="L52" s="9" t="s">
        <v>206</v>
      </c>
      <c r="M52" s="189">
        <v>2.9</v>
      </c>
      <c r="N52" s="189">
        <v>2.9</v>
      </c>
      <c r="O52" s="189">
        <v>3.8</v>
      </c>
      <c r="P52" s="189">
        <v>4</v>
      </c>
      <c r="Q52" s="189">
        <v>3.2</v>
      </c>
      <c r="R52" s="189">
        <v>1.6</v>
      </c>
      <c r="S52" s="194">
        <v>31.3</v>
      </c>
      <c r="T52" s="189" t="s">
        <v>113</v>
      </c>
      <c r="U52" s="189">
        <v>0.4</v>
      </c>
    </row>
    <row r="53" spans="1:21" ht="16.5" customHeight="1" x14ac:dyDescent="0.2">
      <c r="A53" s="7"/>
      <c r="B53" s="7"/>
      <c r="C53" s="7"/>
      <c r="D53" s="7" t="s">
        <v>67</v>
      </c>
      <c r="E53" s="7"/>
      <c r="F53" s="7"/>
      <c r="G53" s="7"/>
      <c r="H53" s="7"/>
      <c r="I53" s="7"/>
      <c r="J53" s="7"/>
      <c r="K53" s="7"/>
      <c r="L53" s="9" t="s">
        <v>206</v>
      </c>
      <c r="M53" s="189">
        <v>2.7</v>
      </c>
      <c r="N53" s="189">
        <v>3.3</v>
      </c>
      <c r="O53" s="189">
        <v>3</v>
      </c>
      <c r="P53" s="189">
        <v>1.4</v>
      </c>
      <c r="Q53" s="189">
        <v>5</v>
      </c>
      <c r="R53" s="189">
        <v>1.6</v>
      </c>
      <c r="S53" s="194">
        <v>26.3</v>
      </c>
      <c r="T53" s="189" t="s">
        <v>113</v>
      </c>
      <c r="U53" s="189">
        <v>0.6</v>
      </c>
    </row>
    <row r="54" spans="1:21" ht="16.5" customHeight="1" x14ac:dyDescent="0.2">
      <c r="A54" s="7"/>
      <c r="B54" s="7"/>
      <c r="C54" s="7"/>
      <c r="D54" s="7" t="s">
        <v>68</v>
      </c>
      <c r="E54" s="7"/>
      <c r="F54" s="7"/>
      <c r="G54" s="7"/>
      <c r="H54" s="7"/>
      <c r="I54" s="7"/>
      <c r="J54" s="7"/>
      <c r="K54" s="7"/>
      <c r="L54" s="9" t="s">
        <v>206</v>
      </c>
      <c r="M54" s="189">
        <v>4.2</v>
      </c>
      <c r="N54" s="189">
        <v>5.2</v>
      </c>
      <c r="O54" s="189" t="s">
        <v>113</v>
      </c>
      <c r="P54" s="189">
        <v>0.9</v>
      </c>
      <c r="Q54" s="194">
        <v>10.3</v>
      </c>
      <c r="R54" s="189">
        <v>6</v>
      </c>
      <c r="S54" s="194">
        <v>15.1</v>
      </c>
      <c r="T54" s="189" t="s">
        <v>113</v>
      </c>
      <c r="U54" s="189">
        <v>0.6</v>
      </c>
    </row>
    <row r="55" spans="1:21" ht="16.5" customHeight="1" x14ac:dyDescent="0.2">
      <c r="A55" s="7"/>
      <c r="B55" s="7"/>
      <c r="C55" s="7"/>
      <c r="D55" s="7" t="s">
        <v>69</v>
      </c>
      <c r="E55" s="7"/>
      <c r="F55" s="7"/>
      <c r="G55" s="7"/>
      <c r="H55" s="7"/>
      <c r="I55" s="7"/>
      <c r="J55" s="7"/>
      <c r="K55" s="7"/>
      <c r="L55" s="9" t="s">
        <v>206</v>
      </c>
      <c r="M55" s="194">
        <v>10.3</v>
      </c>
      <c r="N55" s="189">
        <v>4</v>
      </c>
      <c r="O55" s="189" t="s">
        <v>113</v>
      </c>
      <c r="P55" s="189">
        <v>1.6</v>
      </c>
      <c r="Q55" s="194">
        <v>10.1</v>
      </c>
      <c r="R55" s="189">
        <v>3.6</v>
      </c>
      <c r="S55" s="194">
        <v>11.9</v>
      </c>
      <c r="T55" s="189">
        <v>2.4</v>
      </c>
      <c r="U55" s="189">
        <v>2.1</v>
      </c>
    </row>
    <row r="56" spans="1:21" ht="16.5" customHeight="1" x14ac:dyDescent="0.2">
      <c r="A56" s="7"/>
      <c r="B56" s="7" t="s">
        <v>430</v>
      </c>
      <c r="C56" s="7"/>
      <c r="D56" s="7"/>
      <c r="E56" s="7"/>
      <c r="F56" s="7"/>
      <c r="G56" s="7"/>
      <c r="H56" s="7"/>
      <c r="I56" s="7"/>
      <c r="J56" s="7"/>
      <c r="K56" s="7"/>
      <c r="L56" s="9"/>
      <c r="M56" s="10"/>
      <c r="N56" s="10"/>
      <c r="O56" s="10"/>
      <c r="P56" s="10"/>
      <c r="Q56" s="10"/>
      <c r="R56" s="10"/>
      <c r="S56" s="10"/>
      <c r="T56" s="10"/>
      <c r="U56" s="10"/>
    </row>
    <row r="57" spans="1:21" ht="16.5" customHeight="1" x14ac:dyDescent="0.2">
      <c r="A57" s="7"/>
      <c r="B57" s="7"/>
      <c r="C57" s="7" t="s">
        <v>405</v>
      </c>
      <c r="D57" s="7"/>
      <c r="E57" s="7"/>
      <c r="F57" s="7"/>
      <c r="G57" s="7"/>
      <c r="H57" s="7"/>
      <c r="I57" s="7"/>
      <c r="J57" s="7"/>
      <c r="K57" s="7"/>
      <c r="L57" s="9"/>
      <c r="M57" s="10"/>
      <c r="N57" s="10"/>
      <c r="O57" s="10"/>
      <c r="P57" s="10"/>
      <c r="Q57" s="10"/>
      <c r="R57" s="10"/>
      <c r="S57" s="10"/>
      <c r="T57" s="10"/>
      <c r="U57" s="10"/>
    </row>
    <row r="58" spans="1:21" ht="16.5" customHeight="1" x14ac:dyDescent="0.2">
      <c r="A58" s="7"/>
      <c r="B58" s="7"/>
      <c r="C58" s="7"/>
      <c r="D58" s="7" t="s">
        <v>60</v>
      </c>
      <c r="E58" s="7"/>
      <c r="F58" s="7"/>
      <c r="G58" s="7"/>
      <c r="H58" s="7"/>
      <c r="I58" s="7"/>
      <c r="J58" s="7"/>
      <c r="K58" s="7"/>
      <c r="L58" s="9" t="s">
        <v>61</v>
      </c>
      <c r="M58" s="193">
        <v>5755</v>
      </c>
      <c r="N58" s="193">
        <v>4520</v>
      </c>
      <c r="O58" s="193">
        <v>2904</v>
      </c>
      <c r="P58" s="193">
        <v>1763</v>
      </c>
      <c r="Q58" s="191">
        <v>626</v>
      </c>
      <c r="R58" s="191">
        <v>673</v>
      </c>
      <c r="S58" s="191">
        <v>495</v>
      </c>
      <c r="T58" s="191">
        <v>136</v>
      </c>
      <c r="U58" s="193">
        <v>2452</v>
      </c>
    </row>
    <row r="59" spans="1:21" ht="16.5" customHeight="1" x14ac:dyDescent="0.2">
      <c r="A59" s="7"/>
      <c r="B59" s="7"/>
      <c r="C59" s="7"/>
      <c r="D59" s="7" t="s">
        <v>62</v>
      </c>
      <c r="E59" s="7"/>
      <c r="F59" s="7"/>
      <c r="G59" s="7"/>
      <c r="H59" s="7"/>
      <c r="I59" s="7"/>
      <c r="J59" s="7"/>
      <c r="K59" s="7"/>
      <c r="L59" s="9" t="s">
        <v>61</v>
      </c>
      <c r="M59" s="193">
        <v>5914</v>
      </c>
      <c r="N59" s="193">
        <v>4536</v>
      </c>
      <c r="O59" s="193">
        <v>2571</v>
      </c>
      <c r="P59" s="193">
        <v>2082</v>
      </c>
      <c r="Q59" s="191">
        <v>710</v>
      </c>
      <c r="R59" s="191">
        <v>668</v>
      </c>
      <c r="S59" s="191">
        <v>557</v>
      </c>
      <c r="T59" s="191">
        <v>188</v>
      </c>
      <c r="U59" s="193">
        <v>2586</v>
      </c>
    </row>
    <row r="60" spans="1:21" ht="16.5" customHeight="1" x14ac:dyDescent="0.2">
      <c r="A60" s="7"/>
      <c r="B60" s="7"/>
      <c r="C60" s="7"/>
      <c r="D60" s="7" t="s">
        <v>63</v>
      </c>
      <c r="E60" s="7"/>
      <c r="F60" s="7"/>
      <c r="G60" s="7"/>
      <c r="H60" s="7"/>
      <c r="I60" s="7"/>
      <c r="J60" s="7"/>
      <c r="K60" s="7"/>
      <c r="L60" s="9" t="s">
        <v>61</v>
      </c>
      <c r="M60" s="193">
        <v>5948</v>
      </c>
      <c r="N60" s="193">
        <v>4103</v>
      </c>
      <c r="O60" s="193">
        <v>2575</v>
      </c>
      <c r="P60" s="193">
        <v>2413</v>
      </c>
      <c r="Q60" s="191">
        <v>716</v>
      </c>
      <c r="R60" s="191">
        <v>784</v>
      </c>
      <c r="S60" s="191">
        <v>548</v>
      </c>
      <c r="T60" s="191">
        <v>102</v>
      </c>
      <c r="U60" s="193">
        <v>2950</v>
      </c>
    </row>
    <row r="61" spans="1:21" ht="16.5" customHeight="1" x14ac:dyDescent="0.2">
      <c r="A61" s="7"/>
      <c r="B61" s="7"/>
      <c r="C61" s="7"/>
      <c r="D61" s="7" t="s">
        <v>64</v>
      </c>
      <c r="E61" s="7"/>
      <c r="F61" s="7"/>
      <c r="G61" s="7"/>
      <c r="H61" s="7"/>
      <c r="I61" s="7"/>
      <c r="J61" s="7"/>
      <c r="K61" s="7"/>
      <c r="L61" s="9" t="s">
        <v>61</v>
      </c>
      <c r="M61" s="193">
        <v>5484</v>
      </c>
      <c r="N61" s="193">
        <v>4186</v>
      </c>
      <c r="O61" s="193">
        <v>2518</v>
      </c>
      <c r="P61" s="193">
        <v>2496</v>
      </c>
      <c r="Q61" s="191">
        <v>691</v>
      </c>
      <c r="R61" s="191">
        <v>675</v>
      </c>
      <c r="S61" s="191">
        <v>526</v>
      </c>
      <c r="T61" s="188">
        <v>96</v>
      </c>
      <c r="U61" s="193">
        <v>2655</v>
      </c>
    </row>
    <row r="62" spans="1:21" ht="16.5" customHeight="1" x14ac:dyDescent="0.2">
      <c r="A62" s="7"/>
      <c r="B62" s="7"/>
      <c r="C62" s="7"/>
      <c r="D62" s="7" t="s">
        <v>65</v>
      </c>
      <c r="E62" s="7"/>
      <c r="F62" s="7"/>
      <c r="G62" s="7"/>
      <c r="H62" s="7"/>
      <c r="I62" s="7"/>
      <c r="J62" s="7"/>
      <c r="K62" s="7"/>
      <c r="L62" s="9" t="s">
        <v>61</v>
      </c>
      <c r="M62" s="193">
        <v>5167</v>
      </c>
      <c r="N62" s="193">
        <v>4029</v>
      </c>
      <c r="O62" s="193">
        <v>2567</v>
      </c>
      <c r="P62" s="193">
        <v>2670</v>
      </c>
      <c r="Q62" s="191">
        <v>809</v>
      </c>
      <c r="R62" s="191">
        <v>807</v>
      </c>
      <c r="S62" s="191">
        <v>461</v>
      </c>
      <c r="T62" s="191">
        <v>116</v>
      </c>
      <c r="U62" s="193">
        <v>2474</v>
      </c>
    </row>
    <row r="63" spans="1:21" ht="16.5" customHeight="1" x14ac:dyDescent="0.2">
      <c r="A63" s="7"/>
      <c r="B63" s="7"/>
      <c r="C63" s="7"/>
      <c r="D63" s="7" t="s">
        <v>66</v>
      </c>
      <c r="E63" s="7"/>
      <c r="F63" s="7"/>
      <c r="G63" s="7"/>
      <c r="H63" s="7"/>
      <c r="I63" s="7"/>
      <c r="J63" s="7"/>
      <c r="K63" s="7"/>
      <c r="L63" s="9" t="s">
        <v>61</v>
      </c>
      <c r="M63" s="193">
        <v>5209</v>
      </c>
      <c r="N63" s="193">
        <v>4289</v>
      </c>
      <c r="O63" s="193">
        <v>2411</v>
      </c>
      <c r="P63" s="193">
        <v>2389</v>
      </c>
      <c r="Q63" s="191">
        <v>780</v>
      </c>
      <c r="R63" s="191">
        <v>796</v>
      </c>
      <c r="S63" s="191">
        <v>551</v>
      </c>
      <c r="T63" s="191">
        <v>112</v>
      </c>
      <c r="U63" s="193">
        <v>3035</v>
      </c>
    </row>
    <row r="64" spans="1:21" ht="16.5" customHeight="1" x14ac:dyDescent="0.2">
      <c r="A64" s="7"/>
      <c r="B64" s="7"/>
      <c r="C64" s="7"/>
      <c r="D64" s="7" t="s">
        <v>67</v>
      </c>
      <c r="E64" s="7"/>
      <c r="F64" s="7"/>
      <c r="G64" s="7"/>
      <c r="H64" s="7"/>
      <c r="I64" s="7"/>
      <c r="J64" s="7"/>
      <c r="K64" s="7"/>
      <c r="L64" s="9" t="s">
        <v>61</v>
      </c>
      <c r="M64" s="193">
        <v>5336</v>
      </c>
      <c r="N64" s="193">
        <v>4999</v>
      </c>
      <c r="O64" s="193">
        <v>2574</v>
      </c>
      <c r="P64" s="193">
        <v>2276</v>
      </c>
      <c r="Q64" s="191">
        <v>786</v>
      </c>
      <c r="R64" s="191">
        <v>806</v>
      </c>
      <c r="S64" s="191">
        <v>572</v>
      </c>
      <c r="T64" s="188">
        <v>86</v>
      </c>
      <c r="U64" s="193">
        <v>2388</v>
      </c>
    </row>
    <row r="65" spans="1:21" ht="16.5" customHeight="1" x14ac:dyDescent="0.2">
      <c r="A65" s="7"/>
      <c r="B65" s="7"/>
      <c r="C65" s="7"/>
      <c r="D65" s="7" t="s">
        <v>68</v>
      </c>
      <c r="E65" s="7"/>
      <c r="F65" s="7"/>
      <c r="G65" s="7"/>
      <c r="H65" s="7"/>
      <c r="I65" s="7"/>
      <c r="J65" s="7"/>
      <c r="K65" s="7"/>
      <c r="L65" s="9" t="s">
        <v>61</v>
      </c>
      <c r="M65" s="193">
        <v>5788</v>
      </c>
      <c r="N65" s="193">
        <v>4202</v>
      </c>
      <c r="O65" s="193">
        <v>2637</v>
      </c>
      <c r="P65" s="193">
        <v>2343</v>
      </c>
      <c r="Q65" s="191">
        <v>667</v>
      </c>
      <c r="R65" s="191">
        <v>809</v>
      </c>
      <c r="S65" s="191">
        <v>632</v>
      </c>
      <c r="T65" s="188">
        <v>87</v>
      </c>
      <c r="U65" s="193">
        <v>2044</v>
      </c>
    </row>
    <row r="66" spans="1:21" ht="16.5" customHeight="1" x14ac:dyDescent="0.2">
      <c r="A66" s="7"/>
      <c r="B66" s="7"/>
      <c r="C66" s="7"/>
      <c r="D66" s="7" t="s">
        <v>69</v>
      </c>
      <c r="E66" s="7"/>
      <c r="F66" s="7"/>
      <c r="G66" s="7"/>
      <c r="H66" s="7"/>
      <c r="I66" s="7"/>
      <c r="J66" s="7"/>
      <c r="K66" s="7"/>
      <c r="L66" s="9" t="s">
        <v>61</v>
      </c>
      <c r="M66" s="193">
        <v>6609</v>
      </c>
      <c r="N66" s="193">
        <v>4164</v>
      </c>
      <c r="O66" s="193">
        <v>3054</v>
      </c>
      <c r="P66" s="193">
        <v>2296</v>
      </c>
      <c r="Q66" s="191">
        <v>703</v>
      </c>
      <c r="R66" s="191">
        <v>898</v>
      </c>
      <c r="S66" s="191">
        <v>723</v>
      </c>
      <c r="T66" s="191">
        <v>104</v>
      </c>
      <c r="U66" s="193">
        <v>2602</v>
      </c>
    </row>
    <row r="67" spans="1:21" ht="16.5" customHeight="1" x14ac:dyDescent="0.2">
      <c r="A67" s="7"/>
      <c r="B67" s="7"/>
      <c r="C67" s="7" t="s">
        <v>406</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60</v>
      </c>
      <c r="E68" s="7"/>
      <c r="F68" s="7"/>
      <c r="G68" s="7"/>
      <c r="H68" s="7"/>
      <c r="I68" s="7"/>
      <c r="J68" s="7"/>
      <c r="K68" s="7"/>
      <c r="L68" s="9" t="s">
        <v>61</v>
      </c>
      <c r="M68" s="193">
        <v>2363</v>
      </c>
      <c r="N68" s="193">
        <v>1836</v>
      </c>
      <c r="O68" s="191">
        <v>858</v>
      </c>
      <c r="P68" s="191">
        <v>739</v>
      </c>
      <c r="Q68" s="191">
        <v>224</v>
      </c>
      <c r="R68" s="191">
        <v>295</v>
      </c>
      <c r="S68" s="191">
        <v>149</v>
      </c>
      <c r="T68" s="188">
        <v>76</v>
      </c>
      <c r="U68" s="193">
        <v>1016</v>
      </c>
    </row>
    <row r="69" spans="1:21" ht="16.5" customHeight="1" x14ac:dyDescent="0.2">
      <c r="A69" s="7"/>
      <c r="B69" s="7"/>
      <c r="C69" s="7"/>
      <c r="D69" s="7" t="s">
        <v>62</v>
      </c>
      <c r="E69" s="7"/>
      <c r="F69" s="7"/>
      <c r="G69" s="7"/>
      <c r="H69" s="7"/>
      <c r="I69" s="7"/>
      <c r="J69" s="7"/>
      <c r="K69" s="7"/>
      <c r="L69" s="9" t="s">
        <v>61</v>
      </c>
      <c r="M69" s="193">
        <v>2121</v>
      </c>
      <c r="N69" s="193">
        <v>1592</v>
      </c>
      <c r="O69" s="191">
        <v>747</v>
      </c>
      <c r="P69" s="191">
        <v>691</v>
      </c>
      <c r="Q69" s="191">
        <v>220</v>
      </c>
      <c r="R69" s="191">
        <v>279</v>
      </c>
      <c r="S69" s="191">
        <v>153</v>
      </c>
      <c r="T69" s="188">
        <v>92</v>
      </c>
      <c r="U69" s="193">
        <v>1182</v>
      </c>
    </row>
    <row r="70" spans="1:21" ht="16.5" customHeight="1" x14ac:dyDescent="0.2">
      <c r="A70" s="7"/>
      <c r="B70" s="7"/>
      <c r="C70" s="7"/>
      <c r="D70" s="7" t="s">
        <v>63</v>
      </c>
      <c r="E70" s="7"/>
      <c r="F70" s="7"/>
      <c r="G70" s="7"/>
      <c r="H70" s="7"/>
      <c r="I70" s="7"/>
      <c r="J70" s="7"/>
      <c r="K70" s="7"/>
      <c r="L70" s="9" t="s">
        <v>61</v>
      </c>
      <c r="M70" s="193">
        <v>1925</v>
      </c>
      <c r="N70" s="193">
        <v>1286</v>
      </c>
      <c r="O70" s="191">
        <v>691</v>
      </c>
      <c r="P70" s="191">
        <v>738</v>
      </c>
      <c r="Q70" s="191">
        <v>194</v>
      </c>
      <c r="R70" s="191">
        <v>325</v>
      </c>
      <c r="S70" s="191">
        <v>143</v>
      </c>
      <c r="T70" s="188">
        <v>23</v>
      </c>
      <c r="U70" s="193">
        <v>1068</v>
      </c>
    </row>
    <row r="71" spans="1:21" ht="16.5" customHeight="1" x14ac:dyDescent="0.2">
      <c r="A71" s="7"/>
      <c r="B71" s="7"/>
      <c r="C71" s="7"/>
      <c r="D71" s="7" t="s">
        <v>64</v>
      </c>
      <c r="E71" s="7"/>
      <c r="F71" s="7"/>
      <c r="G71" s="7"/>
      <c r="H71" s="7"/>
      <c r="I71" s="7"/>
      <c r="J71" s="7"/>
      <c r="K71" s="7"/>
      <c r="L71" s="9" t="s">
        <v>61</v>
      </c>
      <c r="M71" s="193">
        <v>1769</v>
      </c>
      <c r="N71" s="193">
        <v>1397</v>
      </c>
      <c r="O71" s="191">
        <v>693</v>
      </c>
      <c r="P71" s="191">
        <v>833</v>
      </c>
      <c r="Q71" s="191">
        <v>182</v>
      </c>
      <c r="R71" s="191">
        <v>265</v>
      </c>
      <c r="S71" s="191">
        <v>103</v>
      </c>
      <c r="T71" s="188">
        <v>28</v>
      </c>
      <c r="U71" s="191">
        <v>917</v>
      </c>
    </row>
    <row r="72" spans="1:21" ht="16.5" customHeight="1" x14ac:dyDescent="0.2">
      <c r="A72" s="7"/>
      <c r="B72" s="7"/>
      <c r="C72" s="7"/>
      <c r="D72" s="7" t="s">
        <v>65</v>
      </c>
      <c r="E72" s="7"/>
      <c r="F72" s="7"/>
      <c r="G72" s="7"/>
      <c r="H72" s="7"/>
      <c r="I72" s="7"/>
      <c r="J72" s="7"/>
      <c r="K72" s="7"/>
      <c r="L72" s="9" t="s">
        <v>61</v>
      </c>
      <c r="M72" s="193">
        <v>1690</v>
      </c>
      <c r="N72" s="193">
        <v>1472</v>
      </c>
      <c r="O72" s="191">
        <v>609</v>
      </c>
      <c r="P72" s="191">
        <v>919</v>
      </c>
      <c r="Q72" s="191">
        <v>257</v>
      </c>
      <c r="R72" s="191">
        <v>292</v>
      </c>
      <c r="S72" s="191">
        <v>128</v>
      </c>
      <c r="T72" s="188">
        <v>33</v>
      </c>
      <c r="U72" s="191">
        <v>913</v>
      </c>
    </row>
    <row r="73" spans="1:21" ht="16.5" customHeight="1" x14ac:dyDescent="0.2">
      <c r="A73" s="7"/>
      <c r="B73" s="7"/>
      <c r="C73" s="7"/>
      <c r="D73" s="7" t="s">
        <v>66</v>
      </c>
      <c r="E73" s="7"/>
      <c r="F73" s="7"/>
      <c r="G73" s="7"/>
      <c r="H73" s="7"/>
      <c r="I73" s="7"/>
      <c r="J73" s="7"/>
      <c r="K73" s="7"/>
      <c r="L73" s="9" t="s">
        <v>61</v>
      </c>
      <c r="M73" s="193">
        <v>1527</v>
      </c>
      <c r="N73" s="193">
        <v>1680</v>
      </c>
      <c r="O73" s="191">
        <v>577</v>
      </c>
      <c r="P73" s="191">
        <v>776</v>
      </c>
      <c r="Q73" s="191">
        <v>210</v>
      </c>
      <c r="R73" s="191">
        <v>271</v>
      </c>
      <c r="S73" s="191">
        <v>165</v>
      </c>
      <c r="T73" s="188">
        <v>31</v>
      </c>
      <c r="U73" s="191">
        <v>907</v>
      </c>
    </row>
    <row r="74" spans="1:21" ht="16.5" customHeight="1" x14ac:dyDescent="0.2">
      <c r="A74" s="7"/>
      <c r="B74" s="7"/>
      <c r="C74" s="7"/>
      <c r="D74" s="7" t="s">
        <v>67</v>
      </c>
      <c r="E74" s="7"/>
      <c r="F74" s="7"/>
      <c r="G74" s="7"/>
      <c r="H74" s="7"/>
      <c r="I74" s="7"/>
      <c r="J74" s="7"/>
      <c r="K74" s="7"/>
      <c r="L74" s="9" t="s">
        <v>61</v>
      </c>
      <c r="M74" s="193">
        <v>1514</v>
      </c>
      <c r="N74" s="193">
        <v>1233</v>
      </c>
      <c r="O74" s="191">
        <v>623</v>
      </c>
      <c r="P74" s="191">
        <v>867</v>
      </c>
      <c r="Q74" s="191">
        <v>242</v>
      </c>
      <c r="R74" s="191">
        <v>281</v>
      </c>
      <c r="S74" s="191">
        <v>210</v>
      </c>
      <c r="T74" s="188">
        <v>29</v>
      </c>
      <c r="U74" s="191">
        <v>952</v>
      </c>
    </row>
    <row r="75" spans="1:21" ht="16.5" customHeight="1" x14ac:dyDescent="0.2">
      <c r="A75" s="7"/>
      <c r="B75" s="7"/>
      <c r="C75" s="7"/>
      <c r="D75" s="7" t="s">
        <v>68</v>
      </c>
      <c r="E75" s="7"/>
      <c r="F75" s="7"/>
      <c r="G75" s="7"/>
      <c r="H75" s="7"/>
      <c r="I75" s="7"/>
      <c r="J75" s="7"/>
      <c r="K75" s="7"/>
      <c r="L75" s="9" t="s">
        <v>61</v>
      </c>
      <c r="M75" s="193">
        <v>1706</v>
      </c>
      <c r="N75" s="193">
        <v>1219</v>
      </c>
      <c r="O75" s="191">
        <v>755</v>
      </c>
      <c r="P75" s="191">
        <v>887</v>
      </c>
      <c r="Q75" s="191">
        <v>214</v>
      </c>
      <c r="R75" s="191">
        <v>256</v>
      </c>
      <c r="S75" s="191">
        <v>215</v>
      </c>
      <c r="T75" s="188">
        <v>26</v>
      </c>
      <c r="U75" s="191">
        <v>589</v>
      </c>
    </row>
    <row r="76" spans="1:21" ht="16.5" customHeight="1" x14ac:dyDescent="0.2">
      <c r="A76" s="7"/>
      <c r="B76" s="7"/>
      <c r="C76" s="7"/>
      <c r="D76" s="7" t="s">
        <v>69</v>
      </c>
      <c r="E76" s="7"/>
      <c r="F76" s="7"/>
      <c r="G76" s="7"/>
      <c r="H76" s="7"/>
      <c r="I76" s="7"/>
      <c r="J76" s="7"/>
      <c r="K76" s="7"/>
      <c r="L76" s="9" t="s">
        <v>61</v>
      </c>
      <c r="M76" s="193">
        <v>2010</v>
      </c>
      <c r="N76" s="193">
        <v>1205</v>
      </c>
      <c r="O76" s="191">
        <v>903</v>
      </c>
      <c r="P76" s="191">
        <v>850</v>
      </c>
      <c r="Q76" s="191">
        <v>219</v>
      </c>
      <c r="R76" s="191">
        <v>253</v>
      </c>
      <c r="S76" s="191">
        <v>353</v>
      </c>
      <c r="T76" s="188">
        <v>37</v>
      </c>
      <c r="U76" s="191">
        <v>991</v>
      </c>
    </row>
    <row r="77" spans="1:21" ht="16.5" customHeight="1" x14ac:dyDescent="0.2">
      <c r="A77" s="7"/>
      <c r="B77" s="7"/>
      <c r="C77" s="7" t="s">
        <v>407</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t="s">
        <v>60</v>
      </c>
      <c r="E78" s="7"/>
      <c r="F78" s="7"/>
      <c r="G78" s="7"/>
      <c r="H78" s="7"/>
      <c r="I78" s="7"/>
      <c r="J78" s="7"/>
      <c r="K78" s="7"/>
      <c r="L78" s="9" t="s">
        <v>61</v>
      </c>
      <c r="M78" s="193">
        <v>1018</v>
      </c>
      <c r="N78" s="191">
        <v>768</v>
      </c>
      <c r="O78" s="191">
        <v>247</v>
      </c>
      <c r="P78" s="191">
        <v>272</v>
      </c>
      <c r="Q78" s="188">
        <v>80</v>
      </c>
      <c r="R78" s="191">
        <v>171</v>
      </c>
      <c r="S78" s="188">
        <v>29</v>
      </c>
      <c r="T78" s="188">
        <v>21</v>
      </c>
      <c r="U78" s="191">
        <v>507</v>
      </c>
    </row>
    <row r="79" spans="1:21" ht="16.5" customHeight="1" x14ac:dyDescent="0.2">
      <c r="A79" s="7"/>
      <c r="B79" s="7"/>
      <c r="C79" s="7"/>
      <c r="D79" s="7" t="s">
        <v>62</v>
      </c>
      <c r="E79" s="7"/>
      <c r="F79" s="7"/>
      <c r="G79" s="7"/>
      <c r="H79" s="7"/>
      <c r="I79" s="7"/>
      <c r="J79" s="7"/>
      <c r="K79" s="7"/>
      <c r="L79" s="9" t="s">
        <v>61</v>
      </c>
      <c r="M79" s="191">
        <v>937</v>
      </c>
      <c r="N79" s="191">
        <v>750</v>
      </c>
      <c r="O79" s="191">
        <v>217</v>
      </c>
      <c r="P79" s="191">
        <v>256</v>
      </c>
      <c r="Q79" s="188">
        <v>77</v>
      </c>
      <c r="R79" s="191">
        <v>167</v>
      </c>
      <c r="S79" s="188">
        <v>30</v>
      </c>
      <c r="T79" s="188">
        <v>28</v>
      </c>
      <c r="U79" s="191">
        <v>584</v>
      </c>
    </row>
    <row r="80" spans="1:21" ht="16.5" customHeight="1" x14ac:dyDescent="0.2">
      <c r="A80" s="7"/>
      <c r="B80" s="7"/>
      <c r="C80" s="7"/>
      <c r="D80" s="7" t="s">
        <v>63</v>
      </c>
      <c r="E80" s="7"/>
      <c r="F80" s="7"/>
      <c r="G80" s="7"/>
      <c r="H80" s="7"/>
      <c r="I80" s="7"/>
      <c r="J80" s="7"/>
      <c r="K80" s="7"/>
      <c r="L80" s="9" t="s">
        <v>61</v>
      </c>
      <c r="M80" s="191">
        <v>824</v>
      </c>
      <c r="N80" s="191">
        <v>539</v>
      </c>
      <c r="O80" s="191">
        <v>234</v>
      </c>
      <c r="P80" s="191">
        <v>261</v>
      </c>
      <c r="Q80" s="188">
        <v>95</v>
      </c>
      <c r="R80" s="191">
        <v>178</v>
      </c>
      <c r="S80" s="188">
        <v>19</v>
      </c>
      <c r="T80" s="187">
        <v>8</v>
      </c>
      <c r="U80" s="191">
        <v>524</v>
      </c>
    </row>
    <row r="81" spans="1:21" ht="16.5" customHeight="1" x14ac:dyDescent="0.2">
      <c r="A81" s="7"/>
      <c r="B81" s="7"/>
      <c r="C81" s="7"/>
      <c r="D81" s="7" t="s">
        <v>64</v>
      </c>
      <c r="E81" s="7"/>
      <c r="F81" s="7"/>
      <c r="G81" s="7"/>
      <c r="H81" s="7"/>
      <c r="I81" s="7"/>
      <c r="J81" s="7"/>
      <c r="K81" s="7"/>
      <c r="L81" s="9" t="s">
        <v>61</v>
      </c>
      <c r="M81" s="191">
        <v>747</v>
      </c>
      <c r="N81" s="191">
        <v>681</v>
      </c>
      <c r="O81" s="191">
        <v>182</v>
      </c>
      <c r="P81" s="191">
        <v>280</v>
      </c>
      <c r="Q81" s="188">
        <v>84</v>
      </c>
      <c r="R81" s="191">
        <v>157</v>
      </c>
      <c r="S81" s="188">
        <v>32</v>
      </c>
      <c r="T81" s="188">
        <v>11</v>
      </c>
      <c r="U81" s="191">
        <v>496</v>
      </c>
    </row>
    <row r="82" spans="1:21" ht="16.5" customHeight="1" x14ac:dyDescent="0.2">
      <c r="A82" s="7"/>
      <c r="B82" s="7"/>
      <c r="C82" s="7"/>
      <c r="D82" s="7" t="s">
        <v>65</v>
      </c>
      <c r="E82" s="7"/>
      <c r="F82" s="7"/>
      <c r="G82" s="7"/>
      <c r="H82" s="7"/>
      <c r="I82" s="7"/>
      <c r="J82" s="7"/>
      <c r="K82" s="7"/>
      <c r="L82" s="9" t="s">
        <v>61</v>
      </c>
      <c r="M82" s="191">
        <v>684</v>
      </c>
      <c r="N82" s="191">
        <v>769</v>
      </c>
      <c r="O82" s="191">
        <v>180</v>
      </c>
      <c r="P82" s="191">
        <v>320</v>
      </c>
      <c r="Q82" s="191">
        <v>107</v>
      </c>
      <c r="R82" s="188">
        <v>79</v>
      </c>
      <c r="S82" s="188">
        <v>41</v>
      </c>
      <c r="T82" s="187">
        <v>9</v>
      </c>
      <c r="U82" s="191">
        <v>517</v>
      </c>
    </row>
    <row r="83" spans="1:21" ht="16.5" customHeight="1" x14ac:dyDescent="0.2">
      <c r="A83" s="7"/>
      <c r="B83" s="7"/>
      <c r="C83" s="7"/>
      <c r="D83" s="7" t="s">
        <v>66</v>
      </c>
      <c r="E83" s="7"/>
      <c r="F83" s="7"/>
      <c r="G83" s="7"/>
      <c r="H83" s="7"/>
      <c r="I83" s="7"/>
      <c r="J83" s="7"/>
      <c r="K83" s="7"/>
      <c r="L83" s="9" t="s">
        <v>61</v>
      </c>
      <c r="M83" s="191">
        <v>682</v>
      </c>
      <c r="N83" s="191">
        <v>499</v>
      </c>
      <c r="O83" s="191">
        <v>184</v>
      </c>
      <c r="P83" s="191">
        <v>330</v>
      </c>
      <c r="Q83" s="188">
        <v>91</v>
      </c>
      <c r="R83" s="188">
        <v>73</v>
      </c>
      <c r="S83" s="188">
        <v>72</v>
      </c>
      <c r="T83" s="188">
        <v>10</v>
      </c>
      <c r="U83" s="191">
        <v>561</v>
      </c>
    </row>
    <row r="84" spans="1:21" ht="16.5" customHeight="1" x14ac:dyDescent="0.2">
      <c r="A84" s="7"/>
      <c r="B84" s="7"/>
      <c r="C84" s="7"/>
      <c r="D84" s="7" t="s">
        <v>67</v>
      </c>
      <c r="E84" s="7"/>
      <c r="F84" s="7"/>
      <c r="G84" s="7"/>
      <c r="H84" s="7"/>
      <c r="I84" s="7"/>
      <c r="J84" s="7"/>
      <c r="K84" s="7"/>
      <c r="L84" s="9" t="s">
        <v>61</v>
      </c>
      <c r="M84" s="191">
        <v>616</v>
      </c>
      <c r="N84" s="191">
        <v>551</v>
      </c>
      <c r="O84" s="191">
        <v>185</v>
      </c>
      <c r="P84" s="191">
        <v>340</v>
      </c>
      <c r="Q84" s="191">
        <v>101</v>
      </c>
      <c r="R84" s="188">
        <v>89</v>
      </c>
      <c r="S84" s="188">
        <v>66</v>
      </c>
      <c r="T84" s="188">
        <v>10</v>
      </c>
      <c r="U84" s="191">
        <v>587</v>
      </c>
    </row>
    <row r="85" spans="1:21" ht="16.5" customHeight="1" x14ac:dyDescent="0.2">
      <c r="A85" s="7"/>
      <c r="B85" s="7"/>
      <c r="C85" s="7"/>
      <c r="D85" s="7" t="s">
        <v>68</v>
      </c>
      <c r="E85" s="7"/>
      <c r="F85" s="7"/>
      <c r="G85" s="7"/>
      <c r="H85" s="7"/>
      <c r="I85" s="7"/>
      <c r="J85" s="7"/>
      <c r="K85" s="7"/>
      <c r="L85" s="9" t="s">
        <v>61</v>
      </c>
      <c r="M85" s="191">
        <v>725</v>
      </c>
      <c r="N85" s="191">
        <v>533</v>
      </c>
      <c r="O85" s="191">
        <v>209</v>
      </c>
      <c r="P85" s="191">
        <v>396</v>
      </c>
      <c r="Q85" s="191">
        <v>123</v>
      </c>
      <c r="R85" s="188">
        <v>73</v>
      </c>
      <c r="S85" s="188">
        <v>70</v>
      </c>
      <c r="T85" s="188">
        <v>12</v>
      </c>
      <c r="U85" s="191">
        <v>389</v>
      </c>
    </row>
    <row r="86" spans="1:21" ht="16.5" customHeight="1" x14ac:dyDescent="0.2">
      <c r="A86" s="7"/>
      <c r="B86" s="7"/>
      <c r="C86" s="7"/>
      <c r="D86" s="7" t="s">
        <v>69</v>
      </c>
      <c r="E86" s="7"/>
      <c r="F86" s="7"/>
      <c r="G86" s="7"/>
      <c r="H86" s="7"/>
      <c r="I86" s="7"/>
      <c r="J86" s="7"/>
      <c r="K86" s="7"/>
      <c r="L86" s="9" t="s">
        <v>61</v>
      </c>
      <c r="M86" s="191">
        <v>944</v>
      </c>
      <c r="N86" s="191">
        <v>505</v>
      </c>
      <c r="O86" s="191">
        <v>308</v>
      </c>
      <c r="P86" s="191">
        <v>397</v>
      </c>
      <c r="Q86" s="191">
        <v>102</v>
      </c>
      <c r="R86" s="188">
        <v>74</v>
      </c>
      <c r="S86" s="191">
        <v>173</v>
      </c>
      <c r="T86" s="188">
        <v>12</v>
      </c>
      <c r="U86" s="191">
        <v>601</v>
      </c>
    </row>
    <row r="87" spans="1:21" ht="16.5" customHeight="1" x14ac:dyDescent="0.2">
      <c r="A87" s="7"/>
      <c r="B87" s="7"/>
      <c r="C87" s="7" t="s">
        <v>406</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60</v>
      </c>
      <c r="E88" s="7"/>
      <c r="F88" s="7"/>
      <c r="G88" s="7"/>
      <c r="H88" s="7"/>
      <c r="I88" s="7"/>
      <c r="J88" s="7"/>
      <c r="K88" s="7"/>
      <c r="L88" s="9" t="s">
        <v>206</v>
      </c>
      <c r="M88" s="194">
        <v>41.1</v>
      </c>
      <c r="N88" s="194">
        <v>40.6</v>
      </c>
      <c r="O88" s="194">
        <v>29.5</v>
      </c>
      <c r="P88" s="194">
        <v>41.9</v>
      </c>
      <c r="Q88" s="194">
        <v>35.799999999999997</v>
      </c>
      <c r="R88" s="194">
        <v>43.8</v>
      </c>
      <c r="S88" s="194">
        <v>30.1</v>
      </c>
      <c r="T88" s="194">
        <v>55.9</v>
      </c>
      <c r="U88" s="194">
        <v>41.4</v>
      </c>
    </row>
    <row r="89" spans="1:21" ht="16.5" customHeight="1" x14ac:dyDescent="0.2">
      <c r="A89" s="7"/>
      <c r="B89" s="7"/>
      <c r="C89" s="7"/>
      <c r="D89" s="7" t="s">
        <v>62</v>
      </c>
      <c r="E89" s="7"/>
      <c r="F89" s="7"/>
      <c r="G89" s="7"/>
      <c r="H89" s="7"/>
      <c r="I89" s="7"/>
      <c r="J89" s="7"/>
      <c r="K89" s="7"/>
      <c r="L89" s="9" t="s">
        <v>206</v>
      </c>
      <c r="M89" s="194">
        <v>35.9</v>
      </c>
      <c r="N89" s="194">
        <v>35.1</v>
      </c>
      <c r="O89" s="194">
        <v>29.1</v>
      </c>
      <c r="P89" s="194">
        <v>33.200000000000003</v>
      </c>
      <c r="Q89" s="194">
        <v>31</v>
      </c>
      <c r="R89" s="194">
        <v>41.8</v>
      </c>
      <c r="S89" s="194">
        <v>27.5</v>
      </c>
      <c r="T89" s="194">
        <v>48.9</v>
      </c>
      <c r="U89" s="194">
        <v>45.7</v>
      </c>
    </row>
    <row r="90" spans="1:21" ht="16.5" customHeight="1" x14ac:dyDescent="0.2">
      <c r="A90" s="7"/>
      <c r="B90" s="7"/>
      <c r="C90" s="7"/>
      <c r="D90" s="7" t="s">
        <v>63</v>
      </c>
      <c r="E90" s="7"/>
      <c r="F90" s="7"/>
      <c r="G90" s="7"/>
      <c r="H90" s="7"/>
      <c r="I90" s="7"/>
      <c r="J90" s="7"/>
      <c r="K90" s="7"/>
      <c r="L90" s="9" t="s">
        <v>206</v>
      </c>
      <c r="M90" s="194">
        <v>32.4</v>
      </c>
      <c r="N90" s="194">
        <v>31.3</v>
      </c>
      <c r="O90" s="194">
        <v>26.8</v>
      </c>
      <c r="P90" s="194">
        <v>30.6</v>
      </c>
      <c r="Q90" s="194">
        <v>27.1</v>
      </c>
      <c r="R90" s="194">
        <v>41.5</v>
      </c>
      <c r="S90" s="194">
        <v>26.1</v>
      </c>
      <c r="T90" s="194">
        <v>22.5</v>
      </c>
      <c r="U90" s="194">
        <v>36.200000000000003</v>
      </c>
    </row>
    <row r="91" spans="1:21" ht="16.5" customHeight="1" x14ac:dyDescent="0.2">
      <c r="A91" s="7"/>
      <c r="B91" s="7"/>
      <c r="C91" s="7"/>
      <c r="D91" s="7" t="s">
        <v>64</v>
      </c>
      <c r="E91" s="7"/>
      <c r="F91" s="7"/>
      <c r="G91" s="7"/>
      <c r="H91" s="7"/>
      <c r="I91" s="7"/>
      <c r="J91" s="7"/>
      <c r="K91" s="7"/>
      <c r="L91" s="9" t="s">
        <v>206</v>
      </c>
      <c r="M91" s="194">
        <v>32.299999999999997</v>
      </c>
      <c r="N91" s="194">
        <v>33.4</v>
      </c>
      <c r="O91" s="194">
        <v>27.5</v>
      </c>
      <c r="P91" s="194">
        <v>33.4</v>
      </c>
      <c r="Q91" s="194">
        <v>26.3</v>
      </c>
      <c r="R91" s="194">
        <v>39.299999999999997</v>
      </c>
      <c r="S91" s="194">
        <v>19.600000000000001</v>
      </c>
      <c r="T91" s="194">
        <v>29.2</v>
      </c>
      <c r="U91" s="194">
        <v>34.5</v>
      </c>
    </row>
    <row r="92" spans="1:21" ht="16.5" customHeight="1" x14ac:dyDescent="0.2">
      <c r="A92" s="7"/>
      <c r="B92" s="7"/>
      <c r="C92" s="7"/>
      <c r="D92" s="7" t="s">
        <v>65</v>
      </c>
      <c r="E92" s="7"/>
      <c r="F92" s="7"/>
      <c r="G92" s="7"/>
      <c r="H92" s="7"/>
      <c r="I92" s="7"/>
      <c r="J92" s="7"/>
      <c r="K92" s="7"/>
      <c r="L92" s="9" t="s">
        <v>206</v>
      </c>
      <c r="M92" s="194">
        <v>32.700000000000003</v>
      </c>
      <c r="N92" s="194">
        <v>36.5</v>
      </c>
      <c r="O92" s="194">
        <v>23.7</v>
      </c>
      <c r="P92" s="194">
        <v>34.4</v>
      </c>
      <c r="Q92" s="194">
        <v>31.8</v>
      </c>
      <c r="R92" s="194">
        <v>36.200000000000003</v>
      </c>
      <c r="S92" s="194">
        <v>27.8</v>
      </c>
      <c r="T92" s="194">
        <v>28.4</v>
      </c>
      <c r="U92" s="194">
        <v>36.9</v>
      </c>
    </row>
    <row r="93" spans="1:21" ht="16.5" customHeight="1" x14ac:dyDescent="0.2">
      <c r="A93" s="7"/>
      <c r="B93" s="7"/>
      <c r="C93" s="7"/>
      <c r="D93" s="7" t="s">
        <v>66</v>
      </c>
      <c r="E93" s="7"/>
      <c r="F93" s="7"/>
      <c r="G93" s="7"/>
      <c r="H93" s="7"/>
      <c r="I93" s="7"/>
      <c r="J93" s="7"/>
      <c r="K93" s="7"/>
      <c r="L93" s="9" t="s">
        <v>206</v>
      </c>
      <c r="M93" s="194">
        <v>29.3</v>
      </c>
      <c r="N93" s="194">
        <v>39.200000000000003</v>
      </c>
      <c r="O93" s="194">
        <v>23.9</v>
      </c>
      <c r="P93" s="194">
        <v>32.5</v>
      </c>
      <c r="Q93" s="194">
        <v>26.9</v>
      </c>
      <c r="R93" s="194">
        <v>34</v>
      </c>
      <c r="S93" s="194">
        <v>29.9</v>
      </c>
      <c r="T93" s="194">
        <v>27.7</v>
      </c>
      <c r="U93" s="194">
        <v>29.9</v>
      </c>
    </row>
    <row r="94" spans="1:21" ht="16.5" customHeight="1" x14ac:dyDescent="0.2">
      <c r="A94" s="7"/>
      <c r="B94" s="7"/>
      <c r="C94" s="7"/>
      <c r="D94" s="7" t="s">
        <v>67</v>
      </c>
      <c r="E94" s="7"/>
      <c r="F94" s="7"/>
      <c r="G94" s="7"/>
      <c r="H94" s="7"/>
      <c r="I94" s="7"/>
      <c r="J94" s="7"/>
      <c r="K94" s="7"/>
      <c r="L94" s="9" t="s">
        <v>206</v>
      </c>
      <c r="M94" s="194">
        <v>28.4</v>
      </c>
      <c r="N94" s="194">
        <v>24.7</v>
      </c>
      <c r="O94" s="194">
        <v>24.2</v>
      </c>
      <c r="P94" s="194">
        <v>38.1</v>
      </c>
      <c r="Q94" s="194">
        <v>30.8</v>
      </c>
      <c r="R94" s="194">
        <v>34.9</v>
      </c>
      <c r="S94" s="194">
        <v>36.700000000000003</v>
      </c>
      <c r="T94" s="194">
        <v>33.700000000000003</v>
      </c>
      <c r="U94" s="194">
        <v>39.9</v>
      </c>
    </row>
    <row r="95" spans="1:21" ht="16.5" customHeight="1" x14ac:dyDescent="0.2">
      <c r="A95" s="7"/>
      <c r="B95" s="7"/>
      <c r="C95" s="7"/>
      <c r="D95" s="7" t="s">
        <v>68</v>
      </c>
      <c r="E95" s="7"/>
      <c r="F95" s="7"/>
      <c r="G95" s="7"/>
      <c r="H95" s="7"/>
      <c r="I95" s="7"/>
      <c r="J95" s="7"/>
      <c r="K95" s="7"/>
      <c r="L95" s="9" t="s">
        <v>206</v>
      </c>
      <c r="M95" s="194">
        <v>29.5</v>
      </c>
      <c r="N95" s="194">
        <v>29</v>
      </c>
      <c r="O95" s="194">
        <v>28.6</v>
      </c>
      <c r="P95" s="194">
        <v>37.9</v>
      </c>
      <c r="Q95" s="194">
        <v>32.1</v>
      </c>
      <c r="R95" s="194">
        <v>31.6</v>
      </c>
      <c r="S95" s="194">
        <v>34</v>
      </c>
      <c r="T95" s="194">
        <v>29.9</v>
      </c>
      <c r="U95" s="194">
        <v>28.8</v>
      </c>
    </row>
    <row r="96" spans="1:21" ht="16.5" customHeight="1" x14ac:dyDescent="0.2">
      <c r="A96" s="7"/>
      <c r="B96" s="7"/>
      <c r="C96" s="7"/>
      <c r="D96" s="7" t="s">
        <v>69</v>
      </c>
      <c r="E96" s="7"/>
      <c r="F96" s="7"/>
      <c r="G96" s="7"/>
      <c r="H96" s="7"/>
      <c r="I96" s="7"/>
      <c r="J96" s="7"/>
      <c r="K96" s="7"/>
      <c r="L96" s="9" t="s">
        <v>206</v>
      </c>
      <c r="M96" s="194">
        <v>30.4</v>
      </c>
      <c r="N96" s="194">
        <v>28.9</v>
      </c>
      <c r="O96" s="194">
        <v>29.6</v>
      </c>
      <c r="P96" s="194">
        <v>37</v>
      </c>
      <c r="Q96" s="194">
        <v>31.2</v>
      </c>
      <c r="R96" s="194">
        <v>28.2</v>
      </c>
      <c r="S96" s="194">
        <v>48.8</v>
      </c>
      <c r="T96" s="194">
        <v>35.6</v>
      </c>
      <c r="U96" s="194">
        <v>38.1</v>
      </c>
    </row>
    <row r="97" spans="1:21" ht="16.5" customHeight="1" x14ac:dyDescent="0.2">
      <c r="A97" s="7"/>
      <c r="B97" s="7"/>
      <c r="C97" s="7" t="s">
        <v>407</v>
      </c>
      <c r="D97" s="7"/>
      <c r="E97" s="7"/>
      <c r="F97" s="7"/>
      <c r="G97" s="7"/>
      <c r="H97" s="7"/>
      <c r="I97" s="7"/>
      <c r="J97" s="7"/>
      <c r="K97" s="7"/>
      <c r="L97" s="9"/>
      <c r="M97" s="10"/>
      <c r="N97" s="10"/>
      <c r="O97" s="10"/>
      <c r="P97" s="10"/>
      <c r="Q97" s="10"/>
      <c r="R97" s="10"/>
      <c r="S97" s="10"/>
      <c r="T97" s="10"/>
      <c r="U97" s="10"/>
    </row>
    <row r="98" spans="1:21" ht="16.5" customHeight="1" x14ac:dyDescent="0.2">
      <c r="A98" s="7"/>
      <c r="B98" s="7"/>
      <c r="C98" s="7"/>
      <c r="D98" s="7" t="s">
        <v>60</v>
      </c>
      <c r="E98" s="7"/>
      <c r="F98" s="7"/>
      <c r="G98" s="7"/>
      <c r="H98" s="7"/>
      <c r="I98" s="7"/>
      <c r="J98" s="7"/>
      <c r="K98" s="7"/>
      <c r="L98" s="9" t="s">
        <v>206</v>
      </c>
      <c r="M98" s="194">
        <v>17.7</v>
      </c>
      <c r="N98" s="194">
        <v>17</v>
      </c>
      <c r="O98" s="189">
        <v>8.5</v>
      </c>
      <c r="P98" s="194">
        <v>15.4</v>
      </c>
      <c r="Q98" s="194">
        <v>12.8</v>
      </c>
      <c r="R98" s="194">
        <v>25.4</v>
      </c>
      <c r="S98" s="189">
        <v>5.9</v>
      </c>
      <c r="T98" s="194">
        <v>15.4</v>
      </c>
      <c r="U98" s="194">
        <v>20.7</v>
      </c>
    </row>
    <row r="99" spans="1:21" ht="16.5" customHeight="1" x14ac:dyDescent="0.2">
      <c r="A99" s="7"/>
      <c r="B99" s="7"/>
      <c r="C99" s="7"/>
      <c r="D99" s="7" t="s">
        <v>62</v>
      </c>
      <c r="E99" s="7"/>
      <c r="F99" s="7"/>
      <c r="G99" s="7"/>
      <c r="H99" s="7"/>
      <c r="I99" s="7"/>
      <c r="J99" s="7"/>
      <c r="K99" s="7"/>
      <c r="L99" s="9" t="s">
        <v>206</v>
      </c>
      <c r="M99" s="194">
        <v>15.8</v>
      </c>
      <c r="N99" s="194">
        <v>16.5</v>
      </c>
      <c r="O99" s="189">
        <v>8.4</v>
      </c>
      <c r="P99" s="194">
        <v>12.3</v>
      </c>
      <c r="Q99" s="194">
        <v>10.8</v>
      </c>
      <c r="R99" s="194">
        <v>25</v>
      </c>
      <c r="S99" s="189">
        <v>5.4</v>
      </c>
      <c r="T99" s="194">
        <v>14.9</v>
      </c>
      <c r="U99" s="194">
        <v>22.6</v>
      </c>
    </row>
    <row r="100" spans="1:21" ht="16.5" customHeight="1" x14ac:dyDescent="0.2">
      <c r="A100" s="7"/>
      <c r="B100" s="7"/>
      <c r="C100" s="7"/>
      <c r="D100" s="7" t="s">
        <v>63</v>
      </c>
      <c r="E100" s="7"/>
      <c r="F100" s="7"/>
      <c r="G100" s="7"/>
      <c r="H100" s="7"/>
      <c r="I100" s="7"/>
      <c r="J100" s="7"/>
      <c r="K100" s="7"/>
      <c r="L100" s="9" t="s">
        <v>206</v>
      </c>
      <c r="M100" s="194">
        <v>13.9</v>
      </c>
      <c r="N100" s="194">
        <v>13.1</v>
      </c>
      <c r="O100" s="189">
        <v>9.1</v>
      </c>
      <c r="P100" s="194">
        <v>10.8</v>
      </c>
      <c r="Q100" s="194">
        <v>13.3</v>
      </c>
      <c r="R100" s="194">
        <v>22.7</v>
      </c>
      <c r="S100" s="189">
        <v>3.5</v>
      </c>
      <c r="T100" s="189">
        <v>7.8</v>
      </c>
      <c r="U100" s="194">
        <v>17.8</v>
      </c>
    </row>
    <row r="101" spans="1:21" ht="16.5" customHeight="1" x14ac:dyDescent="0.2">
      <c r="A101" s="7"/>
      <c r="B101" s="7"/>
      <c r="C101" s="7"/>
      <c r="D101" s="7" t="s">
        <v>64</v>
      </c>
      <c r="E101" s="7"/>
      <c r="F101" s="7"/>
      <c r="G101" s="7"/>
      <c r="H101" s="7"/>
      <c r="I101" s="7"/>
      <c r="J101" s="7"/>
      <c r="K101" s="7"/>
      <c r="L101" s="9" t="s">
        <v>206</v>
      </c>
      <c r="M101" s="194">
        <v>13.6</v>
      </c>
      <c r="N101" s="194">
        <v>16.3</v>
      </c>
      <c r="O101" s="189">
        <v>7.2</v>
      </c>
      <c r="P101" s="194">
        <v>11.2</v>
      </c>
      <c r="Q101" s="194">
        <v>12.2</v>
      </c>
      <c r="R101" s="194">
        <v>23.3</v>
      </c>
      <c r="S101" s="189">
        <v>6.1</v>
      </c>
      <c r="T101" s="194">
        <v>11.5</v>
      </c>
      <c r="U101" s="194">
        <v>18.7</v>
      </c>
    </row>
    <row r="102" spans="1:21" ht="16.5" customHeight="1" x14ac:dyDescent="0.2">
      <c r="A102" s="7"/>
      <c r="B102" s="7"/>
      <c r="C102" s="7"/>
      <c r="D102" s="7" t="s">
        <v>65</v>
      </c>
      <c r="E102" s="7"/>
      <c r="F102" s="7"/>
      <c r="G102" s="7"/>
      <c r="H102" s="7"/>
      <c r="I102" s="7"/>
      <c r="J102" s="7"/>
      <c r="K102" s="7"/>
      <c r="L102" s="9" t="s">
        <v>206</v>
      </c>
      <c r="M102" s="194">
        <v>13.2</v>
      </c>
      <c r="N102" s="194">
        <v>19.100000000000001</v>
      </c>
      <c r="O102" s="189">
        <v>7</v>
      </c>
      <c r="P102" s="194">
        <v>12</v>
      </c>
      <c r="Q102" s="194">
        <v>13.2</v>
      </c>
      <c r="R102" s="189">
        <v>9.8000000000000007</v>
      </c>
      <c r="S102" s="189">
        <v>8.9</v>
      </c>
      <c r="T102" s="189">
        <v>7.8</v>
      </c>
      <c r="U102" s="194">
        <v>20.9</v>
      </c>
    </row>
    <row r="103" spans="1:21" ht="16.5" customHeight="1" x14ac:dyDescent="0.2">
      <c r="A103" s="7"/>
      <c r="B103" s="7"/>
      <c r="C103" s="7"/>
      <c r="D103" s="7" t="s">
        <v>66</v>
      </c>
      <c r="E103" s="7"/>
      <c r="F103" s="7"/>
      <c r="G103" s="7"/>
      <c r="H103" s="7"/>
      <c r="I103" s="7"/>
      <c r="J103" s="7"/>
      <c r="K103" s="7"/>
      <c r="L103" s="9" t="s">
        <v>206</v>
      </c>
      <c r="M103" s="194">
        <v>13.1</v>
      </c>
      <c r="N103" s="194">
        <v>11.6</v>
      </c>
      <c r="O103" s="189">
        <v>7.6</v>
      </c>
      <c r="P103" s="194">
        <v>13.8</v>
      </c>
      <c r="Q103" s="194">
        <v>11.7</v>
      </c>
      <c r="R103" s="189">
        <v>9.1999999999999993</v>
      </c>
      <c r="S103" s="194">
        <v>13.1</v>
      </c>
      <c r="T103" s="189">
        <v>8.9</v>
      </c>
      <c r="U103" s="194">
        <v>18.5</v>
      </c>
    </row>
    <row r="104" spans="1:21" ht="16.5" customHeight="1" x14ac:dyDescent="0.2">
      <c r="A104" s="7"/>
      <c r="B104" s="7"/>
      <c r="C104" s="7"/>
      <c r="D104" s="7" t="s">
        <v>67</v>
      </c>
      <c r="E104" s="7"/>
      <c r="F104" s="7"/>
      <c r="G104" s="7"/>
      <c r="H104" s="7"/>
      <c r="I104" s="7"/>
      <c r="J104" s="7"/>
      <c r="K104" s="7"/>
      <c r="L104" s="9" t="s">
        <v>206</v>
      </c>
      <c r="M104" s="194">
        <v>11.5</v>
      </c>
      <c r="N104" s="194">
        <v>11</v>
      </c>
      <c r="O104" s="189">
        <v>7.2</v>
      </c>
      <c r="P104" s="194">
        <v>14.9</v>
      </c>
      <c r="Q104" s="194">
        <v>12.8</v>
      </c>
      <c r="R104" s="194">
        <v>11</v>
      </c>
      <c r="S104" s="194">
        <v>11.5</v>
      </c>
      <c r="T104" s="194">
        <v>11.6</v>
      </c>
      <c r="U104" s="194">
        <v>24.6</v>
      </c>
    </row>
    <row r="105" spans="1:21" ht="16.5" customHeight="1" x14ac:dyDescent="0.2">
      <c r="A105" s="7"/>
      <c r="B105" s="7"/>
      <c r="C105" s="7"/>
      <c r="D105" s="7" t="s">
        <v>68</v>
      </c>
      <c r="E105" s="7"/>
      <c r="F105" s="7"/>
      <c r="G105" s="7"/>
      <c r="H105" s="7"/>
      <c r="I105" s="7"/>
      <c r="J105" s="7"/>
      <c r="K105" s="7"/>
      <c r="L105" s="9" t="s">
        <v>206</v>
      </c>
      <c r="M105" s="194">
        <v>12.5</v>
      </c>
      <c r="N105" s="194">
        <v>12.7</v>
      </c>
      <c r="O105" s="189">
        <v>7.9</v>
      </c>
      <c r="P105" s="194">
        <v>16.899999999999999</v>
      </c>
      <c r="Q105" s="194">
        <v>18.399999999999999</v>
      </c>
      <c r="R105" s="189">
        <v>9</v>
      </c>
      <c r="S105" s="194">
        <v>11.1</v>
      </c>
      <c r="T105" s="194">
        <v>13.8</v>
      </c>
      <c r="U105" s="194">
        <v>19</v>
      </c>
    </row>
    <row r="106" spans="1:21" ht="16.5" customHeight="1" x14ac:dyDescent="0.2">
      <c r="A106" s="7"/>
      <c r="B106" s="7"/>
      <c r="C106" s="7"/>
      <c r="D106" s="7" t="s">
        <v>69</v>
      </c>
      <c r="E106" s="7"/>
      <c r="F106" s="7"/>
      <c r="G106" s="7"/>
      <c r="H106" s="7"/>
      <c r="I106" s="7"/>
      <c r="J106" s="7"/>
      <c r="K106" s="7"/>
      <c r="L106" s="9" t="s">
        <v>206</v>
      </c>
      <c r="M106" s="194">
        <v>14.3</v>
      </c>
      <c r="N106" s="194">
        <v>12.1</v>
      </c>
      <c r="O106" s="194">
        <v>10.1</v>
      </c>
      <c r="P106" s="194">
        <v>17.3</v>
      </c>
      <c r="Q106" s="194">
        <v>14.5</v>
      </c>
      <c r="R106" s="189">
        <v>8.1999999999999993</v>
      </c>
      <c r="S106" s="194">
        <v>23.9</v>
      </c>
      <c r="T106" s="194">
        <v>11.5</v>
      </c>
      <c r="U106" s="194">
        <v>23.1</v>
      </c>
    </row>
    <row r="107" spans="1:21" ht="16.5" customHeight="1" x14ac:dyDescent="0.2">
      <c r="A107" s="7"/>
      <c r="B107" s="7" t="s">
        <v>431</v>
      </c>
      <c r="C107" s="7"/>
      <c r="D107" s="7"/>
      <c r="E107" s="7"/>
      <c r="F107" s="7"/>
      <c r="G107" s="7"/>
      <c r="H107" s="7"/>
      <c r="I107" s="7"/>
      <c r="J107" s="7"/>
      <c r="K107" s="7"/>
      <c r="L107" s="9"/>
      <c r="M107" s="10"/>
      <c r="N107" s="10"/>
      <c r="O107" s="10"/>
      <c r="P107" s="10"/>
      <c r="Q107" s="10"/>
      <c r="R107" s="10"/>
      <c r="S107" s="10"/>
      <c r="T107" s="10"/>
      <c r="U107" s="10"/>
    </row>
    <row r="108" spans="1:21" ht="16.5" customHeight="1" x14ac:dyDescent="0.2">
      <c r="A108" s="7"/>
      <c r="B108" s="7"/>
      <c r="C108" s="7" t="s">
        <v>405</v>
      </c>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c r="D109" s="7" t="s">
        <v>60</v>
      </c>
      <c r="E109" s="7"/>
      <c r="F109" s="7"/>
      <c r="G109" s="7"/>
      <c r="H109" s="7"/>
      <c r="I109" s="7"/>
      <c r="J109" s="7"/>
      <c r="K109" s="7"/>
      <c r="L109" s="9" t="s">
        <v>61</v>
      </c>
      <c r="M109" s="193">
        <v>6067</v>
      </c>
      <c r="N109" s="193">
        <v>4821</v>
      </c>
      <c r="O109" s="193">
        <v>3017</v>
      </c>
      <c r="P109" s="193">
        <v>1876</v>
      </c>
      <c r="Q109" s="191">
        <v>690</v>
      </c>
      <c r="R109" s="191">
        <v>748</v>
      </c>
      <c r="S109" s="191">
        <v>522</v>
      </c>
      <c r="T109" s="191">
        <v>181</v>
      </c>
      <c r="U109" s="193">
        <v>3473</v>
      </c>
    </row>
    <row r="110" spans="1:21" ht="16.5" customHeight="1" x14ac:dyDescent="0.2">
      <c r="A110" s="7"/>
      <c r="B110" s="7"/>
      <c r="C110" s="7"/>
      <c r="D110" s="7" t="s">
        <v>62</v>
      </c>
      <c r="E110" s="7"/>
      <c r="F110" s="7"/>
      <c r="G110" s="7"/>
      <c r="H110" s="7"/>
      <c r="I110" s="7"/>
      <c r="J110" s="7"/>
      <c r="K110" s="7"/>
      <c r="L110" s="9" t="s">
        <v>61</v>
      </c>
      <c r="M110" s="193">
        <v>6255</v>
      </c>
      <c r="N110" s="193">
        <v>4812</v>
      </c>
      <c r="O110" s="193">
        <v>2701</v>
      </c>
      <c r="P110" s="193">
        <v>2201</v>
      </c>
      <c r="Q110" s="191">
        <v>773</v>
      </c>
      <c r="R110" s="191">
        <v>732</v>
      </c>
      <c r="S110" s="191">
        <v>584</v>
      </c>
      <c r="T110" s="191">
        <v>237</v>
      </c>
      <c r="U110" s="193">
        <v>3425</v>
      </c>
    </row>
    <row r="111" spans="1:21" ht="16.5" customHeight="1" x14ac:dyDescent="0.2">
      <c r="A111" s="7"/>
      <c r="B111" s="7"/>
      <c r="C111" s="7"/>
      <c r="D111" s="7" t="s">
        <v>63</v>
      </c>
      <c r="E111" s="7"/>
      <c r="F111" s="7"/>
      <c r="G111" s="7"/>
      <c r="H111" s="7"/>
      <c r="I111" s="7"/>
      <c r="J111" s="7"/>
      <c r="K111" s="7"/>
      <c r="L111" s="9" t="s">
        <v>61</v>
      </c>
      <c r="M111" s="193">
        <v>6297</v>
      </c>
      <c r="N111" s="193">
        <v>4378</v>
      </c>
      <c r="O111" s="193">
        <v>2703</v>
      </c>
      <c r="P111" s="193">
        <v>2516</v>
      </c>
      <c r="Q111" s="191">
        <v>815</v>
      </c>
      <c r="R111" s="191">
        <v>840</v>
      </c>
      <c r="S111" s="191">
        <v>583</v>
      </c>
      <c r="T111" s="191">
        <v>144</v>
      </c>
      <c r="U111" s="193">
        <v>3853</v>
      </c>
    </row>
    <row r="112" spans="1:21" ht="16.5" customHeight="1" x14ac:dyDescent="0.2">
      <c r="A112" s="7"/>
      <c r="B112" s="7"/>
      <c r="C112" s="7"/>
      <c r="D112" s="7" t="s">
        <v>64</v>
      </c>
      <c r="E112" s="7"/>
      <c r="F112" s="7"/>
      <c r="G112" s="7"/>
      <c r="H112" s="7"/>
      <c r="I112" s="7"/>
      <c r="J112" s="7"/>
      <c r="K112" s="7"/>
      <c r="L112" s="9" t="s">
        <v>61</v>
      </c>
      <c r="M112" s="193">
        <v>5852</v>
      </c>
      <c r="N112" s="193">
        <v>4401</v>
      </c>
      <c r="O112" s="193">
        <v>2611</v>
      </c>
      <c r="P112" s="193">
        <v>2603</v>
      </c>
      <c r="Q112" s="191">
        <v>809</v>
      </c>
      <c r="R112" s="191">
        <v>735</v>
      </c>
      <c r="S112" s="191">
        <v>574</v>
      </c>
      <c r="T112" s="191">
        <v>154</v>
      </c>
      <c r="U112" s="193">
        <v>3483</v>
      </c>
    </row>
    <row r="113" spans="1:21" ht="16.5" customHeight="1" x14ac:dyDescent="0.2">
      <c r="A113" s="7"/>
      <c r="B113" s="7"/>
      <c r="C113" s="7"/>
      <c r="D113" s="7" t="s">
        <v>65</v>
      </c>
      <c r="E113" s="7"/>
      <c r="F113" s="7"/>
      <c r="G113" s="7"/>
      <c r="H113" s="7"/>
      <c r="I113" s="7"/>
      <c r="J113" s="7"/>
      <c r="K113" s="7"/>
      <c r="L113" s="9" t="s">
        <v>61</v>
      </c>
      <c r="M113" s="193">
        <v>5533</v>
      </c>
      <c r="N113" s="193">
        <v>4232</v>
      </c>
      <c r="O113" s="193">
        <v>2715</v>
      </c>
      <c r="P113" s="193">
        <v>2779</v>
      </c>
      <c r="Q113" s="191">
        <v>912</v>
      </c>
      <c r="R113" s="191">
        <v>878</v>
      </c>
      <c r="S113" s="191">
        <v>498</v>
      </c>
      <c r="T113" s="191">
        <v>185</v>
      </c>
      <c r="U113" s="193">
        <v>3173</v>
      </c>
    </row>
    <row r="114" spans="1:21" ht="16.5" customHeight="1" x14ac:dyDescent="0.2">
      <c r="A114" s="7"/>
      <c r="B114" s="7"/>
      <c r="C114" s="7"/>
      <c r="D114" s="7" t="s">
        <v>66</v>
      </c>
      <c r="E114" s="7"/>
      <c r="F114" s="7"/>
      <c r="G114" s="7"/>
      <c r="H114" s="7"/>
      <c r="I114" s="7"/>
      <c r="J114" s="7"/>
      <c r="K114" s="7"/>
      <c r="L114" s="9" t="s">
        <v>61</v>
      </c>
      <c r="M114" s="193">
        <v>5630</v>
      </c>
      <c r="N114" s="193">
        <v>4531</v>
      </c>
      <c r="O114" s="193">
        <v>2515</v>
      </c>
      <c r="P114" s="193">
        <v>2515</v>
      </c>
      <c r="Q114" s="191">
        <v>875</v>
      </c>
      <c r="R114" s="191">
        <v>857</v>
      </c>
      <c r="S114" s="191">
        <v>634</v>
      </c>
      <c r="T114" s="191">
        <v>164</v>
      </c>
      <c r="U114" s="193">
        <v>3556</v>
      </c>
    </row>
    <row r="115" spans="1:21" ht="16.5" customHeight="1" x14ac:dyDescent="0.2">
      <c r="A115" s="7"/>
      <c r="B115" s="7"/>
      <c r="C115" s="7"/>
      <c r="D115" s="7" t="s">
        <v>67</v>
      </c>
      <c r="E115" s="7"/>
      <c r="F115" s="7"/>
      <c r="G115" s="7"/>
      <c r="H115" s="7"/>
      <c r="I115" s="7"/>
      <c r="J115" s="7"/>
      <c r="K115" s="7"/>
      <c r="L115" s="9" t="s">
        <v>61</v>
      </c>
      <c r="M115" s="193">
        <v>5788</v>
      </c>
      <c r="N115" s="193">
        <v>5214</v>
      </c>
      <c r="O115" s="193">
        <v>2738</v>
      </c>
      <c r="P115" s="193">
        <v>2423</v>
      </c>
      <c r="Q115" s="191">
        <v>866</v>
      </c>
      <c r="R115" s="191">
        <v>868</v>
      </c>
      <c r="S115" s="191">
        <v>648</v>
      </c>
      <c r="T115" s="191">
        <v>148</v>
      </c>
      <c r="U115" s="193">
        <v>2862</v>
      </c>
    </row>
    <row r="116" spans="1:21" ht="16.5" customHeight="1" x14ac:dyDescent="0.2">
      <c r="A116" s="7"/>
      <c r="B116" s="7"/>
      <c r="C116" s="7"/>
      <c r="D116" s="7" t="s">
        <v>68</v>
      </c>
      <c r="E116" s="7"/>
      <c r="F116" s="7"/>
      <c r="G116" s="7"/>
      <c r="H116" s="7"/>
      <c r="I116" s="7"/>
      <c r="J116" s="7"/>
      <c r="K116" s="7"/>
      <c r="L116" s="9" t="s">
        <v>61</v>
      </c>
      <c r="M116" s="193">
        <v>6331</v>
      </c>
      <c r="N116" s="193">
        <v>4488</v>
      </c>
      <c r="O116" s="193">
        <v>2740</v>
      </c>
      <c r="P116" s="193">
        <v>2453</v>
      </c>
      <c r="Q116" s="191">
        <v>735</v>
      </c>
      <c r="R116" s="191">
        <v>859</v>
      </c>
      <c r="S116" s="191">
        <v>718</v>
      </c>
      <c r="T116" s="191">
        <v>143</v>
      </c>
      <c r="U116" s="193">
        <v>2361</v>
      </c>
    </row>
    <row r="117" spans="1:21" ht="16.5" customHeight="1" x14ac:dyDescent="0.2">
      <c r="A117" s="7"/>
      <c r="B117" s="7"/>
      <c r="C117" s="7"/>
      <c r="D117" s="7" t="s">
        <v>69</v>
      </c>
      <c r="E117" s="7"/>
      <c r="F117" s="7"/>
      <c r="G117" s="7"/>
      <c r="H117" s="7"/>
      <c r="I117" s="7"/>
      <c r="J117" s="7"/>
      <c r="K117" s="7"/>
      <c r="L117" s="9" t="s">
        <v>61</v>
      </c>
      <c r="M117" s="193">
        <v>7278</v>
      </c>
      <c r="N117" s="193">
        <v>4461</v>
      </c>
      <c r="O117" s="193">
        <v>3168</v>
      </c>
      <c r="P117" s="193">
        <v>2423</v>
      </c>
      <c r="Q117" s="191">
        <v>782</v>
      </c>
      <c r="R117" s="191">
        <v>954</v>
      </c>
      <c r="S117" s="191">
        <v>782</v>
      </c>
      <c r="T117" s="191">
        <v>145</v>
      </c>
      <c r="U117" s="193">
        <v>2884</v>
      </c>
    </row>
    <row r="118" spans="1:21" ht="16.5" customHeight="1" x14ac:dyDescent="0.2">
      <c r="A118" s="7"/>
      <c r="B118" s="7"/>
      <c r="C118" s="7" t="s">
        <v>406</v>
      </c>
      <c r="D118" s="7"/>
      <c r="E118" s="7"/>
      <c r="F118" s="7"/>
      <c r="G118" s="7"/>
      <c r="H118" s="7"/>
      <c r="I118" s="7"/>
      <c r="J118" s="7"/>
      <c r="K118" s="7"/>
      <c r="L118" s="9"/>
      <c r="M118" s="10"/>
      <c r="N118" s="10"/>
      <c r="O118" s="10"/>
      <c r="P118" s="10"/>
      <c r="Q118" s="10"/>
      <c r="R118" s="10"/>
      <c r="S118" s="10"/>
      <c r="T118" s="10"/>
      <c r="U118" s="10"/>
    </row>
    <row r="119" spans="1:21" ht="16.5" customHeight="1" x14ac:dyDescent="0.2">
      <c r="A119" s="7"/>
      <c r="B119" s="7"/>
      <c r="C119" s="7"/>
      <c r="D119" s="7" t="s">
        <v>60</v>
      </c>
      <c r="E119" s="7"/>
      <c r="F119" s="7"/>
      <c r="G119" s="7"/>
      <c r="H119" s="7"/>
      <c r="I119" s="7"/>
      <c r="J119" s="7"/>
      <c r="K119" s="7"/>
      <c r="L119" s="9" t="s">
        <v>61</v>
      </c>
      <c r="M119" s="193">
        <v>2390</v>
      </c>
      <c r="N119" s="193">
        <v>1904</v>
      </c>
      <c r="O119" s="191">
        <v>895</v>
      </c>
      <c r="P119" s="191">
        <v>785</v>
      </c>
      <c r="Q119" s="191">
        <v>233</v>
      </c>
      <c r="R119" s="191">
        <v>318</v>
      </c>
      <c r="S119" s="191">
        <v>150</v>
      </c>
      <c r="T119" s="188">
        <v>80</v>
      </c>
      <c r="U119" s="193">
        <v>1400</v>
      </c>
    </row>
    <row r="120" spans="1:21" ht="16.5" customHeight="1" x14ac:dyDescent="0.2">
      <c r="A120" s="7"/>
      <c r="B120" s="7"/>
      <c r="C120" s="7"/>
      <c r="D120" s="7" t="s">
        <v>62</v>
      </c>
      <c r="E120" s="7"/>
      <c r="F120" s="7"/>
      <c r="G120" s="7"/>
      <c r="H120" s="7"/>
      <c r="I120" s="7"/>
      <c r="J120" s="7"/>
      <c r="K120" s="7"/>
      <c r="L120" s="9" t="s">
        <v>61</v>
      </c>
      <c r="M120" s="193">
        <v>2161</v>
      </c>
      <c r="N120" s="193">
        <v>1648</v>
      </c>
      <c r="O120" s="191">
        <v>773</v>
      </c>
      <c r="P120" s="191">
        <v>714</v>
      </c>
      <c r="Q120" s="191">
        <v>233</v>
      </c>
      <c r="R120" s="191">
        <v>294</v>
      </c>
      <c r="S120" s="191">
        <v>155</v>
      </c>
      <c r="T120" s="188">
        <v>98</v>
      </c>
      <c r="U120" s="193">
        <v>1297</v>
      </c>
    </row>
    <row r="121" spans="1:21" ht="16.5" customHeight="1" x14ac:dyDescent="0.2">
      <c r="A121" s="7"/>
      <c r="B121" s="7"/>
      <c r="C121" s="7"/>
      <c r="D121" s="7" t="s">
        <v>63</v>
      </c>
      <c r="E121" s="7"/>
      <c r="F121" s="7"/>
      <c r="G121" s="7"/>
      <c r="H121" s="7"/>
      <c r="I121" s="7"/>
      <c r="J121" s="7"/>
      <c r="K121" s="7"/>
      <c r="L121" s="9" t="s">
        <v>61</v>
      </c>
      <c r="M121" s="193">
        <v>1970</v>
      </c>
      <c r="N121" s="193">
        <v>1307</v>
      </c>
      <c r="O121" s="191">
        <v>704</v>
      </c>
      <c r="P121" s="191">
        <v>757</v>
      </c>
      <c r="Q121" s="191">
        <v>228</v>
      </c>
      <c r="R121" s="191">
        <v>333</v>
      </c>
      <c r="S121" s="191">
        <v>155</v>
      </c>
      <c r="T121" s="188">
        <v>28</v>
      </c>
      <c r="U121" s="193">
        <v>1211</v>
      </c>
    </row>
    <row r="122" spans="1:21" ht="16.5" customHeight="1" x14ac:dyDescent="0.2">
      <c r="A122" s="7"/>
      <c r="B122" s="7"/>
      <c r="C122" s="7"/>
      <c r="D122" s="7" t="s">
        <v>64</v>
      </c>
      <c r="E122" s="7"/>
      <c r="F122" s="7"/>
      <c r="G122" s="7"/>
      <c r="H122" s="7"/>
      <c r="I122" s="7"/>
      <c r="J122" s="7"/>
      <c r="K122" s="7"/>
      <c r="L122" s="9" t="s">
        <v>61</v>
      </c>
      <c r="M122" s="193">
        <v>1817</v>
      </c>
      <c r="N122" s="193">
        <v>1422</v>
      </c>
      <c r="O122" s="191">
        <v>708</v>
      </c>
      <c r="P122" s="191">
        <v>864</v>
      </c>
      <c r="Q122" s="191">
        <v>210</v>
      </c>
      <c r="R122" s="191">
        <v>288</v>
      </c>
      <c r="S122" s="191">
        <v>113</v>
      </c>
      <c r="T122" s="188">
        <v>44</v>
      </c>
      <c r="U122" s="193">
        <v>1005</v>
      </c>
    </row>
    <row r="123" spans="1:21" ht="16.5" customHeight="1" x14ac:dyDescent="0.2">
      <c r="A123" s="7"/>
      <c r="B123" s="7"/>
      <c r="C123" s="7"/>
      <c r="D123" s="7" t="s">
        <v>65</v>
      </c>
      <c r="E123" s="7"/>
      <c r="F123" s="7"/>
      <c r="G123" s="7"/>
      <c r="H123" s="7"/>
      <c r="I123" s="7"/>
      <c r="J123" s="7"/>
      <c r="K123" s="7"/>
      <c r="L123" s="9" t="s">
        <v>61</v>
      </c>
      <c r="M123" s="193">
        <v>1722</v>
      </c>
      <c r="N123" s="193">
        <v>1498</v>
      </c>
      <c r="O123" s="191">
        <v>611</v>
      </c>
      <c r="P123" s="191">
        <v>948</v>
      </c>
      <c r="Q123" s="191">
        <v>283</v>
      </c>
      <c r="R123" s="191">
        <v>305</v>
      </c>
      <c r="S123" s="191">
        <v>139</v>
      </c>
      <c r="T123" s="188">
        <v>46</v>
      </c>
      <c r="U123" s="193">
        <v>1000</v>
      </c>
    </row>
    <row r="124" spans="1:21" ht="16.5" customHeight="1" x14ac:dyDescent="0.2">
      <c r="A124" s="7"/>
      <c r="B124" s="7"/>
      <c r="C124" s="7"/>
      <c r="D124" s="7" t="s">
        <v>66</v>
      </c>
      <c r="E124" s="7"/>
      <c r="F124" s="7"/>
      <c r="G124" s="7"/>
      <c r="H124" s="7"/>
      <c r="I124" s="7"/>
      <c r="J124" s="7"/>
      <c r="K124" s="7"/>
      <c r="L124" s="9" t="s">
        <v>61</v>
      </c>
      <c r="M124" s="193">
        <v>1581</v>
      </c>
      <c r="N124" s="193">
        <v>1713</v>
      </c>
      <c r="O124" s="191">
        <v>591</v>
      </c>
      <c r="P124" s="191">
        <v>804</v>
      </c>
      <c r="Q124" s="191">
        <v>234</v>
      </c>
      <c r="R124" s="191">
        <v>283</v>
      </c>
      <c r="S124" s="191">
        <v>204</v>
      </c>
      <c r="T124" s="188">
        <v>32</v>
      </c>
      <c r="U124" s="191">
        <v>933</v>
      </c>
    </row>
    <row r="125" spans="1:21" ht="16.5" customHeight="1" x14ac:dyDescent="0.2">
      <c r="A125" s="7"/>
      <c r="B125" s="7"/>
      <c r="C125" s="7"/>
      <c r="D125" s="7" t="s">
        <v>67</v>
      </c>
      <c r="E125" s="7"/>
      <c r="F125" s="7"/>
      <c r="G125" s="7"/>
      <c r="H125" s="7"/>
      <c r="I125" s="7"/>
      <c r="J125" s="7"/>
      <c r="K125" s="7"/>
      <c r="L125" s="9" t="s">
        <v>61</v>
      </c>
      <c r="M125" s="193">
        <v>1585</v>
      </c>
      <c r="N125" s="193">
        <v>1267</v>
      </c>
      <c r="O125" s="191">
        <v>647</v>
      </c>
      <c r="P125" s="191">
        <v>886</v>
      </c>
      <c r="Q125" s="191">
        <v>253</v>
      </c>
      <c r="R125" s="191">
        <v>288</v>
      </c>
      <c r="S125" s="191">
        <v>246</v>
      </c>
      <c r="T125" s="188">
        <v>33</v>
      </c>
      <c r="U125" s="191">
        <v>983</v>
      </c>
    </row>
    <row r="126" spans="1:21" ht="16.5" customHeight="1" x14ac:dyDescent="0.2">
      <c r="A126" s="7"/>
      <c r="B126" s="7"/>
      <c r="C126" s="7"/>
      <c r="D126" s="7" t="s">
        <v>68</v>
      </c>
      <c r="E126" s="7"/>
      <c r="F126" s="7"/>
      <c r="G126" s="7"/>
      <c r="H126" s="7"/>
      <c r="I126" s="7"/>
      <c r="J126" s="7"/>
      <c r="K126" s="7"/>
      <c r="L126" s="9" t="s">
        <v>61</v>
      </c>
      <c r="M126" s="193">
        <v>1803</v>
      </c>
      <c r="N126" s="193">
        <v>1264</v>
      </c>
      <c r="O126" s="191">
        <v>755</v>
      </c>
      <c r="P126" s="191">
        <v>907</v>
      </c>
      <c r="Q126" s="191">
        <v>225</v>
      </c>
      <c r="R126" s="191">
        <v>265</v>
      </c>
      <c r="S126" s="191">
        <v>252</v>
      </c>
      <c r="T126" s="188">
        <v>29</v>
      </c>
      <c r="U126" s="191">
        <v>591</v>
      </c>
    </row>
    <row r="127" spans="1:21" ht="16.5" customHeight="1" x14ac:dyDescent="0.2">
      <c r="A127" s="7"/>
      <c r="B127" s="7"/>
      <c r="C127" s="7"/>
      <c r="D127" s="7" t="s">
        <v>69</v>
      </c>
      <c r="E127" s="7"/>
      <c r="F127" s="7"/>
      <c r="G127" s="7"/>
      <c r="H127" s="7"/>
      <c r="I127" s="7"/>
      <c r="J127" s="7"/>
      <c r="K127" s="7"/>
      <c r="L127" s="9" t="s">
        <v>61</v>
      </c>
      <c r="M127" s="193">
        <v>2184</v>
      </c>
      <c r="N127" s="193">
        <v>1280</v>
      </c>
      <c r="O127" s="191">
        <v>903</v>
      </c>
      <c r="P127" s="191">
        <v>868</v>
      </c>
      <c r="Q127" s="191">
        <v>231</v>
      </c>
      <c r="R127" s="191">
        <v>261</v>
      </c>
      <c r="S127" s="191">
        <v>373</v>
      </c>
      <c r="T127" s="188">
        <v>38</v>
      </c>
      <c r="U127" s="193">
        <v>1009</v>
      </c>
    </row>
    <row r="128" spans="1:21" ht="16.5" customHeight="1" x14ac:dyDescent="0.2">
      <c r="A128" s="7"/>
      <c r="B128" s="7"/>
      <c r="C128" s="7" t="s">
        <v>407</v>
      </c>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c r="C129" s="7"/>
      <c r="D129" s="7" t="s">
        <v>60</v>
      </c>
      <c r="E129" s="7"/>
      <c r="F129" s="7"/>
      <c r="G129" s="7"/>
      <c r="H129" s="7"/>
      <c r="I129" s="7"/>
      <c r="J129" s="7"/>
      <c r="K129" s="7"/>
      <c r="L129" s="9" t="s">
        <v>61</v>
      </c>
      <c r="M129" s="193">
        <v>1030</v>
      </c>
      <c r="N129" s="191">
        <v>785</v>
      </c>
      <c r="O129" s="191">
        <v>264</v>
      </c>
      <c r="P129" s="191">
        <v>275</v>
      </c>
      <c r="Q129" s="188">
        <v>83</v>
      </c>
      <c r="R129" s="191">
        <v>174</v>
      </c>
      <c r="S129" s="188">
        <v>29</v>
      </c>
      <c r="T129" s="188">
        <v>22</v>
      </c>
      <c r="U129" s="191">
        <v>540</v>
      </c>
    </row>
    <row r="130" spans="1:21" ht="16.5" customHeight="1" x14ac:dyDescent="0.2">
      <c r="A130" s="7"/>
      <c r="B130" s="7"/>
      <c r="C130" s="7"/>
      <c r="D130" s="7" t="s">
        <v>62</v>
      </c>
      <c r="E130" s="7"/>
      <c r="F130" s="7"/>
      <c r="G130" s="7"/>
      <c r="H130" s="7"/>
      <c r="I130" s="7"/>
      <c r="J130" s="7"/>
      <c r="K130" s="7"/>
      <c r="L130" s="9" t="s">
        <v>61</v>
      </c>
      <c r="M130" s="191">
        <v>946</v>
      </c>
      <c r="N130" s="191">
        <v>757</v>
      </c>
      <c r="O130" s="191">
        <v>222</v>
      </c>
      <c r="P130" s="191">
        <v>261</v>
      </c>
      <c r="Q130" s="188">
        <v>79</v>
      </c>
      <c r="R130" s="191">
        <v>171</v>
      </c>
      <c r="S130" s="188">
        <v>30</v>
      </c>
      <c r="T130" s="188">
        <v>28</v>
      </c>
      <c r="U130" s="191">
        <v>612</v>
      </c>
    </row>
    <row r="131" spans="1:21" ht="16.5" customHeight="1" x14ac:dyDescent="0.2">
      <c r="A131" s="7"/>
      <c r="B131" s="7"/>
      <c r="C131" s="7"/>
      <c r="D131" s="7" t="s">
        <v>63</v>
      </c>
      <c r="E131" s="7"/>
      <c r="F131" s="7"/>
      <c r="G131" s="7"/>
      <c r="H131" s="7"/>
      <c r="I131" s="7"/>
      <c r="J131" s="7"/>
      <c r="K131" s="7"/>
      <c r="L131" s="9" t="s">
        <v>61</v>
      </c>
      <c r="M131" s="191">
        <v>836</v>
      </c>
      <c r="N131" s="191">
        <v>543</v>
      </c>
      <c r="O131" s="191">
        <v>235</v>
      </c>
      <c r="P131" s="191">
        <v>261</v>
      </c>
      <c r="Q131" s="188">
        <v>98</v>
      </c>
      <c r="R131" s="191">
        <v>181</v>
      </c>
      <c r="S131" s="188">
        <v>20</v>
      </c>
      <c r="T131" s="188">
        <v>10</v>
      </c>
      <c r="U131" s="191">
        <v>555</v>
      </c>
    </row>
    <row r="132" spans="1:21" ht="16.5" customHeight="1" x14ac:dyDescent="0.2">
      <c r="A132" s="7"/>
      <c r="B132" s="7"/>
      <c r="C132" s="7"/>
      <c r="D132" s="7" t="s">
        <v>64</v>
      </c>
      <c r="E132" s="7"/>
      <c r="F132" s="7"/>
      <c r="G132" s="7"/>
      <c r="H132" s="7"/>
      <c r="I132" s="7"/>
      <c r="J132" s="7"/>
      <c r="K132" s="7"/>
      <c r="L132" s="9" t="s">
        <v>61</v>
      </c>
      <c r="M132" s="191">
        <v>751</v>
      </c>
      <c r="N132" s="191">
        <v>694</v>
      </c>
      <c r="O132" s="191">
        <v>183</v>
      </c>
      <c r="P132" s="191">
        <v>284</v>
      </c>
      <c r="Q132" s="188">
        <v>90</v>
      </c>
      <c r="R132" s="191">
        <v>164</v>
      </c>
      <c r="S132" s="188">
        <v>37</v>
      </c>
      <c r="T132" s="188">
        <v>15</v>
      </c>
      <c r="U132" s="191">
        <v>517</v>
      </c>
    </row>
    <row r="133" spans="1:21" ht="16.5" customHeight="1" x14ac:dyDescent="0.2">
      <c r="A133" s="7"/>
      <c r="B133" s="7"/>
      <c r="C133" s="7"/>
      <c r="D133" s="7" t="s">
        <v>65</v>
      </c>
      <c r="E133" s="7"/>
      <c r="F133" s="7"/>
      <c r="G133" s="7"/>
      <c r="H133" s="7"/>
      <c r="I133" s="7"/>
      <c r="J133" s="7"/>
      <c r="K133" s="7"/>
      <c r="L133" s="9" t="s">
        <v>61</v>
      </c>
      <c r="M133" s="191">
        <v>690</v>
      </c>
      <c r="N133" s="191">
        <v>775</v>
      </c>
      <c r="O133" s="191">
        <v>181</v>
      </c>
      <c r="P133" s="191">
        <v>327</v>
      </c>
      <c r="Q133" s="191">
        <v>111</v>
      </c>
      <c r="R133" s="188">
        <v>83</v>
      </c>
      <c r="S133" s="188">
        <v>47</v>
      </c>
      <c r="T133" s="188">
        <v>10</v>
      </c>
      <c r="U133" s="191">
        <v>532</v>
      </c>
    </row>
    <row r="134" spans="1:21" ht="16.5" customHeight="1" x14ac:dyDescent="0.2">
      <c r="A134" s="7"/>
      <c r="B134" s="7"/>
      <c r="C134" s="7"/>
      <c r="D134" s="7" t="s">
        <v>66</v>
      </c>
      <c r="E134" s="7"/>
      <c r="F134" s="7"/>
      <c r="G134" s="7"/>
      <c r="H134" s="7"/>
      <c r="I134" s="7"/>
      <c r="J134" s="7"/>
      <c r="K134" s="7"/>
      <c r="L134" s="9" t="s">
        <v>61</v>
      </c>
      <c r="M134" s="191">
        <v>694</v>
      </c>
      <c r="N134" s="191">
        <v>506</v>
      </c>
      <c r="O134" s="191">
        <v>188</v>
      </c>
      <c r="P134" s="191">
        <v>335</v>
      </c>
      <c r="Q134" s="188">
        <v>94</v>
      </c>
      <c r="R134" s="188">
        <v>74</v>
      </c>
      <c r="S134" s="188">
        <v>98</v>
      </c>
      <c r="T134" s="188">
        <v>10</v>
      </c>
      <c r="U134" s="191">
        <v>563</v>
      </c>
    </row>
    <row r="135" spans="1:21" ht="16.5" customHeight="1" x14ac:dyDescent="0.2">
      <c r="A135" s="7"/>
      <c r="B135" s="7"/>
      <c r="C135" s="7"/>
      <c r="D135" s="7" t="s">
        <v>67</v>
      </c>
      <c r="E135" s="7"/>
      <c r="F135" s="7"/>
      <c r="G135" s="7"/>
      <c r="H135" s="7"/>
      <c r="I135" s="7"/>
      <c r="J135" s="7"/>
      <c r="K135" s="7"/>
      <c r="L135" s="9" t="s">
        <v>61</v>
      </c>
      <c r="M135" s="191">
        <v>628</v>
      </c>
      <c r="N135" s="191">
        <v>558</v>
      </c>
      <c r="O135" s="191">
        <v>190</v>
      </c>
      <c r="P135" s="191">
        <v>342</v>
      </c>
      <c r="Q135" s="191">
        <v>105</v>
      </c>
      <c r="R135" s="188">
        <v>90</v>
      </c>
      <c r="S135" s="188">
        <v>86</v>
      </c>
      <c r="T135" s="188">
        <v>10</v>
      </c>
      <c r="U135" s="191">
        <v>590</v>
      </c>
    </row>
    <row r="136" spans="1:21" ht="16.5" customHeight="1" x14ac:dyDescent="0.2">
      <c r="A136" s="7"/>
      <c r="B136" s="7"/>
      <c r="C136" s="7"/>
      <c r="D136" s="7" t="s">
        <v>68</v>
      </c>
      <c r="E136" s="7"/>
      <c r="F136" s="7"/>
      <c r="G136" s="7"/>
      <c r="H136" s="7"/>
      <c r="I136" s="7"/>
      <c r="J136" s="7"/>
      <c r="K136" s="7"/>
      <c r="L136" s="9" t="s">
        <v>61</v>
      </c>
      <c r="M136" s="191">
        <v>748</v>
      </c>
      <c r="N136" s="191">
        <v>548</v>
      </c>
      <c r="O136" s="191">
        <v>209</v>
      </c>
      <c r="P136" s="191">
        <v>397</v>
      </c>
      <c r="Q136" s="191">
        <v>130</v>
      </c>
      <c r="R136" s="188">
        <v>76</v>
      </c>
      <c r="S136" s="188">
        <v>83</v>
      </c>
      <c r="T136" s="188">
        <v>12</v>
      </c>
      <c r="U136" s="191">
        <v>391</v>
      </c>
    </row>
    <row r="137" spans="1:21" ht="16.5" customHeight="1" x14ac:dyDescent="0.2">
      <c r="A137" s="7"/>
      <c r="B137" s="7"/>
      <c r="C137" s="7"/>
      <c r="D137" s="7" t="s">
        <v>69</v>
      </c>
      <c r="E137" s="7"/>
      <c r="F137" s="7"/>
      <c r="G137" s="7"/>
      <c r="H137" s="7"/>
      <c r="I137" s="7"/>
      <c r="J137" s="7"/>
      <c r="K137" s="7"/>
      <c r="L137" s="9" t="s">
        <v>61</v>
      </c>
      <c r="M137" s="193">
        <v>1013</v>
      </c>
      <c r="N137" s="191">
        <v>517</v>
      </c>
      <c r="O137" s="191">
        <v>308</v>
      </c>
      <c r="P137" s="191">
        <v>399</v>
      </c>
      <c r="Q137" s="191">
        <v>110</v>
      </c>
      <c r="R137" s="188">
        <v>76</v>
      </c>
      <c r="S137" s="191">
        <v>180</v>
      </c>
      <c r="T137" s="188">
        <v>13</v>
      </c>
      <c r="U137" s="191">
        <v>607</v>
      </c>
    </row>
    <row r="138" spans="1:21" ht="16.5" customHeight="1" x14ac:dyDescent="0.2">
      <c r="A138" s="7"/>
      <c r="B138" s="7"/>
      <c r="C138" s="7" t="s">
        <v>406</v>
      </c>
      <c r="D138" s="7"/>
      <c r="E138" s="7"/>
      <c r="F138" s="7"/>
      <c r="G138" s="7"/>
      <c r="H138" s="7"/>
      <c r="I138" s="7"/>
      <c r="J138" s="7"/>
      <c r="K138" s="7"/>
      <c r="L138" s="9"/>
      <c r="M138" s="10"/>
      <c r="N138" s="10"/>
      <c r="O138" s="10"/>
      <c r="P138" s="10"/>
      <c r="Q138" s="10"/>
      <c r="R138" s="10"/>
      <c r="S138" s="10"/>
      <c r="T138" s="10"/>
      <c r="U138" s="10"/>
    </row>
    <row r="139" spans="1:21" ht="16.5" customHeight="1" x14ac:dyDescent="0.2">
      <c r="A139" s="7"/>
      <c r="B139" s="7"/>
      <c r="C139" s="7"/>
      <c r="D139" s="7" t="s">
        <v>60</v>
      </c>
      <c r="E139" s="7"/>
      <c r="F139" s="7"/>
      <c r="G139" s="7"/>
      <c r="H139" s="7"/>
      <c r="I139" s="7"/>
      <c r="J139" s="7"/>
      <c r="K139" s="7"/>
      <c r="L139" s="9" t="s">
        <v>206</v>
      </c>
      <c r="M139" s="194">
        <v>39.4</v>
      </c>
      <c r="N139" s="194">
        <v>39.5</v>
      </c>
      <c r="O139" s="194">
        <v>29.7</v>
      </c>
      <c r="P139" s="194">
        <v>41.8</v>
      </c>
      <c r="Q139" s="194">
        <v>33.799999999999997</v>
      </c>
      <c r="R139" s="194">
        <v>42.5</v>
      </c>
      <c r="S139" s="194">
        <v>28.7</v>
      </c>
      <c r="T139" s="194">
        <v>44.2</v>
      </c>
      <c r="U139" s="194">
        <v>40.299999999999997</v>
      </c>
    </row>
    <row r="140" spans="1:21" ht="16.5" customHeight="1" x14ac:dyDescent="0.2">
      <c r="A140" s="7"/>
      <c r="B140" s="7"/>
      <c r="C140" s="7"/>
      <c r="D140" s="7" t="s">
        <v>62</v>
      </c>
      <c r="E140" s="7"/>
      <c r="F140" s="7"/>
      <c r="G140" s="7"/>
      <c r="H140" s="7"/>
      <c r="I140" s="7"/>
      <c r="J140" s="7"/>
      <c r="K140" s="7"/>
      <c r="L140" s="9" t="s">
        <v>206</v>
      </c>
      <c r="M140" s="194">
        <v>34.5</v>
      </c>
      <c r="N140" s="194">
        <v>34.200000000000003</v>
      </c>
      <c r="O140" s="194">
        <v>28.6</v>
      </c>
      <c r="P140" s="194">
        <v>32.4</v>
      </c>
      <c r="Q140" s="194">
        <v>30.1</v>
      </c>
      <c r="R140" s="194">
        <v>40.200000000000003</v>
      </c>
      <c r="S140" s="194">
        <v>26.5</v>
      </c>
      <c r="T140" s="194">
        <v>41.4</v>
      </c>
      <c r="U140" s="194">
        <v>37.9</v>
      </c>
    </row>
    <row r="141" spans="1:21" ht="16.5" customHeight="1" x14ac:dyDescent="0.2">
      <c r="A141" s="7"/>
      <c r="B141" s="7"/>
      <c r="C141" s="7"/>
      <c r="D141" s="7" t="s">
        <v>63</v>
      </c>
      <c r="E141" s="7"/>
      <c r="F141" s="7"/>
      <c r="G141" s="7"/>
      <c r="H141" s="7"/>
      <c r="I141" s="7"/>
      <c r="J141" s="7"/>
      <c r="K141" s="7"/>
      <c r="L141" s="9" t="s">
        <v>206</v>
      </c>
      <c r="M141" s="194">
        <v>31.3</v>
      </c>
      <c r="N141" s="194">
        <v>29.9</v>
      </c>
      <c r="O141" s="194">
        <v>26</v>
      </c>
      <c r="P141" s="194">
        <v>30.1</v>
      </c>
      <c r="Q141" s="194">
        <v>28</v>
      </c>
      <c r="R141" s="194">
        <v>39.6</v>
      </c>
      <c r="S141" s="194">
        <v>26.6</v>
      </c>
      <c r="T141" s="194">
        <v>19.399999999999999</v>
      </c>
      <c r="U141" s="194">
        <v>31.4</v>
      </c>
    </row>
    <row r="142" spans="1:21" ht="16.5" customHeight="1" x14ac:dyDescent="0.2">
      <c r="A142" s="7"/>
      <c r="B142" s="7"/>
      <c r="C142" s="7"/>
      <c r="D142" s="7" t="s">
        <v>64</v>
      </c>
      <c r="E142" s="7"/>
      <c r="F142" s="7"/>
      <c r="G142" s="7"/>
      <c r="H142" s="7"/>
      <c r="I142" s="7"/>
      <c r="J142" s="7"/>
      <c r="K142" s="7"/>
      <c r="L142" s="9" t="s">
        <v>206</v>
      </c>
      <c r="M142" s="194">
        <v>31</v>
      </c>
      <c r="N142" s="194">
        <v>32.299999999999997</v>
      </c>
      <c r="O142" s="194">
        <v>27.1</v>
      </c>
      <c r="P142" s="194">
        <v>33.200000000000003</v>
      </c>
      <c r="Q142" s="194">
        <v>26</v>
      </c>
      <c r="R142" s="194">
        <v>39.200000000000003</v>
      </c>
      <c r="S142" s="194">
        <v>19.7</v>
      </c>
      <c r="T142" s="194">
        <v>28.6</v>
      </c>
      <c r="U142" s="194">
        <v>28.9</v>
      </c>
    </row>
    <row r="143" spans="1:21" ht="16.5" customHeight="1" x14ac:dyDescent="0.2">
      <c r="A143" s="7"/>
      <c r="B143" s="7"/>
      <c r="C143" s="7"/>
      <c r="D143" s="7" t="s">
        <v>65</v>
      </c>
      <c r="E143" s="7"/>
      <c r="F143" s="7"/>
      <c r="G143" s="7"/>
      <c r="H143" s="7"/>
      <c r="I143" s="7"/>
      <c r="J143" s="7"/>
      <c r="K143" s="7"/>
      <c r="L143" s="9" t="s">
        <v>206</v>
      </c>
      <c r="M143" s="194">
        <v>31.1</v>
      </c>
      <c r="N143" s="194">
        <v>35.4</v>
      </c>
      <c r="O143" s="194">
        <v>22.5</v>
      </c>
      <c r="P143" s="194">
        <v>34.1</v>
      </c>
      <c r="Q143" s="194">
        <v>31</v>
      </c>
      <c r="R143" s="194">
        <v>34.700000000000003</v>
      </c>
      <c r="S143" s="194">
        <v>27.9</v>
      </c>
      <c r="T143" s="194">
        <v>24.9</v>
      </c>
      <c r="U143" s="194">
        <v>31.5</v>
      </c>
    </row>
    <row r="144" spans="1:21" ht="16.5" customHeight="1" x14ac:dyDescent="0.2">
      <c r="A144" s="7"/>
      <c r="B144" s="7"/>
      <c r="C144" s="7"/>
      <c r="D144" s="7" t="s">
        <v>66</v>
      </c>
      <c r="E144" s="7"/>
      <c r="F144" s="7"/>
      <c r="G144" s="7"/>
      <c r="H144" s="7"/>
      <c r="I144" s="7"/>
      <c r="J144" s="7"/>
      <c r="K144" s="7"/>
      <c r="L144" s="9" t="s">
        <v>206</v>
      </c>
      <c r="M144" s="194">
        <v>28.1</v>
      </c>
      <c r="N144" s="194">
        <v>37.799999999999997</v>
      </c>
      <c r="O144" s="194">
        <v>23.5</v>
      </c>
      <c r="P144" s="194">
        <v>32</v>
      </c>
      <c r="Q144" s="194">
        <v>26.7</v>
      </c>
      <c r="R144" s="194">
        <v>33</v>
      </c>
      <c r="S144" s="194">
        <v>32.200000000000003</v>
      </c>
      <c r="T144" s="194">
        <v>19.5</v>
      </c>
      <c r="U144" s="194">
        <v>26.2</v>
      </c>
    </row>
    <row r="145" spans="1:21" ht="16.5" customHeight="1" x14ac:dyDescent="0.2">
      <c r="A145" s="7"/>
      <c r="B145" s="7"/>
      <c r="C145" s="7"/>
      <c r="D145" s="7" t="s">
        <v>67</v>
      </c>
      <c r="E145" s="7"/>
      <c r="F145" s="7"/>
      <c r="G145" s="7"/>
      <c r="H145" s="7"/>
      <c r="I145" s="7"/>
      <c r="J145" s="7"/>
      <c r="K145" s="7"/>
      <c r="L145" s="9" t="s">
        <v>206</v>
      </c>
      <c r="M145" s="194">
        <v>27.4</v>
      </c>
      <c r="N145" s="194">
        <v>24.3</v>
      </c>
      <c r="O145" s="194">
        <v>23.6</v>
      </c>
      <c r="P145" s="194">
        <v>36.6</v>
      </c>
      <c r="Q145" s="194">
        <v>29.2</v>
      </c>
      <c r="R145" s="194">
        <v>33.200000000000003</v>
      </c>
      <c r="S145" s="194">
        <v>38</v>
      </c>
      <c r="T145" s="194">
        <v>22.3</v>
      </c>
      <c r="U145" s="194">
        <v>34.299999999999997</v>
      </c>
    </row>
    <row r="146" spans="1:21" ht="16.5" customHeight="1" x14ac:dyDescent="0.2">
      <c r="A146" s="7"/>
      <c r="B146" s="7"/>
      <c r="C146" s="7"/>
      <c r="D146" s="7" t="s">
        <v>68</v>
      </c>
      <c r="E146" s="7"/>
      <c r="F146" s="7"/>
      <c r="G146" s="7"/>
      <c r="H146" s="7"/>
      <c r="I146" s="7"/>
      <c r="J146" s="7"/>
      <c r="K146" s="7"/>
      <c r="L146" s="9" t="s">
        <v>206</v>
      </c>
      <c r="M146" s="194">
        <v>28.5</v>
      </c>
      <c r="N146" s="194">
        <v>28.2</v>
      </c>
      <c r="O146" s="194">
        <v>27.6</v>
      </c>
      <c r="P146" s="194">
        <v>37</v>
      </c>
      <c r="Q146" s="194">
        <v>30.6</v>
      </c>
      <c r="R146" s="194">
        <v>30.8</v>
      </c>
      <c r="S146" s="194">
        <v>35.1</v>
      </c>
      <c r="T146" s="194">
        <v>20.3</v>
      </c>
      <c r="U146" s="194">
        <v>25</v>
      </c>
    </row>
    <row r="147" spans="1:21" ht="16.5" customHeight="1" x14ac:dyDescent="0.2">
      <c r="A147" s="7"/>
      <c r="B147" s="7"/>
      <c r="C147" s="7"/>
      <c r="D147" s="7" t="s">
        <v>69</v>
      </c>
      <c r="E147" s="7"/>
      <c r="F147" s="7"/>
      <c r="G147" s="7"/>
      <c r="H147" s="7"/>
      <c r="I147" s="7"/>
      <c r="J147" s="7"/>
      <c r="K147" s="7"/>
      <c r="L147" s="9" t="s">
        <v>206</v>
      </c>
      <c r="M147" s="194">
        <v>30</v>
      </c>
      <c r="N147" s="194">
        <v>28.7</v>
      </c>
      <c r="O147" s="194">
        <v>28.5</v>
      </c>
      <c r="P147" s="194">
        <v>35.799999999999997</v>
      </c>
      <c r="Q147" s="194">
        <v>29.5</v>
      </c>
      <c r="R147" s="194">
        <v>27.4</v>
      </c>
      <c r="S147" s="194">
        <v>47.7</v>
      </c>
      <c r="T147" s="194">
        <v>26.2</v>
      </c>
      <c r="U147" s="194">
        <v>35</v>
      </c>
    </row>
    <row r="148" spans="1:21" ht="16.5" customHeight="1" x14ac:dyDescent="0.2">
      <c r="A148" s="7"/>
      <c r="B148" s="7"/>
      <c r="C148" s="7" t="s">
        <v>407</v>
      </c>
      <c r="D148" s="7"/>
      <c r="E148" s="7"/>
      <c r="F148" s="7"/>
      <c r="G148" s="7"/>
      <c r="H148" s="7"/>
      <c r="I148" s="7"/>
      <c r="J148" s="7"/>
      <c r="K148" s="7"/>
      <c r="L148" s="9"/>
      <c r="M148" s="10"/>
      <c r="N148" s="10"/>
      <c r="O148" s="10"/>
      <c r="P148" s="10"/>
      <c r="Q148" s="10"/>
      <c r="R148" s="10"/>
      <c r="S148" s="10"/>
      <c r="T148" s="10"/>
      <c r="U148" s="10"/>
    </row>
    <row r="149" spans="1:21" ht="16.5" customHeight="1" x14ac:dyDescent="0.2">
      <c r="A149" s="7"/>
      <c r="B149" s="7"/>
      <c r="C149" s="7"/>
      <c r="D149" s="7" t="s">
        <v>60</v>
      </c>
      <c r="E149" s="7"/>
      <c r="F149" s="7"/>
      <c r="G149" s="7"/>
      <c r="H149" s="7"/>
      <c r="I149" s="7"/>
      <c r="J149" s="7"/>
      <c r="K149" s="7"/>
      <c r="L149" s="9" t="s">
        <v>206</v>
      </c>
      <c r="M149" s="194">
        <v>17</v>
      </c>
      <c r="N149" s="194">
        <v>16.3</v>
      </c>
      <c r="O149" s="189">
        <v>8.8000000000000007</v>
      </c>
      <c r="P149" s="194">
        <v>14.7</v>
      </c>
      <c r="Q149" s="194">
        <v>12</v>
      </c>
      <c r="R149" s="194">
        <v>23.3</v>
      </c>
      <c r="S149" s="189">
        <v>5.6</v>
      </c>
      <c r="T149" s="194">
        <v>12.2</v>
      </c>
      <c r="U149" s="194">
        <v>15.5</v>
      </c>
    </row>
    <row r="150" spans="1:21" ht="16.5" customHeight="1" x14ac:dyDescent="0.2">
      <c r="A150" s="7"/>
      <c r="B150" s="7"/>
      <c r="C150" s="7"/>
      <c r="D150" s="7" t="s">
        <v>62</v>
      </c>
      <c r="E150" s="7"/>
      <c r="F150" s="7"/>
      <c r="G150" s="7"/>
      <c r="H150" s="7"/>
      <c r="I150" s="7"/>
      <c r="J150" s="7"/>
      <c r="K150" s="7"/>
      <c r="L150" s="9" t="s">
        <v>206</v>
      </c>
      <c r="M150" s="194">
        <v>15.1</v>
      </c>
      <c r="N150" s="194">
        <v>15.7</v>
      </c>
      <c r="O150" s="189">
        <v>8.1999999999999993</v>
      </c>
      <c r="P150" s="194">
        <v>11.9</v>
      </c>
      <c r="Q150" s="194">
        <v>10.199999999999999</v>
      </c>
      <c r="R150" s="194">
        <v>23.4</v>
      </c>
      <c r="S150" s="189">
        <v>5.0999999999999996</v>
      </c>
      <c r="T150" s="194">
        <v>11.8</v>
      </c>
      <c r="U150" s="194">
        <v>17.899999999999999</v>
      </c>
    </row>
    <row r="151" spans="1:21" ht="16.5" customHeight="1" x14ac:dyDescent="0.2">
      <c r="A151" s="7"/>
      <c r="B151" s="7"/>
      <c r="C151" s="7"/>
      <c r="D151" s="7" t="s">
        <v>63</v>
      </c>
      <c r="E151" s="7"/>
      <c r="F151" s="7"/>
      <c r="G151" s="7"/>
      <c r="H151" s="7"/>
      <c r="I151" s="7"/>
      <c r="J151" s="7"/>
      <c r="K151" s="7"/>
      <c r="L151" s="9" t="s">
        <v>206</v>
      </c>
      <c r="M151" s="194">
        <v>13.3</v>
      </c>
      <c r="N151" s="194">
        <v>12.4</v>
      </c>
      <c r="O151" s="189">
        <v>8.6999999999999993</v>
      </c>
      <c r="P151" s="194">
        <v>10.4</v>
      </c>
      <c r="Q151" s="194">
        <v>12</v>
      </c>
      <c r="R151" s="194">
        <v>21.5</v>
      </c>
      <c r="S151" s="189">
        <v>3.4</v>
      </c>
      <c r="T151" s="189">
        <v>6.9</v>
      </c>
      <c r="U151" s="194">
        <v>14.4</v>
      </c>
    </row>
    <row r="152" spans="1:21" ht="16.5" customHeight="1" x14ac:dyDescent="0.2">
      <c r="A152" s="7"/>
      <c r="B152" s="7"/>
      <c r="C152" s="7"/>
      <c r="D152" s="7" t="s">
        <v>64</v>
      </c>
      <c r="E152" s="7"/>
      <c r="F152" s="7"/>
      <c r="G152" s="7"/>
      <c r="H152" s="7"/>
      <c r="I152" s="7"/>
      <c r="J152" s="7"/>
      <c r="K152" s="7"/>
      <c r="L152" s="9" t="s">
        <v>206</v>
      </c>
      <c r="M152" s="194">
        <v>12.8</v>
      </c>
      <c r="N152" s="194">
        <v>15.8</v>
      </c>
      <c r="O152" s="189">
        <v>7</v>
      </c>
      <c r="P152" s="194">
        <v>10.9</v>
      </c>
      <c r="Q152" s="194">
        <v>11.1</v>
      </c>
      <c r="R152" s="194">
        <v>22.3</v>
      </c>
      <c r="S152" s="189">
        <v>6.4</v>
      </c>
      <c r="T152" s="189">
        <v>9.6999999999999993</v>
      </c>
      <c r="U152" s="194">
        <v>14.8</v>
      </c>
    </row>
    <row r="153" spans="1:21" ht="16.5" customHeight="1" x14ac:dyDescent="0.2">
      <c r="A153" s="7"/>
      <c r="B153" s="7"/>
      <c r="C153" s="7"/>
      <c r="D153" s="7" t="s">
        <v>65</v>
      </c>
      <c r="E153" s="7"/>
      <c r="F153" s="7"/>
      <c r="G153" s="7"/>
      <c r="H153" s="7"/>
      <c r="I153" s="7"/>
      <c r="J153" s="7"/>
      <c r="K153" s="7"/>
      <c r="L153" s="9" t="s">
        <v>206</v>
      </c>
      <c r="M153" s="194">
        <v>12.5</v>
      </c>
      <c r="N153" s="194">
        <v>18.3</v>
      </c>
      <c r="O153" s="189">
        <v>6.7</v>
      </c>
      <c r="P153" s="194">
        <v>11.8</v>
      </c>
      <c r="Q153" s="194">
        <v>12.2</v>
      </c>
      <c r="R153" s="189">
        <v>9.5</v>
      </c>
      <c r="S153" s="189">
        <v>9.4</v>
      </c>
      <c r="T153" s="189">
        <v>5.4</v>
      </c>
      <c r="U153" s="194">
        <v>16.8</v>
      </c>
    </row>
    <row r="154" spans="1:21" ht="16.5" customHeight="1" x14ac:dyDescent="0.2">
      <c r="A154" s="7"/>
      <c r="B154" s="7"/>
      <c r="C154" s="7"/>
      <c r="D154" s="7" t="s">
        <v>66</v>
      </c>
      <c r="E154" s="7"/>
      <c r="F154" s="7"/>
      <c r="G154" s="7"/>
      <c r="H154" s="7"/>
      <c r="I154" s="7"/>
      <c r="J154" s="7"/>
      <c r="K154" s="7"/>
      <c r="L154" s="9" t="s">
        <v>206</v>
      </c>
      <c r="M154" s="194">
        <v>12.3</v>
      </c>
      <c r="N154" s="194">
        <v>11.2</v>
      </c>
      <c r="O154" s="189">
        <v>7.5</v>
      </c>
      <c r="P154" s="194">
        <v>13.3</v>
      </c>
      <c r="Q154" s="194">
        <v>10.7</v>
      </c>
      <c r="R154" s="189">
        <v>8.6</v>
      </c>
      <c r="S154" s="194">
        <v>15.5</v>
      </c>
      <c r="T154" s="189">
        <v>6.1</v>
      </c>
      <c r="U154" s="194">
        <v>15.8</v>
      </c>
    </row>
    <row r="155" spans="1:21" ht="16.5" customHeight="1" x14ac:dyDescent="0.2">
      <c r="A155" s="7"/>
      <c r="B155" s="7"/>
      <c r="C155" s="7"/>
      <c r="D155" s="7" t="s">
        <v>67</v>
      </c>
      <c r="E155" s="7"/>
      <c r="F155" s="7"/>
      <c r="G155" s="7"/>
      <c r="H155" s="7"/>
      <c r="I155" s="7"/>
      <c r="J155" s="7"/>
      <c r="K155" s="7"/>
      <c r="L155" s="9" t="s">
        <v>206</v>
      </c>
      <c r="M155" s="194">
        <v>10.9</v>
      </c>
      <c r="N155" s="194">
        <v>10.7</v>
      </c>
      <c r="O155" s="189">
        <v>6.9</v>
      </c>
      <c r="P155" s="194">
        <v>14.1</v>
      </c>
      <c r="Q155" s="194">
        <v>12.1</v>
      </c>
      <c r="R155" s="194">
        <v>10.4</v>
      </c>
      <c r="S155" s="194">
        <v>13.3</v>
      </c>
      <c r="T155" s="189">
        <v>6.8</v>
      </c>
      <c r="U155" s="194">
        <v>20.6</v>
      </c>
    </row>
    <row r="156" spans="1:21" ht="16.5" customHeight="1" x14ac:dyDescent="0.2">
      <c r="A156" s="7"/>
      <c r="B156" s="7"/>
      <c r="C156" s="7"/>
      <c r="D156" s="7" t="s">
        <v>68</v>
      </c>
      <c r="E156" s="7"/>
      <c r="F156" s="7"/>
      <c r="G156" s="7"/>
      <c r="H156" s="7"/>
      <c r="I156" s="7"/>
      <c r="J156" s="7"/>
      <c r="K156" s="7"/>
      <c r="L156" s="9" t="s">
        <v>206</v>
      </c>
      <c r="M156" s="194">
        <v>11.8</v>
      </c>
      <c r="N156" s="194">
        <v>12.2</v>
      </c>
      <c r="O156" s="189">
        <v>7.6</v>
      </c>
      <c r="P156" s="194">
        <v>16.2</v>
      </c>
      <c r="Q156" s="194">
        <v>17.7</v>
      </c>
      <c r="R156" s="189">
        <v>8.8000000000000007</v>
      </c>
      <c r="S156" s="194">
        <v>11.6</v>
      </c>
      <c r="T156" s="189">
        <v>8.4</v>
      </c>
      <c r="U156" s="194">
        <v>16.600000000000001</v>
      </c>
    </row>
    <row r="157" spans="1:21" ht="16.5" customHeight="1" x14ac:dyDescent="0.2">
      <c r="A157" s="7"/>
      <c r="B157" s="7"/>
      <c r="C157" s="7"/>
      <c r="D157" s="7" t="s">
        <v>69</v>
      </c>
      <c r="E157" s="7"/>
      <c r="F157" s="7"/>
      <c r="G157" s="7"/>
      <c r="H157" s="7"/>
      <c r="I157" s="7"/>
      <c r="J157" s="7"/>
      <c r="K157" s="7"/>
      <c r="L157" s="9" t="s">
        <v>206</v>
      </c>
      <c r="M157" s="194">
        <v>13.9</v>
      </c>
      <c r="N157" s="194">
        <v>11.6</v>
      </c>
      <c r="O157" s="189">
        <v>9.6999999999999993</v>
      </c>
      <c r="P157" s="194">
        <v>16.5</v>
      </c>
      <c r="Q157" s="194">
        <v>14.1</v>
      </c>
      <c r="R157" s="189">
        <v>8</v>
      </c>
      <c r="S157" s="194">
        <v>23</v>
      </c>
      <c r="T157" s="189">
        <v>9</v>
      </c>
      <c r="U157" s="194">
        <v>21</v>
      </c>
    </row>
    <row r="158" spans="1:21" ht="16.5" customHeight="1" x14ac:dyDescent="0.2">
      <c r="A158" s="7"/>
      <c r="B158" s="7" t="s">
        <v>410</v>
      </c>
      <c r="C158" s="7"/>
      <c r="D158" s="7"/>
      <c r="E158" s="7"/>
      <c r="F158" s="7"/>
      <c r="G158" s="7"/>
      <c r="H158" s="7"/>
      <c r="I158" s="7"/>
      <c r="J158" s="7"/>
      <c r="K158" s="7"/>
      <c r="L158" s="9"/>
      <c r="M158" s="10"/>
      <c r="N158" s="10"/>
      <c r="O158" s="10"/>
      <c r="P158" s="10"/>
      <c r="Q158" s="10"/>
      <c r="R158" s="10"/>
      <c r="S158" s="10"/>
      <c r="T158" s="10"/>
      <c r="U158" s="10"/>
    </row>
    <row r="159" spans="1:21" ht="16.5" customHeight="1" x14ac:dyDescent="0.2">
      <c r="A159" s="7"/>
      <c r="B159" s="7"/>
      <c r="C159" s="7" t="s">
        <v>405</v>
      </c>
      <c r="D159" s="7"/>
      <c r="E159" s="7"/>
      <c r="F159" s="7"/>
      <c r="G159" s="7"/>
      <c r="H159" s="7"/>
      <c r="I159" s="7"/>
      <c r="J159" s="7"/>
      <c r="K159" s="7"/>
      <c r="L159" s="9"/>
      <c r="M159" s="10"/>
      <c r="N159" s="10"/>
      <c r="O159" s="10"/>
      <c r="P159" s="10"/>
      <c r="Q159" s="10"/>
      <c r="R159" s="10"/>
      <c r="S159" s="10"/>
      <c r="T159" s="10"/>
      <c r="U159" s="10"/>
    </row>
    <row r="160" spans="1:21" ht="16.5" customHeight="1" x14ac:dyDescent="0.2">
      <c r="A160" s="7"/>
      <c r="B160" s="7"/>
      <c r="C160" s="7"/>
      <c r="D160" s="7" t="s">
        <v>60</v>
      </c>
      <c r="E160" s="7"/>
      <c r="F160" s="7"/>
      <c r="G160" s="7"/>
      <c r="H160" s="7"/>
      <c r="I160" s="7"/>
      <c r="J160" s="7"/>
      <c r="K160" s="7"/>
      <c r="L160" s="9" t="s">
        <v>61</v>
      </c>
      <c r="M160" s="188">
        <v>39</v>
      </c>
      <c r="N160" s="187">
        <v>4</v>
      </c>
      <c r="O160" s="188">
        <v>74</v>
      </c>
      <c r="P160" s="188">
        <v>66</v>
      </c>
      <c r="Q160" s="188">
        <v>18</v>
      </c>
      <c r="R160" s="196" t="s">
        <v>73</v>
      </c>
      <c r="S160" s="196" t="s">
        <v>73</v>
      </c>
      <c r="T160" s="196" t="s">
        <v>73</v>
      </c>
      <c r="U160" s="196" t="s">
        <v>73</v>
      </c>
    </row>
    <row r="161" spans="1:21" ht="16.5" customHeight="1" x14ac:dyDescent="0.2">
      <c r="A161" s="7"/>
      <c r="B161" s="7"/>
      <c r="C161" s="7"/>
      <c r="D161" s="7" t="s">
        <v>62</v>
      </c>
      <c r="E161" s="7"/>
      <c r="F161" s="7"/>
      <c r="G161" s="7"/>
      <c r="H161" s="7"/>
      <c r="I161" s="7"/>
      <c r="J161" s="7"/>
      <c r="K161" s="7"/>
      <c r="L161" s="9" t="s">
        <v>61</v>
      </c>
      <c r="M161" s="188">
        <v>23</v>
      </c>
      <c r="N161" s="187">
        <v>2</v>
      </c>
      <c r="O161" s="191">
        <v>107</v>
      </c>
      <c r="P161" s="188">
        <v>44</v>
      </c>
      <c r="Q161" s="188">
        <v>23</v>
      </c>
      <c r="R161" s="196" t="s">
        <v>73</v>
      </c>
      <c r="S161" s="196" t="s">
        <v>73</v>
      </c>
      <c r="T161" s="196" t="s">
        <v>73</v>
      </c>
      <c r="U161" s="196" t="s">
        <v>73</v>
      </c>
    </row>
    <row r="162" spans="1:21" ht="16.5" customHeight="1" x14ac:dyDescent="0.2">
      <c r="A162" s="7"/>
      <c r="B162" s="7"/>
      <c r="C162" s="7"/>
      <c r="D162" s="7" t="s">
        <v>63</v>
      </c>
      <c r="E162" s="7"/>
      <c r="F162" s="7"/>
      <c r="G162" s="7"/>
      <c r="H162" s="7"/>
      <c r="I162" s="7"/>
      <c r="J162" s="7"/>
      <c r="K162" s="7"/>
      <c r="L162" s="9" t="s">
        <v>61</v>
      </c>
      <c r="M162" s="188">
        <v>33</v>
      </c>
      <c r="N162" s="188">
        <v>10</v>
      </c>
      <c r="O162" s="188">
        <v>76</v>
      </c>
      <c r="P162" s="188">
        <v>44</v>
      </c>
      <c r="Q162" s="188">
        <v>29</v>
      </c>
      <c r="R162" s="196" t="s">
        <v>73</v>
      </c>
      <c r="S162" s="196" t="s">
        <v>73</v>
      </c>
      <c r="T162" s="196" t="s">
        <v>73</v>
      </c>
      <c r="U162" s="196" t="s">
        <v>73</v>
      </c>
    </row>
    <row r="163" spans="1:21" ht="16.5" customHeight="1" x14ac:dyDescent="0.2">
      <c r="A163" s="7"/>
      <c r="B163" s="7"/>
      <c r="C163" s="7"/>
      <c r="D163" s="7" t="s">
        <v>64</v>
      </c>
      <c r="E163" s="7"/>
      <c r="F163" s="7"/>
      <c r="G163" s="7"/>
      <c r="H163" s="7"/>
      <c r="I163" s="7"/>
      <c r="J163" s="7"/>
      <c r="K163" s="7"/>
      <c r="L163" s="9" t="s">
        <v>61</v>
      </c>
      <c r="M163" s="188">
        <v>33</v>
      </c>
      <c r="N163" s="188">
        <v>15</v>
      </c>
      <c r="O163" s="188">
        <v>70</v>
      </c>
      <c r="P163" s="191">
        <v>103</v>
      </c>
      <c r="Q163" s="188">
        <v>36</v>
      </c>
      <c r="R163" s="196" t="s">
        <v>73</v>
      </c>
      <c r="S163" s="196" t="s">
        <v>73</v>
      </c>
      <c r="T163" s="196" t="s">
        <v>73</v>
      </c>
      <c r="U163" s="196" t="s">
        <v>73</v>
      </c>
    </row>
    <row r="164" spans="1:21" ht="16.5" customHeight="1" x14ac:dyDescent="0.2">
      <c r="A164" s="7"/>
      <c r="B164" s="7"/>
      <c r="C164" s="7"/>
      <c r="D164" s="7" t="s">
        <v>65</v>
      </c>
      <c r="E164" s="7"/>
      <c r="F164" s="7"/>
      <c r="G164" s="7"/>
      <c r="H164" s="7"/>
      <c r="I164" s="7"/>
      <c r="J164" s="7"/>
      <c r="K164" s="7"/>
      <c r="L164" s="9" t="s">
        <v>61</v>
      </c>
      <c r="M164" s="188">
        <v>36</v>
      </c>
      <c r="N164" s="188">
        <v>10</v>
      </c>
      <c r="O164" s="188">
        <v>63</v>
      </c>
      <c r="P164" s="188">
        <v>77</v>
      </c>
      <c r="Q164" s="188">
        <v>36</v>
      </c>
      <c r="R164" s="196" t="s">
        <v>73</v>
      </c>
      <c r="S164" s="196" t="s">
        <v>73</v>
      </c>
      <c r="T164" s="196" t="s">
        <v>73</v>
      </c>
      <c r="U164" s="196" t="s">
        <v>73</v>
      </c>
    </row>
    <row r="165" spans="1:21" ht="16.5" customHeight="1" x14ac:dyDescent="0.2">
      <c r="A165" s="7"/>
      <c r="B165" s="7"/>
      <c r="C165" s="7"/>
      <c r="D165" s="7" t="s">
        <v>66</v>
      </c>
      <c r="E165" s="7"/>
      <c r="F165" s="7"/>
      <c r="G165" s="7"/>
      <c r="H165" s="7"/>
      <c r="I165" s="7"/>
      <c r="J165" s="7"/>
      <c r="K165" s="7"/>
      <c r="L165" s="9" t="s">
        <v>61</v>
      </c>
      <c r="M165" s="188">
        <v>50</v>
      </c>
      <c r="N165" s="188">
        <v>54</v>
      </c>
      <c r="O165" s="188">
        <v>54</v>
      </c>
      <c r="P165" s="188">
        <v>75</v>
      </c>
      <c r="Q165" s="188">
        <v>57</v>
      </c>
      <c r="R165" s="196" t="s">
        <v>73</v>
      </c>
      <c r="S165" s="196" t="s">
        <v>73</v>
      </c>
      <c r="T165" s="196" t="s">
        <v>73</v>
      </c>
      <c r="U165" s="196" t="s">
        <v>73</v>
      </c>
    </row>
    <row r="166" spans="1:21" ht="16.5" customHeight="1" x14ac:dyDescent="0.2">
      <c r="A166" s="7"/>
      <c r="B166" s="7"/>
      <c r="C166" s="7"/>
      <c r="D166" s="7" t="s">
        <v>67</v>
      </c>
      <c r="E166" s="7"/>
      <c r="F166" s="7"/>
      <c r="G166" s="7"/>
      <c r="H166" s="7"/>
      <c r="I166" s="7"/>
      <c r="J166" s="7"/>
      <c r="K166" s="7"/>
      <c r="L166" s="9" t="s">
        <v>61</v>
      </c>
      <c r="M166" s="188">
        <v>61</v>
      </c>
      <c r="N166" s="188">
        <v>18</v>
      </c>
      <c r="O166" s="188">
        <v>51</v>
      </c>
      <c r="P166" s="188">
        <v>71</v>
      </c>
      <c r="Q166" s="188">
        <v>48</v>
      </c>
      <c r="R166" s="196" t="s">
        <v>73</v>
      </c>
      <c r="S166" s="196" t="s">
        <v>73</v>
      </c>
      <c r="T166" s="196" t="s">
        <v>73</v>
      </c>
      <c r="U166" s="196" t="s">
        <v>73</v>
      </c>
    </row>
    <row r="167" spans="1:21" ht="16.5" customHeight="1" x14ac:dyDescent="0.2">
      <c r="A167" s="7"/>
      <c r="B167" s="7"/>
      <c r="C167" s="7"/>
      <c r="D167" s="7" t="s">
        <v>68</v>
      </c>
      <c r="E167" s="7"/>
      <c r="F167" s="7"/>
      <c r="G167" s="7"/>
      <c r="H167" s="7"/>
      <c r="I167" s="7"/>
      <c r="J167" s="7"/>
      <c r="K167" s="7"/>
      <c r="L167" s="9" t="s">
        <v>61</v>
      </c>
      <c r="M167" s="188">
        <v>81</v>
      </c>
      <c r="N167" s="188">
        <v>53</v>
      </c>
      <c r="O167" s="188">
        <v>48</v>
      </c>
      <c r="P167" s="188">
        <v>72</v>
      </c>
      <c r="Q167" s="188">
        <v>53</v>
      </c>
      <c r="R167" s="196" t="s">
        <v>73</v>
      </c>
      <c r="S167" s="196" t="s">
        <v>73</v>
      </c>
      <c r="T167" s="196" t="s">
        <v>73</v>
      </c>
      <c r="U167" s="196" t="s">
        <v>73</v>
      </c>
    </row>
    <row r="168" spans="1:21" ht="16.5" customHeight="1" x14ac:dyDescent="0.2">
      <c r="A168" s="7"/>
      <c r="B168" s="7"/>
      <c r="C168" s="7"/>
      <c r="D168" s="7" t="s">
        <v>69</v>
      </c>
      <c r="E168" s="7"/>
      <c r="F168" s="7"/>
      <c r="G168" s="7"/>
      <c r="H168" s="7"/>
      <c r="I168" s="7"/>
      <c r="J168" s="7"/>
      <c r="K168" s="7"/>
      <c r="L168" s="9" t="s">
        <v>61</v>
      </c>
      <c r="M168" s="188">
        <v>80</v>
      </c>
      <c r="N168" s="188">
        <v>91</v>
      </c>
      <c r="O168" s="188">
        <v>38</v>
      </c>
      <c r="P168" s="188">
        <v>59</v>
      </c>
      <c r="Q168" s="188">
        <v>77</v>
      </c>
      <c r="R168" s="196" t="s">
        <v>73</v>
      </c>
      <c r="S168" s="196" t="s">
        <v>73</v>
      </c>
      <c r="T168" s="196" t="s">
        <v>73</v>
      </c>
      <c r="U168" s="196" t="s">
        <v>73</v>
      </c>
    </row>
    <row r="169" spans="1:21" ht="16.5" customHeight="1" x14ac:dyDescent="0.2">
      <c r="A169" s="7"/>
      <c r="B169" s="7"/>
      <c r="C169" s="7" t="s">
        <v>406</v>
      </c>
      <c r="D169" s="7"/>
      <c r="E169" s="7"/>
      <c r="F169" s="7"/>
      <c r="G169" s="7"/>
      <c r="H169" s="7"/>
      <c r="I169" s="7"/>
      <c r="J169" s="7"/>
      <c r="K169" s="7"/>
      <c r="L169" s="9"/>
      <c r="M169" s="10"/>
      <c r="N169" s="10"/>
      <c r="O169" s="10"/>
      <c r="P169" s="10"/>
      <c r="Q169" s="10"/>
      <c r="R169" s="10"/>
      <c r="S169" s="10"/>
      <c r="T169" s="10"/>
      <c r="U169" s="10"/>
    </row>
    <row r="170" spans="1:21" ht="16.5" customHeight="1" x14ac:dyDescent="0.2">
      <c r="A170" s="7"/>
      <c r="B170" s="7"/>
      <c r="C170" s="7"/>
      <c r="D170" s="7" t="s">
        <v>60</v>
      </c>
      <c r="E170" s="7"/>
      <c r="F170" s="7"/>
      <c r="G170" s="7"/>
      <c r="H170" s="7"/>
      <c r="I170" s="7"/>
      <c r="J170" s="7"/>
      <c r="K170" s="7"/>
      <c r="L170" s="9" t="s">
        <v>61</v>
      </c>
      <c r="M170" s="187">
        <v>4</v>
      </c>
      <c r="N170" s="187">
        <v>1</v>
      </c>
      <c r="O170" s="188">
        <v>15</v>
      </c>
      <c r="P170" s="187">
        <v>9</v>
      </c>
      <c r="Q170" s="187" t="s">
        <v>113</v>
      </c>
      <c r="R170" s="196" t="s">
        <v>73</v>
      </c>
      <c r="S170" s="196" t="s">
        <v>73</v>
      </c>
      <c r="T170" s="196" t="s">
        <v>73</v>
      </c>
      <c r="U170" s="196" t="s">
        <v>73</v>
      </c>
    </row>
    <row r="171" spans="1:21" ht="16.5" customHeight="1" x14ac:dyDescent="0.2">
      <c r="A171" s="7"/>
      <c r="B171" s="7"/>
      <c r="C171" s="7"/>
      <c r="D171" s="7" t="s">
        <v>62</v>
      </c>
      <c r="E171" s="7"/>
      <c r="F171" s="7"/>
      <c r="G171" s="7"/>
      <c r="H171" s="7"/>
      <c r="I171" s="7"/>
      <c r="J171" s="7"/>
      <c r="K171" s="7"/>
      <c r="L171" s="9" t="s">
        <v>61</v>
      </c>
      <c r="M171" s="187">
        <v>2</v>
      </c>
      <c r="N171" s="187">
        <v>1</v>
      </c>
      <c r="O171" s="188">
        <v>41</v>
      </c>
      <c r="P171" s="187">
        <v>4</v>
      </c>
      <c r="Q171" s="187">
        <v>1</v>
      </c>
      <c r="R171" s="196" t="s">
        <v>73</v>
      </c>
      <c r="S171" s="196" t="s">
        <v>73</v>
      </c>
      <c r="T171" s="196" t="s">
        <v>73</v>
      </c>
      <c r="U171" s="196" t="s">
        <v>73</v>
      </c>
    </row>
    <row r="172" spans="1:21" ht="16.5" customHeight="1" x14ac:dyDescent="0.2">
      <c r="A172" s="7"/>
      <c r="B172" s="7"/>
      <c r="C172" s="7"/>
      <c r="D172" s="7" t="s">
        <v>63</v>
      </c>
      <c r="E172" s="7"/>
      <c r="F172" s="7"/>
      <c r="G172" s="7"/>
      <c r="H172" s="7"/>
      <c r="I172" s="7"/>
      <c r="J172" s="7"/>
      <c r="K172" s="7"/>
      <c r="L172" s="9" t="s">
        <v>61</v>
      </c>
      <c r="M172" s="187">
        <v>3</v>
      </c>
      <c r="N172" s="187">
        <v>1</v>
      </c>
      <c r="O172" s="188">
        <v>25</v>
      </c>
      <c r="P172" s="187">
        <v>4</v>
      </c>
      <c r="Q172" s="187">
        <v>5</v>
      </c>
      <c r="R172" s="196" t="s">
        <v>73</v>
      </c>
      <c r="S172" s="196" t="s">
        <v>73</v>
      </c>
      <c r="T172" s="196" t="s">
        <v>73</v>
      </c>
      <c r="U172" s="196" t="s">
        <v>73</v>
      </c>
    </row>
    <row r="173" spans="1:21" ht="16.5" customHeight="1" x14ac:dyDescent="0.2">
      <c r="A173" s="7"/>
      <c r="B173" s="7"/>
      <c r="C173" s="7"/>
      <c r="D173" s="7" t="s">
        <v>64</v>
      </c>
      <c r="E173" s="7"/>
      <c r="F173" s="7"/>
      <c r="G173" s="7"/>
      <c r="H173" s="7"/>
      <c r="I173" s="7"/>
      <c r="J173" s="7"/>
      <c r="K173" s="7"/>
      <c r="L173" s="9" t="s">
        <v>61</v>
      </c>
      <c r="M173" s="187">
        <v>5</v>
      </c>
      <c r="N173" s="187">
        <v>1</v>
      </c>
      <c r="O173" s="188">
        <v>15</v>
      </c>
      <c r="P173" s="188">
        <v>12</v>
      </c>
      <c r="Q173" s="187">
        <v>5</v>
      </c>
      <c r="R173" s="196" t="s">
        <v>73</v>
      </c>
      <c r="S173" s="196" t="s">
        <v>73</v>
      </c>
      <c r="T173" s="196" t="s">
        <v>73</v>
      </c>
      <c r="U173" s="196" t="s">
        <v>73</v>
      </c>
    </row>
    <row r="174" spans="1:21" ht="16.5" customHeight="1" x14ac:dyDescent="0.2">
      <c r="A174" s="7"/>
      <c r="B174" s="7"/>
      <c r="C174" s="7"/>
      <c r="D174" s="7" t="s">
        <v>65</v>
      </c>
      <c r="E174" s="7"/>
      <c r="F174" s="7"/>
      <c r="G174" s="7"/>
      <c r="H174" s="7"/>
      <c r="I174" s="7"/>
      <c r="J174" s="7"/>
      <c r="K174" s="7"/>
      <c r="L174" s="9" t="s">
        <v>61</v>
      </c>
      <c r="M174" s="187">
        <v>3</v>
      </c>
      <c r="N174" s="187">
        <v>2</v>
      </c>
      <c r="O174" s="188">
        <v>17</v>
      </c>
      <c r="P174" s="188">
        <v>12</v>
      </c>
      <c r="Q174" s="188">
        <v>13</v>
      </c>
      <c r="R174" s="196" t="s">
        <v>73</v>
      </c>
      <c r="S174" s="196" t="s">
        <v>73</v>
      </c>
      <c r="T174" s="196" t="s">
        <v>73</v>
      </c>
      <c r="U174" s="196" t="s">
        <v>73</v>
      </c>
    </row>
    <row r="175" spans="1:21" ht="16.5" customHeight="1" x14ac:dyDescent="0.2">
      <c r="A175" s="7"/>
      <c r="B175" s="7"/>
      <c r="C175" s="7"/>
      <c r="D175" s="7" t="s">
        <v>66</v>
      </c>
      <c r="E175" s="7"/>
      <c r="F175" s="7"/>
      <c r="G175" s="7"/>
      <c r="H175" s="7"/>
      <c r="I175" s="7"/>
      <c r="J175" s="7"/>
      <c r="K175" s="7"/>
      <c r="L175" s="9" t="s">
        <v>61</v>
      </c>
      <c r="M175" s="187">
        <v>1</v>
      </c>
      <c r="N175" s="187" t="s">
        <v>113</v>
      </c>
      <c r="O175" s="188">
        <v>14</v>
      </c>
      <c r="P175" s="187">
        <v>9</v>
      </c>
      <c r="Q175" s="187">
        <v>3</v>
      </c>
      <c r="R175" s="196" t="s">
        <v>73</v>
      </c>
      <c r="S175" s="196" t="s">
        <v>73</v>
      </c>
      <c r="T175" s="196" t="s">
        <v>73</v>
      </c>
      <c r="U175" s="196" t="s">
        <v>73</v>
      </c>
    </row>
    <row r="176" spans="1:21" ht="16.5" customHeight="1" x14ac:dyDescent="0.2">
      <c r="A176" s="7"/>
      <c r="B176" s="7"/>
      <c r="C176" s="7"/>
      <c r="D176" s="7" t="s">
        <v>67</v>
      </c>
      <c r="E176" s="7"/>
      <c r="F176" s="7"/>
      <c r="G176" s="7"/>
      <c r="H176" s="7"/>
      <c r="I176" s="7"/>
      <c r="J176" s="7"/>
      <c r="K176" s="7"/>
      <c r="L176" s="9" t="s">
        <v>61</v>
      </c>
      <c r="M176" s="187">
        <v>8</v>
      </c>
      <c r="N176" s="187">
        <v>1</v>
      </c>
      <c r="O176" s="188">
        <v>18</v>
      </c>
      <c r="P176" s="188">
        <v>12</v>
      </c>
      <c r="Q176" s="187">
        <v>2</v>
      </c>
      <c r="R176" s="196" t="s">
        <v>73</v>
      </c>
      <c r="S176" s="196" t="s">
        <v>73</v>
      </c>
      <c r="T176" s="196" t="s">
        <v>73</v>
      </c>
      <c r="U176" s="196" t="s">
        <v>73</v>
      </c>
    </row>
    <row r="177" spans="1:21" ht="16.5" customHeight="1" x14ac:dyDescent="0.2">
      <c r="A177" s="7"/>
      <c r="B177" s="7"/>
      <c r="C177" s="7"/>
      <c r="D177" s="7" t="s">
        <v>68</v>
      </c>
      <c r="E177" s="7"/>
      <c r="F177" s="7"/>
      <c r="G177" s="7"/>
      <c r="H177" s="7"/>
      <c r="I177" s="7"/>
      <c r="J177" s="7"/>
      <c r="K177" s="7"/>
      <c r="L177" s="9" t="s">
        <v>61</v>
      </c>
      <c r="M177" s="187">
        <v>6</v>
      </c>
      <c r="N177" s="187">
        <v>8</v>
      </c>
      <c r="O177" s="187">
        <v>7</v>
      </c>
      <c r="P177" s="187">
        <v>7</v>
      </c>
      <c r="Q177" s="187">
        <v>6</v>
      </c>
      <c r="R177" s="196" t="s">
        <v>73</v>
      </c>
      <c r="S177" s="196" t="s">
        <v>73</v>
      </c>
      <c r="T177" s="196" t="s">
        <v>73</v>
      </c>
      <c r="U177" s="196" t="s">
        <v>73</v>
      </c>
    </row>
    <row r="178" spans="1:21" ht="16.5" customHeight="1" x14ac:dyDescent="0.2">
      <c r="A178" s="7"/>
      <c r="B178" s="7"/>
      <c r="C178" s="7"/>
      <c r="D178" s="7" t="s">
        <v>69</v>
      </c>
      <c r="E178" s="7"/>
      <c r="F178" s="7"/>
      <c r="G178" s="7"/>
      <c r="H178" s="7"/>
      <c r="I178" s="7"/>
      <c r="J178" s="7"/>
      <c r="K178" s="7"/>
      <c r="L178" s="9" t="s">
        <v>61</v>
      </c>
      <c r="M178" s="187">
        <v>7</v>
      </c>
      <c r="N178" s="188">
        <v>10</v>
      </c>
      <c r="O178" s="187">
        <v>9</v>
      </c>
      <c r="P178" s="187">
        <v>5</v>
      </c>
      <c r="Q178" s="187">
        <v>6</v>
      </c>
      <c r="R178" s="196" t="s">
        <v>73</v>
      </c>
      <c r="S178" s="196" t="s">
        <v>73</v>
      </c>
      <c r="T178" s="196" t="s">
        <v>73</v>
      </c>
      <c r="U178" s="196" t="s">
        <v>73</v>
      </c>
    </row>
    <row r="179" spans="1:21" ht="16.5" customHeight="1" x14ac:dyDescent="0.2">
      <c r="A179" s="7"/>
      <c r="B179" s="7"/>
      <c r="C179" s="7" t="s">
        <v>407</v>
      </c>
      <c r="D179" s="7"/>
      <c r="E179" s="7"/>
      <c r="F179" s="7"/>
      <c r="G179" s="7"/>
      <c r="H179" s="7"/>
      <c r="I179" s="7"/>
      <c r="J179" s="7"/>
      <c r="K179" s="7"/>
      <c r="L179" s="9"/>
      <c r="M179" s="10"/>
      <c r="N179" s="10"/>
      <c r="O179" s="10"/>
      <c r="P179" s="10"/>
      <c r="Q179" s="10"/>
      <c r="R179" s="10"/>
      <c r="S179" s="10"/>
      <c r="T179" s="10"/>
      <c r="U179" s="10"/>
    </row>
    <row r="180" spans="1:21" ht="16.5" customHeight="1" x14ac:dyDescent="0.2">
      <c r="A180" s="7"/>
      <c r="B180" s="7"/>
      <c r="C180" s="7"/>
      <c r="D180" s="7" t="s">
        <v>60</v>
      </c>
      <c r="E180" s="7"/>
      <c r="F180" s="7"/>
      <c r="G180" s="7"/>
      <c r="H180" s="7"/>
      <c r="I180" s="7"/>
      <c r="J180" s="7"/>
      <c r="K180" s="7"/>
      <c r="L180" s="9" t="s">
        <v>61</v>
      </c>
      <c r="M180" s="187">
        <v>1</v>
      </c>
      <c r="N180" s="187">
        <v>1</v>
      </c>
      <c r="O180" s="187">
        <v>1</v>
      </c>
      <c r="P180" s="187">
        <v>1</v>
      </c>
      <c r="Q180" s="187" t="s">
        <v>113</v>
      </c>
      <c r="R180" s="196" t="s">
        <v>73</v>
      </c>
      <c r="S180" s="196" t="s">
        <v>73</v>
      </c>
      <c r="T180" s="196" t="s">
        <v>73</v>
      </c>
      <c r="U180" s="196" t="s">
        <v>73</v>
      </c>
    </row>
    <row r="181" spans="1:21" ht="16.5" customHeight="1" x14ac:dyDescent="0.2">
      <c r="A181" s="7"/>
      <c r="B181" s="7"/>
      <c r="C181" s="7"/>
      <c r="D181" s="7" t="s">
        <v>62</v>
      </c>
      <c r="E181" s="7"/>
      <c r="F181" s="7"/>
      <c r="G181" s="7"/>
      <c r="H181" s="7"/>
      <c r="I181" s="7"/>
      <c r="J181" s="7"/>
      <c r="K181" s="7"/>
      <c r="L181" s="9" t="s">
        <v>61</v>
      </c>
      <c r="M181" s="187" t="s">
        <v>113</v>
      </c>
      <c r="N181" s="187">
        <v>1</v>
      </c>
      <c r="O181" s="188">
        <v>20</v>
      </c>
      <c r="P181" s="187">
        <v>1</v>
      </c>
      <c r="Q181" s="187" t="s">
        <v>113</v>
      </c>
      <c r="R181" s="196" t="s">
        <v>73</v>
      </c>
      <c r="S181" s="196" t="s">
        <v>73</v>
      </c>
      <c r="T181" s="196" t="s">
        <v>73</v>
      </c>
      <c r="U181" s="196" t="s">
        <v>73</v>
      </c>
    </row>
    <row r="182" spans="1:21" ht="16.5" customHeight="1" x14ac:dyDescent="0.2">
      <c r="A182" s="7"/>
      <c r="B182" s="7"/>
      <c r="C182" s="7"/>
      <c r="D182" s="7" t="s">
        <v>63</v>
      </c>
      <c r="E182" s="7"/>
      <c r="F182" s="7"/>
      <c r="G182" s="7"/>
      <c r="H182" s="7"/>
      <c r="I182" s="7"/>
      <c r="J182" s="7"/>
      <c r="K182" s="7"/>
      <c r="L182" s="9" t="s">
        <v>61</v>
      </c>
      <c r="M182" s="187" t="s">
        <v>113</v>
      </c>
      <c r="N182" s="187">
        <v>1</v>
      </c>
      <c r="O182" s="188">
        <v>13</v>
      </c>
      <c r="P182" s="187">
        <v>2</v>
      </c>
      <c r="Q182" s="187" t="s">
        <v>113</v>
      </c>
      <c r="R182" s="196" t="s">
        <v>73</v>
      </c>
      <c r="S182" s="196" t="s">
        <v>73</v>
      </c>
      <c r="T182" s="196" t="s">
        <v>73</v>
      </c>
      <c r="U182" s="196" t="s">
        <v>73</v>
      </c>
    </row>
    <row r="183" spans="1:21" ht="16.5" customHeight="1" x14ac:dyDescent="0.2">
      <c r="A183" s="7"/>
      <c r="B183" s="7"/>
      <c r="C183" s="7"/>
      <c r="D183" s="7" t="s">
        <v>64</v>
      </c>
      <c r="E183" s="7"/>
      <c r="F183" s="7"/>
      <c r="G183" s="7"/>
      <c r="H183" s="7"/>
      <c r="I183" s="7"/>
      <c r="J183" s="7"/>
      <c r="K183" s="7"/>
      <c r="L183" s="9" t="s">
        <v>61</v>
      </c>
      <c r="M183" s="187" t="s">
        <v>113</v>
      </c>
      <c r="N183" s="187" t="s">
        <v>113</v>
      </c>
      <c r="O183" s="187">
        <v>8</v>
      </c>
      <c r="P183" s="187">
        <v>2</v>
      </c>
      <c r="Q183" s="187">
        <v>4</v>
      </c>
      <c r="R183" s="196" t="s">
        <v>73</v>
      </c>
      <c r="S183" s="196" t="s">
        <v>73</v>
      </c>
      <c r="T183" s="196" t="s">
        <v>73</v>
      </c>
      <c r="U183" s="196" t="s">
        <v>73</v>
      </c>
    </row>
    <row r="184" spans="1:21" ht="16.5" customHeight="1" x14ac:dyDescent="0.2">
      <c r="A184" s="7"/>
      <c r="B184" s="7"/>
      <c r="C184" s="7"/>
      <c r="D184" s="7" t="s">
        <v>65</v>
      </c>
      <c r="E184" s="7"/>
      <c r="F184" s="7"/>
      <c r="G184" s="7"/>
      <c r="H184" s="7"/>
      <c r="I184" s="7"/>
      <c r="J184" s="7"/>
      <c r="K184" s="7"/>
      <c r="L184" s="9" t="s">
        <v>61</v>
      </c>
      <c r="M184" s="187" t="s">
        <v>113</v>
      </c>
      <c r="N184" s="187" t="s">
        <v>113</v>
      </c>
      <c r="O184" s="188">
        <v>11</v>
      </c>
      <c r="P184" s="187">
        <v>1</v>
      </c>
      <c r="Q184" s="187">
        <v>1</v>
      </c>
      <c r="R184" s="196" t="s">
        <v>73</v>
      </c>
      <c r="S184" s="196" t="s">
        <v>73</v>
      </c>
      <c r="T184" s="196" t="s">
        <v>73</v>
      </c>
      <c r="U184" s="196" t="s">
        <v>73</v>
      </c>
    </row>
    <row r="185" spans="1:21" ht="16.5" customHeight="1" x14ac:dyDescent="0.2">
      <c r="A185" s="7"/>
      <c r="B185" s="7"/>
      <c r="C185" s="7"/>
      <c r="D185" s="7" t="s">
        <v>66</v>
      </c>
      <c r="E185" s="7"/>
      <c r="F185" s="7"/>
      <c r="G185" s="7"/>
      <c r="H185" s="7"/>
      <c r="I185" s="7"/>
      <c r="J185" s="7"/>
      <c r="K185" s="7"/>
      <c r="L185" s="9" t="s">
        <v>61</v>
      </c>
      <c r="M185" s="187" t="s">
        <v>113</v>
      </c>
      <c r="N185" s="187" t="s">
        <v>113</v>
      </c>
      <c r="O185" s="187">
        <v>5</v>
      </c>
      <c r="P185" s="187">
        <v>5</v>
      </c>
      <c r="Q185" s="187">
        <v>1</v>
      </c>
      <c r="R185" s="196" t="s">
        <v>73</v>
      </c>
      <c r="S185" s="196" t="s">
        <v>73</v>
      </c>
      <c r="T185" s="196" t="s">
        <v>73</v>
      </c>
      <c r="U185" s="196" t="s">
        <v>73</v>
      </c>
    </row>
    <row r="186" spans="1:21" ht="16.5" customHeight="1" x14ac:dyDescent="0.2">
      <c r="A186" s="7"/>
      <c r="B186" s="7"/>
      <c r="C186" s="7"/>
      <c r="D186" s="7" t="s">
        <v>67</v>
      </c>
      <c r="E186" s="7"/>
      <c r="F186" s="7"/>
      <c r="G186" s="7"/>
      <c r="H186" s="7"/>
      <c r="I186" s="7"/>
      <c r="J186" s="7"/>
      <c r="K186" s="7"/>
      <c r="L186" s="9" t="s">
        <v>61</v>
      </c>
      <c r="M186" s="187">
        <v>1</v>
      </c>
      <c r="N186" s="187">
        <v>1</v>
      </c>
      <c r="O186" s="187">
        <v>5</v>
      </c>
      <c r="P186" s="187">
        <v>2</v>
      </c>
      <c r="Q186" s="187" t="s">
        <v>113</v>
      </c>
      <c r="R186" s="196" t="s">
        <v>73</v>
      </c>
      <c r="S186" s="196" t="s">
        <v>73</v>
      </c>
      <c r="T186" s="196" t="s">
        <v>73</v>
      </c>
      <c r="U186" s="196" t="s">
        <v>73</v>
      </c>
    </row>
    <row r="187" spans="1:21" ht="16.5" customHeight="1" x14ac:dyDescent="0.2">
      <c r="A187" s="7"/>
      <c r="B187" s="7"/>
      <c r="C187" s="7"/>
      <c r="D187" s="7" t="s">
        <v>68</v>
      </c>
      <c r="E187" s="7"/>
      <c r="F187" s="7"/>
      <c r="G187" s="7"/>
      <c r="H187" s="7"/>
      <c r="I187" s="7"/>
      <c r="J187" s="7"/>
      <c r="K187" s="7"/>
      <c r="L187" s="9" t="s">
        <v>61</v>
      </c>
      <c r="M187" s="187">
        <v>1</v>
      </c>
      <c r="N187" s="187">
        <v>1</v>
      </c>
      <c r="O187" s="187">
        <v>3</v>
      </c>
      <c r="P187" s="187">
        <v>2</v>
      </c>
      <c r="Q187" s="187" t="s">
        <v>113</v>
      </c>
      <c r="R187" s="196" t="s">
        <v>73</v>
      </c>
      <c r="S187" s="196" t="s">
        <v>73</v>
      </c>
      <c r="T187" s="196" t="s">
        <v>73</v>
      </c>
      <c r="U187" s="196" t="s">
        <v>73</v>
      </c>
    </row>
    <row r="188" spans="1:21" ht="16.5" customHeight="1" x14ac:dyDescent="0.2">
      <c r="A188" s="7"/>
      <c r="B188" s="7"/>
      <c r="C188" s="7"/>
      <c r="D188" s="7" t="s">
        <v>69</v>
      </c>
      <c r="E188" s="7"/>
      <c r="F188" s="7"/>
      <c r="G188" s="7"/>
      <c r="H188" s="7"/>
      <c r="I188" s="7"/>
      <c r="J188" s="7"/>
      <c r="K188" s="7"/>
      <c r="L188" s="9" t="s">
        <v>61</v>
      </c>
      <c r="M188" s="187" t="s">
        <v>113</v>
      </c>
      <c r="N188" s="187">
        <v>2</v>
      </c>
      <c r="O188" s="187">
        <v>4</v>
      </c>
      <c r="P188" s="187" t="s">
        <v>113</v>
      </c>
      <c r="Q188" s="187">
        <v>1</v>
      </c>
      <c r="R188" s="196" t="s">
        <v>73</v>
      </c>
      <c r="S188" s="196" t="s">
        <v>73</v>
      </c>
      <c r="T188" s="196" t="s">
        <v>73</v>
      </c>
      <c r="U188" s="196" t="s">
        <v>73</v>
      </c>
    </row>
    <row r="189" spans="1:21" ht="16.5" customHeight="1" x14ac:dyDescent="0.2">
      <c r="A189" s="7"/>
      <c r="B189" s="7"/>
      <c r="C189" s="7" t="s">
        <v>406</v>
      </c>
      <c r="D189" s="7"/>
      <c r="E189" s="7"/>
      <c r="F189" s="7"/>
      <c r="G189" s="7"/>
      <c r="H189" s="7"/>
      <c r="I189" s="7"/>
      <c r="J189" s="7"/>
      <c r="K189" s="7"/>
      <c r="L189" s="9"/>
      <c r="M189" s="10"/>
      <c r="N189" s="10"/>
      <c r="O189" s="10"/>
      <c r="P189" s="10"/>
      <c r="Q189" s="10"/>
      <c r="R189" s="10"/>
      <c r="S189" s="10"/>
      <c r="T189" s="10"/>
      <c r="U189" s="10"/>
    </row>
    <row r="190" spans="1:21" ht="16.5" customHeight="1" x14ac:dyDescent="0.2">
      <c r="A190" s="7"/>
      <c r="B190" s="7"/>
      <c r="C190" s="7"/>
      <c r="D190" s="7" t="s">
        <v>60</v>
      </c>
      <c r="E190" s="7"/>
      <c r="F190" s="7"/>
      <c r="G190" s="7"/>
      <c r="H190" s="7"/>
      <c r="I190" s="7"/>
      <c r="J190" s="7"/>
      <c r="K190" s="7"/>
      <c r="L190" s="9" t="s">
        <v>206</v>
      </c>
      <c r="M190" s="194">
        <v>10.3</v>
      </c>
      <c r="N190" s="194">
        <v>25</v>
      </c>
      <c r="O190" s="194">
        <v>20.3</v>
      </c>
      <c r="P190" s="194">
        <v>13.6</v>
      </c>
      <c r="Q190" s="189" t="s">
        <v>113</v>
      </c>
      <c r="R190" s="197" t="s">
        <v>73</v>
      </c>
      <c r="S190" s="197" t="s">
        <v>73</v>
      </c>
      <c r="T190" s="197" t="s">
        <v>73</v>
      </c>
      <c r="U190" s="197" t="s">
        <v>73</v>
      </c>
    </row>
    <row r="191" spans="1:21" ht="16.5" customHeight="1" x14ac:dyDescent="0.2">
      <c r="A191" s="7"/>
      <c r="B191" s="7"/>
      <c r="C191" s="7"/>
      <c r="D191" s="7" t="s">
        <v>62</v>
      </c>
      <c r="E191" s="7"/>
      <c r="F191" s="7"/>
      <c r="G191" s="7"/>
      <c r="H191" s="7"/>
      <c r="I191" s="7"/>
      <c r="J191" s="7"/>
      <c r="K191" s="7"/>
      <c r="L191" s="9" t="s">
        <v>206</v>
      </c>
      <c r="M191" s="189">
        <v>8.6999999999999993</v>
      </c>
      <c r="N191" s="194">
        <v>50</v>
      </c>
      <c r="O191" s="194">
        <v>38.299999999999997</v>
      </c>
      <c r="P191" s="189">
        <v>9.1</v>
      </c>
      <c r="Q191" s="189">
        <v>4.3</v>
      </c>
      <c r="R191" s="197" t="s">
        <v>73</v>
      </c>
      <c r="S191" s="197" t="s">
        <v>73</v>
      </c>
      <c r="T191" s="197" t="s">
        <v>73</v>
      </c>
      <c r="U191" s="197" t="s">
        <v>73</v>
      </c>
    </row>
    <row r="192" spans="1:21" ht="16.5" customHeight="1" x14ac:dyDescent="0.2">
      <c r="A192" s="7"/>
      <c r="B192" s="7"/>
      <c r="C192" s="7"/>
      <c r="D192" s="7" t="s">
        <v>63</v>
      </c>
      <c r="E192" s="7"/>
      <c r="F192" s="7"/>
      <c r="G192" s="7"/>
      <c r="H192" s="7"/>
      <c r="I192" s="7"/>
      <c r="J192" s="7"/>
      <c r="K192" s="7"/>
      <c r="L192" s="9" t="s">
        <v>206</v>
      </c>
      <c r="M192" s="189">
        <v>9.1</v>
      </c>
      <c r="N192" s="194">
        <v>10</v>
      </c>
      <c r="O192" s="194">
        <v>32.9</v>
      </c>
      <c r="P192" s="189">
        <v>9.1</v>
      </c>
      <c r="Q192" s="194">
        <v>17.2</v>
      </c>
      <c r="R192" s="197" t="s">
        <v>73</v>
      </c>
      <c r="S192" s="197" t="s">
        <v>73</v>
      </c>
      <c r="T192" s="197" t="s">
        <v>73</v>
      </c>
      <c r="U192" s="197" t="s">
        <v>73</v>
      </c>
    </row>
    <row r="193" spans="1:21" ht="16.5" customHeight="1" x14ac:dyDescent="0.2">
      <c r="A193" s="7"/>
      <c r="B193" s="7"/>
      <c r="C193" s="7"/>
      <c r="D193" s="7" t="s">
        <v>64</v>
      </c>
      <c r="E193" s="7"/>
      <c r="F193" s="7"/>
      <c r="G193" s="7"/>
      <c r="H193" s="7"/>
      <c r="I193" s="7"/>
      <c r="J193" s="7"/>
      <c r="K193" s="7"/>
      <c r="L193" s="9" t="s">
        <v>206</v>
      </c>
      <c r="M193" s="194">
        <v>15.2</v>
      </c>
      <c r="N193" s="189">
        <v>6.7</v>
      </c>
      <c r="O193" s="194">
        <v>21.4</v>
      </c>
      <c r="P193" s="194">
        <v>11.7</v>
      </c>
      <c r="Q193" s="194">
        <v>13.9</v>
      </c>
      <c r="R193" s="197" t="s">
        <v>73</v>
      </c>
      <c r="S193" s="197" t="s">
        <v>73</v>
      </c>
      <c r="T193" s="197" t="s">
        <v>73</v>
      </c>
      <c r="U193" s="197" t="s">
        <v>73</v>
      </c>
    </row>
    <row r="194" spans="1:21" ht="16.5" customHeight="1" x14ac:dyDescent="0.2">
      <c r="A194" s="7"/>
      <c r="B194" s="7"/>
      <c r="C194" s="7"/>
      <c r="D194" s="7" t="s">
        <v>65</v>
      </c>
      <c r="E194" s="7"/>
      <c r="F194" s="7"/>
      <c r="G194" s="7"/>
      <c r="H194" s="7"/>
      <c r="I194" s="7"/>
      <c r="J194" s="7"/>
      <c r="K194" s="7"/>
      <c r="L194" s="9" t="s">
        <v>206</v>
      </c>
      <c r="M194" s="189">
        <v>8.3000000000000007</v>
      </c>
      <c r="N194" s="194">
        <v>20</v>
      </c>
      <c r="O194" s="194">
        <v>27</v>
      </c>
      <c r="P194" s="194">
        <v>15.6</v>
      </c>
      <c r="Q194" s="194">
        <v>36.1</v>
      </c>
      <c r="R194" s="197" t="s">
        <v>73</v>
      </c>
      <c r="S194" s="197" t="s">
        <v>73</v>
      </c>
      <c r="T194" s="197" t="s">
        <v>73</v>
      </c>
      <c r="U194" s="197" t="s">
        <v>73</v>
      </c>
    </row>
    <row r="195" spans="1:21" ht="16.5" customHeight="1" x14ac:dyDescent="0.2">
      <c r="A195" s="7"/>
      <c r="B195" s="7"/>
      <c r="C195" s="7"/>
      <c r="D195" s="7" t="s">
        <v>66</v>
      </c>
      <c r="E195" s="7"/>
      <c r="F195" s="7"/>
      <c r="G195" s="7"/>
      <c r="H195" s="7"/>
      <c r="I195" s="7"/>
      <c r="J195" s="7"/>
      <c r="K195" s="7"/>
      <c r="L195" s="9" t="s">
        <v>206</v>
      </c>
      <c r="M195" s="189">
        <v>2</v>
      </c>
      <c r="N195" s="189" t="s">
        <v>113</v>
      </c>
      <c r="O195" s="194">
        <v>25.9</v>
      </c>
      <c r="P195" s="194">
        <v>12</v>
      </c>
      <c r="Q195" s="189">
        <v>5.3</v>
      </c>
      <c r="R195" s="197" t="s">
        <v>73</v>
      </c>
      <c r="S195" s="197" t="s">
        <v>73</v>
      </c>
      <c r="T195" s="197" t="s">
        <v>73</v>
      </c>
      <c r="U195" s="197" t="s">
        <v>73</v>
      </c>
    </row>
    <row r="196" spans="1:21" ht="16.5" customHeight="1" x14ac:dyDescent="0.2">
      <c r="A196" s="7"/>
      <c r="B196" s="7"/>
      <c r="C196" s="7"/>
      <c r="D196" s="7" t="s">
        <v>67</v>
      </c>
      <c r="E196" s="7"/>
      <c r="F196" s="7"/>
      <c r="G196" s="7"/>
      <c r="H196" s="7"/>
      <c r="I196" s="7"/>
      <c r="J196" s="7"/>
      <c r="K196" s="7"/>
      <c r="L196" s="9" t="s">
        <v>206</v>
      </c>
      <c r="M196" s="194">
        <v>13.1</v>
      </c>
      <c r="N196" s="189">
        <v>5.6</v>
      </c>
      <c r="O196" s="194">
        <v>35.299999999999997</v>
      </c>
      <c r="P196" s="194">
        <v>16.899999999999999</v>
      </c>
      <c r="Q196" s="189">
        <v>4.2</v>
      </c>
      <c r="R196" s="197" t="s">
        <v>73</v>
      </c>
      <c r="S196" s="197" t="s">
        <v>73</v>
      </c>
      <c r="T196" s="197" t="s">
        <v>73</v>
      </c>
      <c r="U196" s="197" t="s">
        <v>73</v>
      </c>
    </row>
    <row r="197" spans="1:21" ht="16.5" customHeight="1" x14ac:dyDescent="0.2">
      <c r="A197" s="7"/>
      <c r="B197" s="7"/>
      <c r="C197" s="7"/>
      <c r="D197" s="7" t="s">
        <v>68</v>
      </c>
      <c r="E197" s="7"/>
      <c r="F197" s="7"/>
      <c r="G197" s="7"/>
      <c r="H197" s="7"/>
      <c r="I197" s="7"/>
      <c r="J197" s="7"/>
      <c r="K197" s="7"/>
      <c r="L197" s="9" t="s">
        <v>206</v>
      </c>
      <c r="M197" s="189">
        <v>7.4</v>
      </c>
      <c r="N197" s="194">
        <v>15.1</v>
      </c>
      <c r="O197" s="194">
        <v>14.6</v>
      </c>
      <c r="P197" s="189">
        <v>9.6999999999999993</v>
      </c>
      <c r="Q197" s="194">
        <v>11.3</v>
      </c>
      <c r="R197" s="197" t="s">
        <v>73</v>
      </c>
      <c r="S197" s="197" t="s">
        <v>73</v>
      </c>
      <c r="T197" s="197" t="s">
        <v>73</v>
      </c>
      <c r="U197" s="197" t="s">
        <v>73</v>
      </c>
    </row>
    <row r="198" spans="1:21" ht="16.5" customHeight="1" x14ac:dyDescent="0.2">
      <c r="A198" s="7"/>
      <c r="B198" s="7"/>
      <c r="C198" s="7"/>
      <c r="D198" s="7" t="s">
        <v>69</v>
      </c>
      <c r="E198" s="7"/>
      <c r="F198" s="7"/>
      <c r="G198" s="7"/>
      <c r="H198" s="7"/>
      <c r="I198" s="7"/>
      <c r="J198" s="7"/>
      <c r="K198" s="7"/>
      <c r="L198" s="9" t="s">
        <v>206</v>
      </c>
      <c r="M198" s="189">
        <v>8.8000000000000007</v>
      </c>
      <c r="N198" s="194">
        <v>11</v>
      </c>
      <c r="O198" s="194">
        <v>23.7</v>
      </c>
      <c r="P198" s="189">
        <v>8.5</v>
      </c>
      <c r="Q198" s="189">
        <v>7.8</v>
      </c>
      <c r="R198" s="197" t="s">
        <v>73</v>
      </c>
      <c r="S198" s="197" t="s">
        <v>73</v>
      </c>
      <c r="T198" s="197" t="s">
        <v>73</v>
      </c>
      <c r="U198" s="197" t="s">
        <v>73</v>
      </c>
    </row>
    <row r="199" spans="1:21" ht="16.5" customHeight="1" x14ac:dyDescent="0.2">
      <c r="A199" s="7"/>
      <c r="B199" s="7"/>
      <c r="C199" s="7" t="s">
        <v>407</v>
      </c>
      <c r="D199" s="7"/>
      <c r="E199" s="7"/>
      <c r="F199" s="7"/>
      <c r="G199" s="7"/>
      <c r="H199" s="7"/>
      <c r="I199" s="7"/>
      <c r="J199" s="7"/>
      <c r="K199" s="7"/>
      <c r="L199" s="9"/>
      <c r="M199" s="10"/>
      <c r="N199" s="10"/>
      <c r="O199" s="10"/>
      <c r="P199" s="10"/>
      <c r="Q199" s="10"/>
      <c r="R199" s="10"/>
      <c r="S199" s="10"/>
      <c r="T199" s="10"/>
      <c r="U199" s="10"/>
    </row>
    <row r="200" spans="1:21" ht="16.5" customHeight="1" x14ac:dyDescent="0.2">
      <c r="A200" s="7"/>
      <c r="B200" s="7"/>
      <c r="C200" s="7"/>
      <c r="D200" s="7" t="s">
        <v>60</v>
      </c>
      <c r="E200" s="7"/>
      <c r="F200" s="7"/>
      <c r="G200" s="7"/>
      <c r="H200" s="7"/>
      <c r="I200" s="7"/>
      <c r="J200" s="7"/>
      <c r="K200" s="7"/>
      <c r="L200" s="9" t="s">
        <v>206</v>
      </c>
      <c r="M200" s="189">
        <v>2.6</v>
      </c>
      <c r="N200" s="194">
        <v>25</v>
      </c>
      <c r="O200" s="189">
        <v>1.4</v>
      </c>
      <c r="P200" s="189">
        <v>1.5</v>
      </c>
      <c r="Q200" s="189" t="s">
        <v>113</v>
      </c>
      <c r="R200" s="197" t="s">
        <v>73</v>
      </c>
      <c r="S200" s="197" t="s">
        <v>73</v>
      </c>
      <c r="T200" s="197" t="s">
        <v>73</v>
      </c>
      <c r="U200" s="197" t="s">
        <v>73</v>
      </c>
    </row>
    <row r="201" spans="1:21" ht="16.5" customHeight="1" x14ac:dyDescent="0.2">
      <c r="A201" s="7"/>
      <c r="B201" s="7"/>
      <c r="C201" s="7"/>
      <c r="D201" s="7" t="s">
        <v>62</v>
      </c>
      <c r="E201" s="7"/>
      <c r="F201" s="7"/>
      <c r="G201" s="7"/>
      <c r="H201" s="7"/>
      <c r="I201" s="7"/>
      <c r="J201" s="7"/>
      <c r="K201" s="7"/>
      <c r="L201" s="9" t="s">
        <v>206</v>
      </c>
      <c r="M201" s="189" t="s">
        <v>113</v>
      </c>
      <c r="N201" s="194">
        <v>50</v>
      </c>
      <c r="O201" s="194">
        <v>18.7</v>
      </c>
      <c r="P201" s="189">
        <v>2.2999999999999998</v>
      </c>
      <c r="Q201" s="189" t="s">
        <v>113</v>
      </c>
      <c r="R201" s="197" t="s">
        <v>73</v>
      </c>
      <c r="S201" s="197" t="s">
        <v>73</v>
      </c>
      <c r="T201" s="197" t="s">
        <v>73</v>
      </c>
      <c r="U201" s="197" t="s">
        <v>73</v>
      </c>
    </row>
    <row r="202" spans="1:21" ht="16.5" customHeight="1" x14ac:dyDescent="0.2">
      <c r="A202" s="7"/>
      <c r="B202" s="7"/>
      <c r="C202" s="7"/>
      <c r="D202" s="7" t="s">
        <v>63</v>
      </c>
      <c r="E202" s="7"/>
      <c r="F202" s="7"/>
      <c r="G202" s="7"/>
      <c r="H202" s="7"/>
      <c r="I202" s="7"/>
      <c r="J202" s="7"/>
      <c r="K202" s="7"/>
      <c r="L202" s="9" t="s">
        <v>206</v>
      </c>
      <c r="M202" s="189" t="s">
        <v>113</v>
      </c>
      <c r="N202" s="194">
        <v>10</v>
      </c>
      <c r="O202" s="194">
        <v>17.100000000000001</v>
      </c>
      <c r="P202" s="189">
        <v>4.5</v>
      </c>
      <c r="Q202" s="189" t="s">
        <v>113</v>
      </c>
      <c r="R202" s="197" t="s">
        <v>73</v>
      </c>
      <c r="S202" s="197" t="s">
        <v>73</v>
      </c>
      <c r="T202" s="197" t="s">
        <v>73</v>
      </c>
      <c r="U202" s="197" t="s">
        <v>73</v>
      </c>
    </row>
    <row r="203" spans="1:21" ht="16.5" customHeight="1" x14ac:dyDescent="0.2">
      <c r="A203" s="7"/>
      <c r="B203" s="7"/>
      <c r="C203" s="7"/>
      <c r="D203" s="7" t="s">
        <v>64</v>
      </c>
      <c r="E203" s="7"/>
      <c r="F203" s="7"/>
      <c r="G203" s="7"/>
      <c r="H203" s="7"/>
      <c r="I203" s="7"/>
      <c r="J203" s="7"/>
      <c r="K203" s="7"/>
      <c r="L203" s="9" t="s">
        <v>206</v>
      </c>
      <c r="M203" s="189" t="s">
        <v>113</v>
      </c>
      <c r="N203" s="189" t="s">
        <v>113</v>
      </c>
      <c r="O203" s="194">
        <v>11.4</v>
      </c>
      <c r="P203" s="189">
        <v>1.9</v>
      </c>
      <c r="Q203" s="194">
        <v>11.1</v>
      </c>
      <c r="R203" s="197" t="s">
        <v>73</v>
      </c>
      <c r="S203" s="197" t="s">
        <v>73</v>
      </c>
      <c r="T203" s="197" t="s">
        <v>73</v>
      </c>
      <c r="U203" s="197" t="s">
        <v>73</v>
      </c>
    </row>
    <row r="204" spans="1:21" ht="16.5" customHeight="1" x14ac:dyDescent="0.2">
      <c r="A204" s="7"/>
      <c r="B204" s="7"/>
      <c r="C204" s="7"/>
      <c r="D204" s="7" t="s">
        <v>65</v>
      </c>
      <c r="E204" s="7"/>
      <c r="F204" s="7"/>
      <c r="G204" s="7"/>
      <c r="H204" s="7"/>
      <c r="I204" s="7"/>
      <c r="J204" s="7"/>
      <c r="K204" s="7"/>
      <c r="L204" s="9" t="s">
        <v>206</v>
      </c>
      <c r="M204" s="189" t="s">
        <v>113</v>
      </c>
      <c r="N204" s="189" t="s">
        <v>113</v>
      </c>
      <c r="O204" s="194">
        <v>17.5</v>
      </c>
      <c r="P204" s="189">
        <v>1.3</v>
      </c>
      <c r="Q204" s="189">
        <v>2.8</v>
      </c>
      <c r="R204" s="197" t="s">
        <v>73</v>
      </c>
      <c r="S204" s="197" t="s">
        <v>73</v>
      </c>
      <c r="T204" s="197" t="s">
        <v>73</v>
      </c>
      <c r="U204" s="197" t="s">
        <v>73</v>
      </c>
    </row>
    <row r="205" spans="1:21" ht="16.5" customHeight="1" x14ac:dyDescent="0.2">
      <c r="A205" s="7"/>
      <c r="B205" s="7"/>
      <c r="C205" s="7"/>
      <c r="D205" s="7" t="s">
        <v>66</v>
      </c>
      <c r="E205" s="7"/>
      <c r="F205" s="7"/>
      <c r="G205" s="7"/>
      <c r="H205" s="7"/>
      <c r="I205" s="7"/>
      <c r="J205" s="7"/>
      <c r="K205" s="7"/>
      <c r="L205" s="9" t="s">
        <v>206</v>
      </c>
      <c r="M205" s="189" t="s">
        <v>113</v>
      </c>
      <c r="N205" s="189" t="s">
        <v>113</v>
      </c>
      <c r="O205" s="189">
        <v>9.3000000000000007</v>
      </c>
      <c r="P205" s="189">
        <v>6.7</v>
      </c>
      <c r="Q205" s="189">
        <v>1.8</v>
      </c>
      <c r="R205" s="197" t="s">
        <v>73</v>
      </c>
      <c r="S205" s="197" t="s">
        <v>73</v>
      </c>
      <c r="T205" s="197" t="s">
        <v>73</v>
      </c>
      <c r="U205" s="197" t="s">
        <v>73</v>
      </c>
    </row>
    <row r="206" spans="1:21" ht="16.5" customHeight="1" x14ac:dyDescent="0.2">
      <c r="A206" s="7"/>
      <c r="B206" s="7"/>
      <c r="C206" s="7"/>
      <c r="D206" s="7" t="s">
        <v>67</v>
      </c>
      <c r="E206" s="7"/>
      <c r="F206" s="7"/>
      <c r="G206" s="7"/>
      <c r="H206" s="7"/>
      <c r="I206" s="7"/>
      <c r="J206" s="7"/>
      <c r="K206" s="7"/>
      <c r="L206" s="9" t="s">
        <v>206</v>
      </c>
      <c r="M206" s="189">
        <v>1.6</v>
      </c>
      <c r="N206" s="189">
        <v>5.6</v>
      </c>
      <c r="O206" s="189">
        <v>9.8000000000000007</v>
      </c>
      <c r="P206" s="189">
        <v>2.8</v>
      </c>
      <c r="Q206" s="189" t="s">
        <v>113</v>
      </c>
      <c r="R206" s="197" t="s">
        <v>73</v>
      </c>
      <c r="S206" s="197" t="s">
        <v>73</v>
      </c>
      <c r="T206" s="197" t="s">
        <v>73</v>
      </c>
      <c r="U206" s="197" t="s">
        <v>73</v>
      </c>
    </row>
    <row r="207" spans="1:21" ht="16.5" customHeight="1" x14ac:dyDescent="0.2">
      <c r="A207" s="7"/>
      <c r="B207" s="7"/>
      <c r="C207" s="7"/>
      <c r="D207" s="7" t="s">
        <v>68</v>
      </c>
      <c r="E207" s="7"/>
      <c r="F207" s="7"/>
      <c r="G207" s="7"/>
      <c r="H207" s="7"/>
      <c r="I207" s="7"/>
      <c r="J207" s="7"/>
      <c r="K207" s="7"/>
      <c r="L207" s="9" t="s">
        <v>206</v>
      </c>
      <c r="M207" s="189">
        <v>1.2</v>
      </c>
      <c r="N207" s="189">
        <v>1.9</v>
      </c>
      <c r="O207" s="189">
        <v>6.3</v>
      </c>
      <c r="P207" s="189">
        <v>2.8</v>
      </c>
      <c r="Q207" s="189" t="s">
        <v>113</v>
      </c>
      <c r="R207" s="197" t="s">
        <v>73</v>
      </c>
      <c r="S207" s="197" t="s">
        <v>73</v>
      </c>
      <c r="T207" s="197" t="s">
        <v>73</v>
      </c>
      <c r="U207" s="197" t="s">
        <v>73</v>
      </c>
    </row>
    <row r="208" spans="1:21" ht="16.5" customHeight="1" x14ac:dyDescent="0.2">
      <c r="A208" s="7"/>
      <c r="B208" s="7"/>
      <c r="C208" s="7"/>
      <c r="D208" s="7" t="s">
        <v>69</v>
      </c>
      <c r="E208" s="7"/>
      <c r="F208" s="7"/>
      <c r="G208" s="7"/>
      <c r="H208" s="7"/>
      <c r="I208" s="7"/>
      <c r="J208" s="7"/>
      <c r="K208" s="7"/>
      <c r="L208" s="9" t="s">
        <v>206</v>
      </c>
      <c r="M208" s="189" t="s">
        <v>113</v>
      </c>
      <c r="N208" s="189">
        <v>2.2000000000000002</v>
      </c>
      <c r="O208" s="194">
        <v>10.5</v>
      </c>
      <c r="P208" s="189" t="s">
        <v>113</v>
      </c>
      <c r="Q208" s="189">
        <v>1.3</v>
      </c>
      <c r="R208" s="197" t="s">
        <v>73</v>
      </c>
      <c r="S208" s="197" t="s">
        <v>73</v>
      </c>
      <c r="T208" s="197" t="s">
        <v>73</v>
      </c>
      <c r="U208" s="197" t="s">
        <v>73</v>
      </c>
    </row>
    <row r="209" spans="1:21" ht="16.5" customHeight="1" x14ac:dyDescent="0.2">
      <c r="A209" s="7"/>
      <c r="B209" s="7" t="s">
        <v>411</v>
      </c>
      <c r="C209" s="7"/>
      <c r="D209" s="7"/>
      <c r="E209" s="7"/>
      <c r="F209" s="7"/>
      <c r="G209" s="7"/>
      <c r="H209" s="7"/>
      <c r="I209" s="7"/>
      <c r="J209" s="7"/>
      <c r="K209" s="7"/>
      <c r="L209" s="9"/>
      <c r="M209" s="10"/>
      <c r="N209" s="10"/>
      <c r="O209" s="10"/>
      <c r="P209" s="10"/>
      <c r="Q209" s="10"/>
      <c r="R209" s="10"/>
      <c r="S209" s="10"/>
      <c r="T209" s="10"/>
      <c r="U209" s="10"/>
    </row>
    <row r="210" spans="1:21" ht="16.5" customHeight="1" x14ac:dyDescent="0.2">
      <c r="A210" s="7"/>
      <c r="B210" s="7"/>
      <c r="C210" s="7" t="s">
        <v>405</v>
      </c>
      <c r="D210" s="7"/>
      <c r="E210" s="7"/>
      <c r="F210" s="7"/>
      <c r="G210" s="7"/>
      <c r="H210" s="7"/>
      <c r="I210" s="7"/>
      <c r="J210" s="7"/>
      <c r="K210" s="7"/>
      <c r="L210" s="9"/>
      <c r="M210" s="10"/>
      <c r="N210" s="10"/>
      <c r="O210" s="10"/>
      <c r="P210" s="10"/>
      <c r="Q210" s="10"/>
      <c r="R210" s="10"/>
      <c r="S210" s="10"/>
      <c r="T210" s="10"/>
      <c r="U210" s="10"/>
    </row>
    <row r="211" spans="1:21" ht="16.5" customHeight="1" x14ac:dyDescent="0.2">
      <c r="A211" s="7"/>
      <c r="B211" s="7"/>
      <c r="C211" s="7"/>
      <c r="D211" s="7" t="s">
        <v>60</v>
      </c>
      <c r="E211" s="7"/>
      <c r="F211" s="7"/>
      <c r="G211" s="7"/>
      <c r="H211" s="7"/>
      <c r="I211" s="7"/>
      <c r="J211" s="7"/>
      <c r="K211" s="7"/>
      <c r="L211" s="9" t="s">
        <v>61</v>
      </c>
      <c r="M211" s="193">
        <v>4843</v>
      </c>
      <c r="N211" s="193">
        <v>7061</v>
      </c>
      <c r="O211" s="193">
        <v>3763</v>
      </c>
      <c r="P211" s="193">
        <v>4436</v>
      </c>
      <c r="Q211" s="193">
        <v>1797</v>
      </c>
      <c r="R211" s="196" t="s">
        <v>73</v>
      </c>
      <c r="S211" s="196" t="s">
        <v>73</v>
      </c>
      <c r="T211" s="196" t="s">
        <v>73</v>
      </c>
      <c r="U211" s="196" t="s">
        <v>73</v>
      </c>
    </row>
    <row r="212" spans="1:21" ht="16.5" customHeight="1" x14ac:dyDescent="0.2">
      <c r="A212" s="7"/>
      <c r="B212" s="7"/>
      <c r="C212" s="7"/>
      <c r="D212" s="7" t="s">
        <v>62</v>
      </c>
      <c r="E212" s="7"/>
      <c r="F212" s="7"/>
      <c r="G212" s="7"/>
      <c r="H212" s="7"/>
      <c r="I212" s="7"/>
      <c r="J212" s="7"/>
      <c r="K212" s="7"/>
      <c r="L212" s="9" t="s">
        <v>61</v>
      </c>
      <c r="M212" s="193">
        <v>5360</v>
      </c>
      <c r="N212" s="193">
        <v>6896</v>
      </c>
      <c r="O212" s="193">
        <v>4403</v>
      </c>
      <c r="P212" s="193">
        <v>4595</v>
      </c>
      <c r="Q212" s="193">
        <v>2064</v>
      </c>
      <c r="R212" s="196" t="s">
        <v>73</v>
      </c>
      <c r="S212" s="196" t="s">
        <v>73</v>
      </c>
      <c r="T212" s="196" t="s">
        <v>73</v>
      </c>
      <c r="U212" s="196" t="s">
        <v>73</v>
      </c>
    </row>
    <row r="213" spans="1:21" ht="16.5" customHeight="1" x14ac:dyDescent="0.2">
      <c r="A213" s="7"/>
      <c r="B213" s="7"/>
      <c r="C213" s="7"/>
      <c r="D213" s="7" t="s">
        <v>63</v>
      </c>
      <c r="E213" s="7"/>
      <c r="F213" s="7"/>
      <c r="G213" s="7"/>
      <c r="H213" s="7"/>
      <c r="I213" s="7"/>
      <c r="J213" s="7"/>
      <c r="K213" s="7"/>
      <c r="L213" s="9" t="s">
        <v>61</v>
      </c>
      <c r="M213" s="193">
        <v>5529</v>
      </c>
      <c r="N213" s="193">
        <v>6950</v>
      </c>
      <c r="O213" s="193">
        <v>4332</v>
      </c>
      <c r="P213" s="193">
        <v>4360</v>
      </c>
      <c r="Q213" s="193">
        <v>2163</v>
      </c>
      <c r="R213" s="196" t="s">
        <v>73</v>
      </c>
      <c r="S213" s="196" t="s">
        <v>73</v>
      </c>
      <c r="T213" s="196" t="s">
        <v>73</v>
      </c>
      <c r="U213" s="196" t="s">
        <v>73</v>
      </c>
    </row>
    <row r="214" spans="1:21" ht="16.5" customHeight="1" x14ac:dyDescent="0.2">
      <c r="A214" s="7"/>
      <c r="B214" s="7"/>
      <c r="C214" s="7"/>
      <c r="D214" s="7" t="s">
        <v>64</v>
      </c>
      <c r="E214" s="7"/>
      <c r="F214" s="7"/>
      <c r="G214" s="7"/>
      <c r="H214" s="7"/>
      <c r="I214" s="7"/>
      <c r="J214" s="7"/>
      <c r="K214" s="7"/>
      <c r="L214" s="9" t="s">
        <v>61</v>
      </c>
      <c r="M214" s="193">
        <v>5751</v>
      </c>
      <c r="N214" s="193">
        <v>6969</v>
      </c>
      <c r="O214" s="193">
        <v>4622</v>
      </c>
      <c r="P214" s="193">
        <v>4172</v>
      </c>
      <c r="Q214" s="193">
        <v>2054</v>
      </c>
      <c r="R214" s="196" t="s">
        <v>73</v>
      </c>
      <c r="S214" s="196" t="s">
        <v>73</v>
      </c>
      <c r="T214" s="196" t="s">
        <v>73</v>
      </c>
      <c r="U214" s="196" t="s">
        <v>73</v>
      </c>
    </row>
    <row r="215" spans="1:21" ht="16.5" customHeight="1" x14ac:dyDescent="0.2">
      <c r="A215" s="7"/>
      <c r="B215" s="7"/>
      <c r="C215" s="7"/>
      <c r="D215" s="7" t="s">
        <v>65</v>
      </c>
      <c r="E215" s="7"/>
      <c r="F215" s="7"/>
      <c r="G215" s="7"/>
      <c r="H215" s="7"/>
      <c r="I215" s="7"/>
      <c r="J215" s="7"/>
      <c r="K215" s="7"/>
      <c r="L215" s="9" t="s">
        <v>61</v>
      </c>
      <c r="M215" s="193">
        <v>6163</v>
      </c>
      <c r="N215" s="193">
        <v>6752</v>
      </c>
      <c r="O215" s="193">
        <v>4681</v>
      </c>
      <c r="P215" s="193">
        <v>4040</v>
      </c>
      <c r="Q215" s="193">
        <v>2263</v>
      </c>
      <c r="R215" s="196" t="s">
        <v>73</v>
      </c>
      <c r="S215" s="196" t="s">
        <v>73</v>
      </c>
      <c r="T215" s="196" t="s">
        <v>73</v>
      </c>
      <c r="U215" s="196" t="s">
        <v>73</v>
      </c>
    </row>
    <row r="216" spans="1:21" ht="16.5" customHeight="1" x14ac:dyDescent="0.2">
      <c r="A216" s="7"/>
      <c r="B216" s="7"/>
      <c r="C216" s="7"/>
      <c r="D216" s="7" t="s">
        <v>66</v>
      </c>
      <c r="E216" s="7"/>
      <c r="F216" s="7"/>
      <c r="G216" s="7"/>
      <c r="H216" s="7"/>
      <c r="I216" s="7"/>
      <c r="J216" s="7"/>
      <c r="K216" s="7"/>
      <c r="L216" s="9" t="s">
        <v>61</v>
      </c>
      <c r="M216" s="193">
        <v>6242</v>
      </c>
      <c r="N216" s="193">
        <v>6643</v>
      </c>
      <c r="O216" s="193">
        <v>4684</v>
      </c>
      <c r="P216" s="193">
        <v>3748</v>
      </c>
      <c r="Q216" s="193">
        <v>2109</v>
      </c>
      <c r="R216" s="196" t="s">
        <v>73</v>
      </c>
      <c r="S216" s="196" t="s">
        <v>73</v>
      </c>
      <c r="T216" s="196" t="s">
        <v>73</v>
      </c>
      <c r="U216" s="196" t="s">
        <v>73</v>
      </c>
    </row>
    <row r="217" spans="1:21" ht="16.5" customHeight="1" x14ac:dyDescent="0.2">
      <c r="A217" s="7"/>
      <c r="B217" s="7"/>
      <c r="C217" s="7"/>
      <c r="D217" s="7" t="s">
        <v>67</v>
      </c>
      <c r="E217" s="7"/>
      <c r="F217" s="7"/>
      <c r="G217" s="7"/>
      <c r="H217" s="7"/>
      <c r="I217" s="7"/>
      <c r="J217" s="7"/>
      <c r="K217" s="7"/>
      <c r="L217" s="9" t="s">
        <v>61</v>
      </c>
      <c r="M217" s="193">
        <v>6844</v>
      </c>
      <c r="N217" s="193">
        <v>7362</v>
      </c>
      <c r="O217" s="193">
        <v>4895</v>
      </c>
      <c r="P217" s="193">
        <v>3889</v>
      </c>
      <c r="Q217" s="193">
        <v>2209</v>
      </c>
      <c r="R217" s="196" t="s">
        <v>73</v>
      </c>
      <c r="S217" s="196" t="s">
        <v>73</v>
      </c>
      <c r="T217" s="196" t="s">
        <v>73</v>
      </c>
      <c r="U217" s="196" t="s">
        <v>73</v>
      </c>
    </row>
    <row r="218" spans="1:21" ht="16.5" customHeight="1" x14ac:dyDescent="0.2">
      <c r="A218" s="7"/>
      <c r="B218" s="7"/>
      <c r="C218" s="7"/>
      <c r="D218" s="7" t="s">
        <v>68</v>
      </c>
      <c r="E218" s="7"/>
      <c r="F218" s="7"/>
      <c r="G218" s="7"/>
      <c r="H218" s="7"/>
      <c r="I218" s="7"/>
      <c r="J218" s="7"/>
      <c r="K218" s="7"/>
      <c r="L218" s="9" t="s">
        <v>61</v>
      </c>
      <c r="M218" s="193">
        <v>6459</v>
      </c>
      <c r="N218" s="193">
        <v>7159</v>
      </c>
      <c r="O218" s="193">
        <v>4935</v>
      </c>
      <c r="P218" s="193">
        <v>3785</v>
      </c>
      <c r="Q218" s="193">
        <v>2697</v>
      </c>
      <c r="R218" s="196" t="s">
        <v>73</v>
      </c>
      <c r="S218" s="196" t="s">
        <v>73</v>
      </c>
      <c r="T218" s="196" t="s">
        <v>73</v>
      </c>
      <c r="U218" s="196" t="s">
        <v>73</v>
      </c>
    </row>
    <row r="219" spans="1:21" ht="16.5" customHeight="1" x14ac:dyDescent="0.2">
      <c r="A219" s="7"/>
      <c r="B219" s="7"/>
      <c r="C219" s="7"/>
      <c r="D219" s="7" t="s">
        <v>69</v>
      </c>
      <c r="E219" s="7"/>
      <c r="F219" s="7"/>
      <c r="G219" s="7"/>
      <c r="H219" s="7"/>
      <c r="I219" s="7"/>
      <c r="J219" s="7"/>
      <c r="K219" s="7"/>
      <c r="L219" s="9" t="s">
        <v>61</v>
      </c>
      <c r="M219" s="193">
        <v>6520</v>
      </c>
      <c r="N219" s="193">
        <v>7350</v>
      </c>
      <c r="O219" s="193">
        <v>4710</v>
      </c>
      <c r="P219" s="193">
        <v>3758</v>
      </c>
      <c r="Q219" s="193">
        <v>3518</v>
      </c>
      <c r="R219" s="196" t="s">
        <v>73</v>
      </c>
      <c r="S219" s="196" t="s">
        <v>73</v>
      </c>
      <c r="T219" s="196" t="s">
        <v>73</v>
      </c>
      <c r="U219" s="196" t="s">
        <v>73</v>
      </c>
    </row>
    <row r="220" spans="1:21" ht="16.5" customHeight="1" x14ac:dyDescent="0.2">
      <c r="A220" s="7"/>
      <c r="B220" s="7"/>
      <c r="C220" s="7" t="s">
        <v>406</v>
      </c>
      <c r="D220" s="7"/>
      <c r="E220" s="7"/>
      <c r="F220" s="7"/>
      <c r="G220" s="7"/>
      <c r="H220" s="7"/>
      <c r="I220" s="7"/>
      <c r="J220" s="7"/>
      <c r="K220" s="7"/>
      <c r="L220" s="9"/>
      <c r="M220" s="10"/>
      <c r="N220" s="10"/>
      <c r="O220" s="10"/>
      <c r="P220" s="10"/>
      <c r="Q220" s="10"/>
      <c r="R220" s="10"/>
      <c r="S220" s="10"/>
      <c r="T220" s="10"/>
      <c r="U220" s="10"/>
    </row>
    <row r="221" spans="1:21" ht="16.5" customHeight="1" x14ac:dyDescent="0.2">
      <c r="A221" s="7"/>
      <c r="B221" s="7"/>
      <c r="C221" s="7"/>
      <c r="D221" s="7" t="s">
        <v>60</v>
      </c>
      <c r="E221" s="7"/>
      <c r="F221" s="7"/>
      <c r="G221" s="7"/>
      <c r="H221" s="7"/>
      <c r="I221" s="7"/>
      <c r="J221" s="7"/>
      <c r="K221" s="7"/>
      <c r="L221" s="9" t="s">
        <v>61</v>
      </c>
      <c r="M221" s="191">
        <v>949</v>
      </c>
      <c r="N221" s="193">
        <v>2598</v>
      </c>
      <c r="O221" s="193">
        <v>1031</v>
      </c>
      <c r="P221" s="193">
        <v>1932</v>
      </c>
      <c r="Q221" s="191">
        <v>999</v>
      </c>
      <c r="R221" s="196" t="s">
        <v>73</v>
      </c>
      <c r="S221" s="196" t="s">
        <v>73</v>
      </c>
      <c r="T221" s="196" t="s">
        <v>73</v>
      </c>
      <c r="U221" s="196" t="s">
        <v>73</v>
      </c>
    </row>
    <row r="222" spans="1:21" ht="16.5" customHeight="1" x14ac:dyDescent="0.2">
      <c r="A222" s="7"/>
      <c r="B222" s="7"/>
      <c r="C222" s="7"/>
      <c r="D222" s="7" t="s">
        <v>62</v>
      </c>
      <c r="E222" s="7"/>
      <c r="F222" s="7"/>
      <c r="G222" s="7"/>
      <c r="H222" s="7"/>
      <c r="I222" s="7"/>
      <c r="J222" s="7"/>
      <c r="K222" s="7"/>
      <c r="L222" s="9" t="s">
        <v>61</v>
      </c>
      <c r="M222" s="191">
        <v>958</v>
      </c>
      <c r="N222" s="193">
        <v>2091</v>
      </c>
      <c r="O222" s="193">
        <v>1040</v>
      </c>
      <c r="P222" s="193">
        <v>1868</v>
      </c>
      <c r="Q222" s="193">
        <v>1024</v>
      </c>
      <c r="R222" s="196" t="s">
        <v>73</v>
      </c>
      <c r="S222" s="196" t="s">
        <v>73</v>
      </c>
      <c r="T222" s="196" t="s">
        <v>73</v>
      </c>
      <c r="U222" s="196" t="s">
        <v>73</v>
      </c>
    </row>
    <row r="223" spans="1:21" ht="16.5" customHeight="1" x14ac:dyDescent="0.2">
      <c r="A223" s="7"/>
      <c r="B223" s="7"/>
      <c r="C223" s="7"/>
      <c r="D223" s="7" t="s">
        <v>63</v>
      </c>
      <c r="E223" s="7"/>
      <c r="F223" s="7"/>
      <c r="G223" s="7"/>
      <c r="H223" s="7"/>
      <c r="I223" s="7"/>
      <c r="J223" s="7"/>
      <c r="K223" s="7"/>
      <c r="L223" s="9" t="s">
        <v>61</v>
      </c>
      <c r="M223" s="191">
        <v>987</v>
      </c>
      <c r="N223" s="193">
        <v>2469</v>
      </c>
      <c r="O223" s="191">
        <v>988</v>
      </c>
      <c r="P223" s="193">
        <v>1720</v>
      </c>
      <c r="Q223" s="193">
        <v>1062</v>
      </c>
      <c r="R223" s="196" t="s">
        <v>73</v>
      </c>
      <c r="S223" s="196" t="s">
        <v>73</v>
      </c>
      <c r="T223" s="196" t="s">
        <v>73</v>
      </c>
      <c r="U223" s="196" t="s">
        <v>73</v>
      </c>
    </row>
    <row r="224" spans="1:21" ht="16.5" customHeight="1" x14ac:dyDescent="0.2">
      <c r="A224" s="7"/>
      <c r="B224" s="7"/>
      <c r="C224" s="7"/>
      <c r="D224" s="7" t="s">
        <v>64</v>
      </c>
      <c r="E224" s="7"/>
      <c r="F224" s="7"/>
      <c r="G224" s="7"/>
      <c r="H224" s="7"/>
      <c r="I224" s="7"/>
      <c r="J224" s="7"/>
      <c r="K224" s="7"/>
      <c r="L224" s="9" t="s">
        <v>61</v>
      </c>
      <c r="M224" s="191">
        <v>969</v>
      </c>
      <c r="N224" s="193">
        <v>2542</v>
      </c>
      <c r="O224" s="191">
        <v>916</v>
      </c>
      <c r="P224" s="193">
        <v>1761</v>
      </c>
      <c r="Q224" s="193">
        <v>1014</v>
      </c>
      <c r="R224" s="196" t="s">
        <v>73</v>
      </c>
      <c r="S224" s="196" t="s">
        <v>73</v>
      </c>
      <c r="T224" s="196" t="s">
        <v>73</v>
      </c>
      <c r="U224" s="196" t="s">
        <v>73</v>
      </c>
    </row>
    <row r="225" spans="1:21" ht="16.5" customHeight="1" x14ac:dyDescent="0.2">
      <c r="A225" s="7"/>
      <c r="B225" s="7"/>
      <c r="C225" s="7"/>
      <c r="D225" s="7" t="s">
        <v>65</v>
      </c>
      <c r="E225" s="7"/>
      <c r="F225" s="7"/>
      <c r="G225" s="7"/>
      <c r="H225" s="7"/>
      <c r="I225" s="7"/>
      <c r="J225" s="7"/>
      <c r="K225" s="7"/>
      <c r="L225" s="9" t="s">
        <v>61</v>
      </c>
      <c r="M225" s="193">
        <v>1081</v>
      </c>
      <c r="N225" s="193">
        <v>2560</v>
      </c>
      <c r="O225" s="193">
        <v>1008</v>
      </c>
      <c r="P225" s="193">
        <v>1530</v>
      </c>
      <c r="Q225" s="191">
        <v>968</v>
      </c>
      <c r="R225" s="196" t="s">
        <v>73</v>
      </c>
      <c r="S225" s="196" t="s">
        <v>73</v>
      </c>
      <c r="T225" s="196" t="s">
        <v>73</v>
      </c>
      <c r="U225" s="196" t="s">
        <v>73</v>
      </c>
    </row>
    <row r="226" spans="1:21" ht="16.5" customHeight="1" x14ac:dyDescent="0.2">
      <c r="A226" s="7"/>
      <c r="B226" s="7"/>
      <c r="C226" s="7"/>
      <c r="D226" s="7" t="s">
        <v>66</v>
      </c>
      <c r="E226" s="7"/>
      <c r="F226" s="7"/>
      <c r="G226" s="7"/>
      <c r="H226" s="7"/>
      <c r="I226" s="7"/>
      <c r="J226" s="7"/>
      <c r="K226" s="7"/>
      <c r="L226" s="9" t="s">
        <v>61</v>
      </c>
      <c r="M226" s="193">
        <v>1433</v>
      </c>
      <c r="N226" s="193">
        <v>2361</v>
      </c>
      <c r="O226" s="191">
        <v>949</v>
      </c>
      <c r="P226" s="193">
        <v>1552</v>
      </c>
      <c r="Q226" s="191">
        <v>991</v>
      </c>
      <c r="R226" s="196" t="s">
        <v>73</v>
      </c>
      <c r="S226" s="196" t="s">
        <v>73</v>
      </c>
      <c r="T226" s="196" t="s">
        <v>73</v>
      </c>
      <c r="U226" s="196" t="s">
        <v>73</v>
      </c>
    </row>
    <row r="227" spans="1:21" ht="16.5" customHeight="1" x14ac:dyDescent="0.2">
      <c r="A227" s="7"/>
      <c r="B227" s="7"/>
      <c r="C227" s="7"/>
      <c r="D227" s="7" t="s">
        <v>67</v>
      </c>
      <c r="E227" s="7"/>
      <c r="F227" s="7"/>
      <c r="G227" s="7"/>
      <c r="H227" s="7"/>
      <c r="I227" s="7"/>
      <c r="J227" s="7"/>
      <c r="K227" s="7"/>
      <c r="L227" s="9" t="s">
        <v>61</v>
      </c>
      <c r="M227" s="193">
        <v>1564</v>
      </c>
      <c r="N227" s="193">
        <v>2433</v>
      </c>
      <c r="O227" s="193">
        <v>1001</v>
      </c>
      <c r="P227" s="193">
        <v>1498</v>
      </c>
      <c r="Q227" s="193">
        <v>1095</v>
      </c>
      <c r="R227" s="196" t="s">
        <v>73</v>
      </c>
      <c r="S227" s="196" t="s">
        <v>73</v>
      </c>
      <c r="T227" s="196" t="s">
        <v>73</v>
      </c>
      <c r="U227" s="196" t="s">
        <v>73</v>
      </c>
    </row>
    <row r="228" spans="1:21" ht="16.5" customHeight="1" x14ac:dyDescent="0.2">
      <c r="A228" s="7"/>
      <c r="B228" s="7"/>
      <c r="C228" s="7"/>
      <c r="D228" s="7" t="s">
        <v>68</v>
      </c>
      <c r="E228" s="7"/>
      <c r="F228" s="7"/>
      <c r="G228" s="7"/>
      <c r="H228" s="7"/>
      <c r="I228" s="7"/>
      <c r="J228" s="7"/>
      <c r="K228" s="7"/>
      <c r="L228" s="9" t="s">
        <v>61</v>
      </c>
      <c r="M228" s="193">
        <v>1427</v>
      </c>
      <c r="N228" s="193">
        <v>2306</v>
      </c>
      <c r="O228" s="191">
        <v>968</v>
      </c>
      <c r="P228" s="193">
        <v>1451</v>
      </c>
      <c r="Q228" s="193">
        <v>1432</v>
      </c>
      <c r="R228" s="196" t="s">
        <v>73</v>
      </c>
      <c r="S228" s="196" t="s">
        <v>73</v>
      </c>
      <c r="T228" s="196" t="s">
        <v>73</v>
      </c>
      <c r="U228" s="196" t="s">
        <v>73</v>
      </c>
    </row>
    <row r="229" spans="1:21" ht="16.5" customHeight="1" x14ac:dyDescent="0.2">
      <c r="A229" s="7"/>
      <c r="B229" s="7"/>
      <c r="C229" s="7"/>
      <c r="D229" s="7" t="s">
        <v>69</v>
      </c>
      <c r="E229" s="7"/>
      <c r="F229" s="7"/>
      <c r="G229" s="7"/>
      <c r="H229" s="7"/>
      <c r="I229" s="7"/>
      <c r="J229" s="7"/>
      <c r="K229" s="7"/>
      <c r="L229" s="9" t="s">
        <v>61</v>
      </c>
      <c r="M229" s="193">
        <v>1507</v>
      </c>
      <c r="N229" s="193">
        <v>2296</v>
      </c>
      <c r="O229" s="191">
        <v>935</v>
      </c>
      <c r="P229" s="193">
        <v>1378</v>
      </c>
      <c r="Q229" s="193">
        <v>1354</v>
      </c>
      <c r="R229" s="196" t="s">
        <v>73</v>
      </c>
      <c r="S229" s="196" t="s">
        <v>73</v>
      </c>
      <c r="T229" s="196" t="s">
        <v>73</v>
      </c>
      <c r="U229" s="196" t="s">
        <v>73</v>
      </c>
    </row>
    <row r="230" spans="1:21" ht="16.5" customHeight="1" x14ac:dyDescent="0.2">
      <c r="A230" s="7"/>
      <c r="B230" s="7"/>
      <c r="C230" s="7" t="s">
        <v>407</v>
      </c>
      <c r="D230" s="7"/>
      <c r="E230" s="7"/>
      <c r="F230" s="7"/>
      <c r="G230" s="7"/>
      <c r="H230" s="7"/>
      <c r="I230" s="7"/>
      <c r="J230" s="7"/>
      <c r="K230" s="7"/>
      <c r="L230" s="9"/>
      <c r="M230" s="10"/>
      <c r="N230" s="10"/>
      <c r="O230" s="10"/>
      <c r="P230" s="10"/>
      <c r="Q230" s="10"/>
      <c r="R230" s="10"/>
      <c r="S230" s="10"/>
      <c r="T230" s="10"/>
      <c r="U230" s="10"/>
    </row>
    <row r="231" spans="1:21" ht="16.5" customHeight="1" x14ac:dyDescent="0.2">
      <c r="A231" s="7"/>
      <c r="B231" s="7"/>
      <c r="C231" s="7"/>
      <c r="D231" s="7" t="s">
        <v>60</v>
      </c>
      <c r="E231" s="7"/>
      <c r="F231" s="7"/>
      <c r="G231" s="7"/>
      <c r="H231" s="7"/>
      <c r="I231" s="7"/>
      <c r="J231" s="7"/>
      <c r="K231" s="7"/>
      <c r="L231" s="9" t="s">
        <v>61</v>
      </c>
      <c r="M231" s="191">
        <v>206</v>
      </c>
      <c r="N231" s="191">
        <v>918</v>
      </c>
      <c r="O231" s="191">
        <v>222</v>
      </c>
      <c r="P231" s="191">
        <v>762</v>
      </c>
      <c r="Q231" s="191">
        <v>529</v>
      </c>
      <c r="R231" s="196" t="s">
        <v>73</v>
      </c>
      <c r="S231" s="196" t="s">
        <v>73</v>
      </c>
      <c r="T231" s="196" t="s">
        <v>73</v>
      </c>
      <c r="U231" s="196" t="s">
        <v>73</v>
      </c>
    </row>
    <row r="232" spans="1:21" ht="16.5" customHeight="1" x14ac:dyDescent="0.2">
      <c r="A232" s="7"/>
      <c r="B232" s="7"/>
      <c r="C232" s="7"/>
      <c r="D232" s="7" t="s">
        <v>62</v>
      </c>
      <c r="E232" s="7"/>
      <c r="F232" s="7"/>
      <c r="G232" s="7"/>
      <c r="H232" s="7"/>
      <c r="I232" s="7"/>
      <c r="J232" s="7"/>
      <c r="K232" s="7"/>
      <c r="L232" s="9" t="s">
        <v>61</v>
      </c>
      <c r="M232" s="191">
        <v>197</v>
      </c>
      <c r="N232" s="191">
        <v>721</v>
      </c>
      <c r="O232" s="191">
        <v>215</v>
      </c>
      <c r="P232" s="191">
        <v>699</v>
      </c>
      <c r="Q232" s="191">
        <v>433</v>
      </c>
      <c r="R232" s="196" t="s">
        <v>73</v>
      </c>
      <c r="S232" s="196" t="s">
        <v>73</v>
      </c>
      <c r="T232" s="196" t="s">
        <v>73</v>
      </c>
      <c r="U232" s="196" t="s">
        <v>73</v>
      </c>
    </row>
    <row r="233" spans="1:21" ht="16.5" customHeight="1" x14ac:dyDescent="0.2">
      <c r="A233" s="7"/>
      <c r="B233" s="7"/>
      <c r="C233" s="7"/>
      <c r="D233" s="7" t="s">
        <v>63</v>
      </c>
      <c r="E233" s="7"/>
      <c r="F233" s="7"/>
      <c r="G233" s="7"/>
      <c r="H233" s="7"/>
      <c r="I233" s="7"/>
      <c r="J233" s="7"/>
      <c r="K233" s="7"/>
      <c r="L233" s="9" t="s">
        <v>61</v>
      </c>
      <c r="M233" s="191">
        <v>173</v>
      </c>
      <c r="N233" s="193">
        <v>1181</v>
      </c>
      <c r="O233" s="191">
        <v>214</v>
      </c>
      <c r="P233" s="191">
        <v>633</v>
      </c>
      <c r="Q233" s="191">
        <v>541</v>
      </c>
      <c r="R233" s="196" t="s">
        <v>73</v>
      </c>
      <c r="S233" s="196" t="s">
        <v>73</v>
      </c>
      <c r="T233" s="196" t="s">
        <v>73</v>
      </c>
      <c r="U233" s="196" t="s">
        <v>73</v>
      </c>
    </row>
    <row r="234" spans="1:21" ht="16.5" customHeight="1" x14ac:dyDescent="0.2">
      <c r="A234" s="7"/>
      <c r="B234" s="7"/>
      <c r="C234" s="7"/>
      <c r="D234" s="7" t="s">
        <v>64</v>
      </c>
      <c r="E234" s="7"/>
      <c r="F234" s="7"/>
      <c r="G234" s="7"/>
      <c r="H234" s="7"/>
      <c r="I234" s="7"/>
      <c r="J234" s="7"/>
      <c r="K234" s="7"/>
      <c r="L234" s="9" t="s">
        <v>61</v>
      </c>
      <c r="M234" s="191">
        <v>174</v>
      </c>
      <c r="N234" s="193">
        <v>1130</v>
      </c>
      <c r="O234" s="191">
        <v>193</v>
      </c>
      <c r="P234" s="191">
        <v>622</v>
      </c>
      <c r="Q234" s="191">
        <v>446</v>
      </c>
      <c r="R234" s="196" t="s">
        <v>73</v>
      </c>
      <c r="S234" s="196" t="s">
        <v>73</v>
      </c>
      <c r="T234" s="196" t="s">
        <v>73</v>
      </c>
      <c r="U234" s="196" t="s">
        <v>73</v>
      </c>
    </row>
    <row r="235" spans="1:21" ht="16.5" customHeight="1" x14ac:dyDescent="0.2">
      <c r="A235" s="7"/>
      <c r="B235" s="7"/>
      <c r="C235" s="7"/>
      <c r="D235" s="7" t="s">
        <v>65</v>
      </c>
      <c r="E235" s="7"/>
      <c r="F235" s="7"/>
      <c r="G235" s="7"/>
      <c r="H235" s="7"/>
      <c r="I235" s="7"/>
      <c r="J235" s="7"/>
      <c r="K235" s="7"/>
      <c r="L235" s="9" t="s">
        <v>61</v>
      </c>
      <c r="M235" s="191">
        <v>227</v>
      </c>
      <c r="N235" s="193">
        <v>1257</v>
      </c>
      <c r="O235" s="191">
        <v>193</v>
      </c>
      <c r="P235" s="191">
        <v>548</v>
      </c>
      <c r="Q235" s="191">
        <v>479</v>
      </c>
      <c r="R235" s="196" t="s">
        <v>73</v>
      </c>
      <c r="S235" s="196" t="s">
        <v>73</v>
      </c>
      <c r="T235" s="196" t="s">
        <v>73</v>
      </c>
      <c r="U235" s="196" t="s">
        <v>73</v>
      </c>
    </row>
    <row r="236" spans="1:21" ht="16.5" customHeight="1" x14ac:dyDescent="0.2">
      <c r="A236" s="7"/>
      <c r="B236" s="7"/>
      <c r="C236" s="7"/>
      <c r="D236" s="7" t="s">
        <v>66</v>
      </c>
      <c r="E236" s="7"/>
      <c r="F236" s="7"/>
      <c r="G236" s="7"/>
      <c r="H236" s="7"/>
      <c r="I236" s="7"/>
      <c r="J236" s="7"/>
      <c r="K236" s="7"/>
      <c r="L236" s="9" t="s">
        <v>61</v>
      </c>
      <c r="M236" s="191">
        <v>287</v>
      </c>
      <c r="N236" s="191">
        <v>840</v>
      </c>
      <c r="O236" s="191">
        <v>184</v>
      </c>
      <c r="P236" s="191">
        <v>535</v>
      </c>
      <c r="Q236" s="191">
        <v>481</v>
      </c>
      <c r="R236" s="196" t="s">
        <v>73</v>
      </c>
      <c r="S236" s="196" t="s">
        <v>73</v>
      </c>
      <c r="T236" s="196" t="s">
        <v>73</v>
      </c>
      <c r="U236" s="196" t="s">
        <v>73</v>
      </c>
    </row>
    <row r="237" spans="1:21" ht="16.5" customHeight="1" x14ac:dyDescent="0.2">
      <c r="A237" s="7"/>
      <c r="B237" s="7"/>
      <c r="C237" s="7"/>
      <c r="D237" s="7" t="s">
        <v>67</v>
      </c>
      <c r="E237" s="7"/>
      <c r="F237" s="7"/>
      <c r="G237" s="7"/>
      <c r="H237" s="7"/>
      <c r="I237" s="7"/>
      <c r="J237" s="7"/>
      <c r="K237" s="7"/>
      <c r="L237" s="9" t="s">
        <v>61</v>
      </c>
      <c r="M237" s="191">
        <v>373</v>
      </c>
      <c r="N237" s="191">
        <v>966</v>
      </c>
      <c r="O237" s="191">
        <v>206</v>
      </c>
      <c r="P237" s="191">
        <v>514</v>
      </c>
      <c r="Q237" s="191">
        <v>571</v>
      </c>
      <c r="R237" s="196" t="s">
        <v>73</v>
      </c>
      <c r="S237" s="196" t="s">
        <v>73</v>
      </c>
      <c r="T237" s="196" t="s">
        <v>73</v>
      </c>
      <c r="U237" s="196" t="s">
        <v>73</v>
      </c>
    </row>
    <row r="238" spans="1:21" ht="16.5" customHeight="1" x14ac:dyDescent="0.2">
      <c r="A238" s="7"/>
      <c r="B238" s="7"/>
      <c r="C238" s="7"/>
      <c r="D238" s="7" t="s">
        <v>68</v>
      </c>
      <c r="E238" s="7"/>
      <c r="F238" s="7"/>
      <c r="G238" s="7"/>
      <c r="H238" s="7"/>
      <c r="I238" s="7"/>
      <c r="J238" s="7"/>
      <c r="K238" s="7"/>
      <c r="L238" s="9" t="s">
        <v>61</v>
      </c>
      <c r="M238" s="191">
        <v>307</v>
      </c>
      <c r="N238" s="193">
        <v>1156</v>
      </c>
      <c r="O238" s="191">
        <v>203</v>
      </c>
      <c r="P238" s="191">
        <v>482</v>
      </c>
      <c r="Q238" s="191">
        <v>590</v>
      </c>
      <c r="R238" s="196" t="s">
        <v>73</v>
      </c>
      <c r="S238" s="196" t="s">
        <v>73</v>
      </c>
      <c r="T238" s="196" t="s">
        <v>73</v>
      </c>
      <c r="U238" s="196" t="s">
        <v>73</v>
      </c>
    </row>
    <row r="239" spans="1:21" ht="16.5" customHeight="1" x14ac:dyDescent="0.2">
      <c r="A239" s="7"/>
      <c r="B239" s="7"/>
      <c r="C239" s="7"/>
      <c r="D239" s="7" t="s">
        <v>69</v>
      </c>
      <c r="E239" s="7"/>
      <c r="F239" s="7"/>
      <c r="G239" s="7"/>
      <c r="H239" s="7"/>
      <c r="I239" s="7"/>
      <c r="J239" s="7"/>
      <c r="K239" s="7"/>
      <c r="L239" s="9" t="s">
        <v>61</v>
      </c>
      <c r="M239" s="191">
        <v>326</v>
      </c>
      <c r="N239" s="191">
        <v>973</v>
      </c>
      <c r="O239" s="191">
        <v>182</v>
      </c>
      <c r="P239" s="191">
        <v>426</v>
      </c>
      <c r="Q239" s="191">
        <v>677</v>
      </c>
      <c r="R239" s="196" t="s">
        <v>73</v>
      </c>
      <c r="S239" s="196" t="s">
        <v>73</v>
      </c>
      <c r="T239" s="196" t="s">
        <v>73</v>
      </c>
      <c r="U239" s="196" t="s">
        <v>73</v>
      </c>
    </row>
    <row r="240" spans="1:21" ht="16.5" customHeight="1" x14ac:dyDescent="0.2">
      <c r="A240" s="7"/>
      <c r="B240" s="7"/>
      <c r="C240" s="7" t="s">
        <v>406</v>
      </c>
      <c r="D240" s="7"/>
      <c r="E240" s="7"/>
      <c r="F240" s="7"/>
      <c r="G240" s="7"/>
      <c r="H240" s="7"/>
      <c r="I240" s="7"/>
      <c r="J240" s="7"/>
      <c r="K240" s="7"/>
      <c r="L240" s="9"/>
      <c r="M240" s="10"/>
      <c r="N240" s="10"/>
      <c r="O240" s="10"/>
      <c r="P240" s="10"/>
      <c r="Q240" s="10"/>
      <c r="R240" s="10"/>
      <c r="S240" s="10"/>
      <c r="T240" s="10"/>
      <c r="U240" s="10"/>
    </row>
    <row r="241" spans="1:21" ht="16.5" customHeight="1" x14ac:dyDescent="0.2">
      <c r="A241" s="7"/>
      <c r="B241" s="7"/>
      <c r="C241" s="7"/>
      <c r="D241" s="7" t="s">
        <v>60</v>
      </c>
      <c r="E241" s="7"/>
      <c r="F241" s="7"/>
      <c r="G241" s="7"/>
      <c r="H241" s="7"/>
      <c r="I241" s="7"/>
      <c r="J241" s="7"/>
      <c r="K241" s="7"/>
      <c r="L241" s="9" t="s">
        <v>206</v>
      </c>
      <c r="M241" s="194">
        <v>19.600000000000001</v>
      </c>
      <c r="N241" s="194">
        <v>36.799999999999997</v>
      </c>
      <c r="O241" s="194">
        <v>27.4</v>
      </c>
      <c r="P241" s="194">
        <v>43.6</v>
      </c>
      <c r="Q241" s="194">
        <v>55.6</v>
      </c>
      <c r="R241" s="197" t="s">
        <v>73</v>
      </c>
      <c r="S241" s="197" t="s">
        <v>73</v>
      </c>
      <c r="T241" s="197" t="s">
        <v>73</v>
      </c>
      <c r="U241" s="197" t="s">
        <v>73</v>
      </c>
    </row>
    <row r="242" spans="1:21" ht="16.5" customHeight="1" x14ac:dyDescent="0.2">
      <c r="A242" s="7"/>
      <c r="B242" s="7"/>
      <c r="C242" s="7"/>
      <c r="D242" s="7" t="s">
        <v>62</v>
      </c>
      <c r="E242" s="7"/>
      <c r="F242" s="7"/>
      <c r="G242" s="7"/>
      <c r="H242" s="7"/>
      <c r="I242" s="7"/>
      <c r="J242" s="7"/>
      <c r="K242" s="7"/>
      <c r="L242" s="9" t="s">
        <v>206</v>
      </c>
      <c r="M242" s="194">
        <v>17.899999999999999</v>
      </c>
      <c r="N242" s="194">
        <v>30.3</v>
      </c>
      <c r="O242" s="194">
        <v>23.6</v>
      </c>
      <c r="P242" s="194">
        <v>40.700000000000003</v>
      </c>
      <c r="Q242" s="194">
        <v>49.6</v>
      </c>
      <c r="R242" s="197" t="s">
        <v>73</v>
      </c>
      <c r="S242" s="197" t="s">
        <v>73</v>
      </c>
      <c r="T242" s="197" t="s">
        <v>73</v>
      </c>
      <c r="U242" s="197" t="s">
        <v>73</v>
      </c>
    </row>
    <row r="243" spans="1:21" ht="16.5" customHeight="1" x14ac:dyDescent="0.2">
      <c r="A243" s="7"/>
      <c r="B243" s="7"/>
      <c r="C243" s="7"/>
      <c r="D243" s="7" t="s">
        <v>63</v>
      </c>
      <c r="E243" s="7"/>
      <c r="F243" s="7"/>
      <c r="G243" s="7"/>
      <c r="H243" s="7"/>
      <c r="I243" s="7"/>
      <c r="J243" s="7"/>
      <c r="K243" s="7"/>
      <c r="L243" s="9" t="s">
        <v>206</v>
      </c>
      <c r="M243" s="194">
        <v>17.899999999999999</v>
      </c>
      <c r="N243" s="194">
        <v>35.5</v>
      </c>
      <c r="O243" s="194">
        <v>22.8</v>
      </c>
      <c r="P243" s="194">
        <v>39.4</v>
      </c>
      <c r="Q243" s="194">
        <v>49.1</v>
      </c>
      <c r="R243" s="197" t="s">
        <v>73</v>
      </c>
      <c r="S243" s="197" t="s">
        <v>73</v>
      </c>
      <c r="T243" s="197" t="s">
        <v>73</v>
      </c>
      <c r="U243" s="197" t="s">
        <v>73</v>
      </c>
    </row>
    <row r="244" spans="1:21" ht="16.5" customHeight="1" x14ac:dyDescent="0.2">
      <c r="A244" s="7"/>
      <c r="B244" s="7"/>
      <c r="C244" s="7"/>
      <c r="D244" s="7" t="s">
        <v>64</v>
      </c>
      <c r="E244" s="7"/>
      <c r="F244" s="7"/>
      <c r="G244" s="7"/>
      <c r="H244" s="7"/>
      <c r="I244" s="7"/>
      <c r="J244" s="7"/>
      <c r="K244" s="7"/>
      <c r="L244" s="9" t="s">
        <v>206</v>
      </c>
      <c r="M244" s="194">
        <v>16.8</v>
      </c>
      <c r="N244" s="194">
        <v>36.5</v>
      </c>
      <c r="O244" s="194">
        <v>19.8</v>
      </c>
      <c r="P244" s="194">
        <v>42.2</v>
      </c>
      <c r="Q244" s="194">
        <v>49.4</v>
      </c>
      <c r="R244" s="197" t="s">
        <v>73</v>
      </c>
      <c r="S244" s="197" t="s">
        <v>73</v>
      </c>
      <c r="T244" s="197" t="s">
        <v>73</v>
      </c>
      <c r="U244" s="197" t="s">
        <v>73</v>
      </c>
    </row>
    <row r="245" spans="1:21" ht="16.5" customHeight="1" x14ac:dyDescent="0.2">
      <c r="A245" s="7"/>
      <c r="B245" s="7"/>
      <c r="C245" s="7"/>
      <c r="D245" s="7" t="s">
        <v>65</v>
      </c>
      <c r="E245" s="7"/>
      <c r="F245" s="7"/>
      <c r="G245" s="7"/>
      <c r="H245" s="7"/>
      <c r="I245" s="7"/>
      <c r="J245" s="7"/>
      <c r="K245" s="7"/>
      <c r="L245" s="9" t="s">
        <v>206</v>
      </c>
      <c r="M245" s="194">
        <v>17.5</v>
      </c>
      <c r="N245" s="194">
        <v>37.9</v>
      </c>
      <c r="O245" s="194">
        <v>21.5</v>
      </c>
      <c r="P245" s="194">
        <v>37.9</v>
      </c>
      <c r="Q245" s="194">
        <v>42.8</v>
      </c>
      <c r="R245" s="197" t="s">
        <v>73</v>
      </c>
      <c r="S245" s="197" t="s">
        <v>73</v>
      </c>
      <c r="T245" s="197" t="s">
        <v>73</v>
      </c>
      <c r="U245" s="197" t="s">
        <v>73</v>
      </c>
    </row>
    <row r="246" spans="1:21" ht="16.5" customHeight="1" x14ac:dyDescent="0.2">
      <c r="A246" s="7"/>
      <c r="B246" s="7"/>
      <c r="C246" s="7"/>
      <c r="D246" s="7" t="s">
        <v>66</v>
      </c>
      <c r="E246" s="7"/>
      <c r="F246" s="7"/>
      <c r="G246" s="7"/>
      <c r="H246" s="7"/>
      <c r="I246" s="7"/>
      <c r="J246" s="7"/>
      <c r="K246" s="7"/>
      <c r="L246" s="9" t="s">
        <v>206</v>
      </c>
      <c r="M246" s="194">
        <v>23</v>
      </c>
      <c r="N246" s="194">
        <v>35.5</v>
      </c>
      <c r="O246" s="194">
        <v>20.3</v>
      </c>
      <c r="P246" s="194">
        <v>41.4</v>
      </c>
      <c r="Q246" s="194">
        <v>47</v>
      </c>
      <c r="R246" s="197" t="s">
        <v>73</v>
      </c>
      <c r="S246" s="197" t="s">
        <v>73</v>
      </c>
      <c r="T246" s="197" t="s">
        <v>73</v>
      </c>
      <c r="U246" s="197" t="s">
        <v>73</v>
      </c>
    </row>
    <row r="247" spans="1:21" ht="16.5" customHeight="1" x14ac:dyDescent="0.2">
      <c r="A247" s="7"/>
      <c r="B247" s="7"/>
      <c r="C247" s="7"/>
      <c r="D247" s="7" t="s">
        <v>67</v>
      </c>
      <c r="E247" s="7"/>
      <c r="F247" s="7"/>
      <c r="G247" s="7"/>
      <c r="H247" s="7"/>
      <c r="I247" s="7"/>
      <c r="J247" s="7"/>
      <c r="K247" s="7"/>
      <c r="L247" s="9" t="s">
        <v>206</v>
      </c>
      <c r="M247" s="194">
        <v>22.9</v>
      </c>
      <c r="N247" s="194">
        <v>33</v>
      </c>
      <c r="O247" s="194">
        <v>20.399999999999999</v>
      </c>
      <c r="P247" s="194">
        <v>38.5</v>
      </c>
      <c r="Q247" s="194">
        <v>49.6</v>
      </c>
      <c r="R247" s="197" t="s">
        <v>73</v>
      </c>
      <c r="S247" s="197" t="s">
        <v>73</v>
      </c>
      <c r="T247" s="197" t="s">
        <v>73</v>
      </c>
      <c r="U247" s="197" t="s">
        <v>73</v>
      </c>
    </row>
    <row r="248" spans="1:21" ht="16.5" customHeight="1" x14ac:dyDescent="0.2">
      <c r="A248" s="7"/>
      <c r="B248" s="7"/>
      <c r="C248" s="7"/>
      <c r="D248" s="7" t="s">
        <v>68</v>
      </c>
      <c r="E248" s="7"/>
      <c r="F248" s="7"/>
      <c r="G248" s="7"/>
      <c r="H248" s="7"/>
      <c r="I248" s="7"/>
      <c r="J248" s="7"/>
      <c r="K248" s="7"/>
      <c r="L248" s="9" t="s">
        <v>206</v>
      </c>
      <c r="M248" s="194">
        <v>22.1</v>
      </c>
      <c r="N248" s="194">
        <v>32.200000000000003</v>
      </c>
      <c r="O248" s="194">
        <v>19.600000000000001</v>
      </c>
      <c r="P248" s="194">
        <v>38.299999999999997</v>
      </c>
      <c r="Q248" s="194">
        <v>53.1</v>
      </c>
      <c r="R248" s="197" t="s">
        <v>73</v>
      </c>
      <c r="S248" s="197" t="s">
        <v>73</v>
      </c>
      <c r="T248" s="197" t="s">
        <v>73</v>
      </c>
      <c r="U248" s="197" t="s">
        <v>73</v>
      </c>
    </row>
    <row r="249" spans="1:21" ht="16.5" customHeight="1" x14ac:dyDescent="0.2">
      <c r="A249" s="7"/>
      <c r="B249" s="7"/>
      <c r="C249" s="7"/>
      <c r="D249" s="7" t="s">
        <v>69</v>
      </c>
      <c r="E249" s="7"/>
      <c r="F249" s="7"/>
      <c r="G249" s="7"/>
      <c r="H249" s="7"/>
      <c r="I249" s="7"/>
      <c r="J249" s="7"/>
      <c r="K249" s="7"/>
      <c r="L249" s="9" t="s">
        <v>206</v>
      </c>
      <c r="M249" s="194">
        <v>23.1</v>
      </c>
      <c r="N249" s="194">
        <v>31.2</v>
      </c>
      <c r="O249" s="194">
        <v>19.899999999999999</v>
      </c>
      <c r="P249" s="194">
        <v>36.700000000000003</v>
      </c>
      <c r="Q249" s="194">
        <v>38.5</v>
      </c>
      <c r="R249" s="197" t="s">
        <v>73</v>
      </c>
      <c r="S249" s="197" t="s">
        <v>73</v>
      </c>
      <c r="T249" s="197" t="s">
        <v>73</v>
      </c>
      <c r="U249" s="197" t="s">
        <v>73</v>
      </c>
    </row>
    <row r="250" spans="1:21" ht="16.5" customHeight="1" x14ac:dyDescent="0.2">
      <c r="A250" s="7"/>
      <c r="B250" s="7"/>
      <c r="C250" s="7" t="s">
        <v>407</v>
      </c>
      <c r="D250" s="7"/>
      <c r="E250" s="7"/>
      <c r="F250" s="7"/>
      <c r="G250" s="7"/>
      <c r="H250" s="7"/>
      <c r="I250" s="7"/>
      <c r="J250" s="7"/>
      <c r="K250" s="7"/>
      <c r="L250" s="9"/>
      <c r="M250" s="10"/>
      <c r="N250" s="10"/>
      <c r="O250" s="10"/>
      <c r="P250" s="10"/>
      <c r="Q250" s="10"/>
      <c r="R250" s="10"/>
      <c r="S250" s="10"/>
      <c r="T250" s="10"/>
      <c r="U250" s="10"/>
    </row>
    <row r="251" spans="1:21" ht="16.5" customHeight="1" x14ac:dyDescent="0.2">
      <c r="A251" s="7"/>
      <c r="B251" s="7"/>
      <c r="C251" s="7"/>
      <c r="D251" s="7" t="s">
        <v>60</v>
      </c>
      <c r="E251" s="7"/>
      <c r="F251" s="7"/>
      <c r="G251" s="7"/>
      <c r="H251" s="7"/>
      <c r="I251" s="7"/>
      <c r="J251" s="7"/>
      <c r="K251" s="7"/>
      <c r="L251" s="9" t="s">
        <v>206</v>
      </c>
      <c r="M251" s="189">
        <v>4.3</v>
      </c>
      <c r="N251" s="194">
        <v>13</v>
      </c>
      <c r="O251" s="189">
        <v>5.9</v>
      </c>
      <c r="P251" s="194">
        <v>17.2</v>
      </c>
      <c r="Q251" s="194">
        <v>29.4</v>
      </c>
      <c r="R251" s="197" t="s">
        <v>73</v>
      </c>
      <c r="S251" s="197" t="s">
        <v>73</v>
      </c>
      <c r="T251" s="197" t="s">
        <v>73</v>
      </c>
      <c r="U251" s="197" t="s">
        <v>73</v>
      </c>
    </row>
    <row r="252" spans="1:21" ht="16.5" customHeight="1" x14ac:dyDescent="0.2">
      <c r="A252" s="7"/>
      <c r="B252" s="7"/>
      <c r="C252" s="7"/>
      <c r="D252" s="7" t="s">
        <v>62</v>
      </c>
      <c r="E252" s="7"/>
      <c r="F252" s="7"/>
      <c r="G252" s="7"/>
      <c r="H252" s="7"/>
      <c r="I252" s="7"/>
      <c r="J252" s="7"/>
      <c r="K252" s="7"/>
      <c r="L252" s="9" t="s">
        <v>206</v>
      </c>
      <c r="M252" s="189">
        <v>3.7</v>
      </c>
      <c r="N252" s="194">
        <v>10.5</v>
      </c>
      <c r="O252" s="189">
        <v>4.9000000000000004</v>
      </c>
      <c r="P252" s="194">
        <v>15.2</v>
      </c>
      <c r="Q252" s="194">
        <v>21</v>
      </c>
      <c r="R252" s="197" t="s">
        <v>73</v>
      </c>
      <c r="S252" s="197" t="s">
        <v>73</v>
      </c>
      <c r="T252" s="197" t="s">
        <v>73</v>
      </c>
      <c r="U252" s="197" t="s">
        <v>73</v>
      </c>
    </row>
    <row r="253" spans="1:21" ht="16.5" customHeight="1" x14ac:dyDescent="0.2">
      <c r="A253" s="7"/>
      <c r="B253" s="7"/>
      <c r="C253" s="7"/>
      <c r="D253" s="7" t="s">
        <v>63</v>
      </c>
      <c r="E253" s="7"/>
      <c r="F253" s="7"/>
      <c r="G253" s="7"/>
      <c r="H253" s="7"/>
      <c r="I253" s="7"/>
      <c r="J253" s="7"/>
      <c r="K253" s="7"/>
      <c r="L253" s="9" t="s">
        <v>206</v>
      </c>
      <c r="M253" s="189">
        <v>3.1</v>
      </c>
      <c r="N253" s="194">
        <v>17</v>
      </c>
      <c r="O253" s="189">
        <v>4.9000000000000004</v>
      </c>
      <c r="P253" s="194">
        <v>14.5</v>
      </c>
      <c r="Q253" s="194">
        <v>25</v>
      </c>
      <c r="R253" s="197" t="s">
        <v>73</v>
      </c>
      <c r="S253" s="197" t="s">
        <v>73</v>
      </c>
      <c r="T253" s="197" t="s">
        <v>73</v>
      </c>
      <c r="U253" s="197" t="s">
        <v>73</v>
      </c>
    </row>
    <row r="254" spans="1:21" ht="16.5" customHeight="1" x14ac:dyDescent="0.2">
      <c r="A254" s="7"/>
      <c r="B254" s="7"/>
      <c r="C254" s="7"/>
      <c r="D254" s="7" t="s">
        <v>64</v>
      </c>
      <c r="E254" s="7"/>
      <c r="F254" s="7"/>
      <c r="G254" s="7"/>
      <c r="H254" s="7"/>
      <c r="I254" s="7"/>
      <c r="J254" s="7"/>
      <c r="K254" s="7"/>
      <c r="L254" s="9" t="s">
        <v>206</v>
      </c>
      <c r="M254" s="189">
        <v>3</v>
      </c>
      <c r="N254" s="194">
        <v>16.2</v>
      </c>
      <c r="O254" s="189">
        <v>4.2</v>
      </c>
      <c r="P254" s="194">
        <v>14.9</v>
      </c>
      <c r="Q254" s="194">
        <v>21.7</v>
      </c>
      <c r="R254" s="197" t="s">
        <v>73</v>
      </c>
      <c r="S254" s="197" t="s">
        <v>73</v>
      </c>
      <c r="T254" s="197" t="s">
        <v>73</v>
      </c>
      <c r="U254" s="197" t="s">
        <v>73</v>
      </c>
    </row>
    <row r="255" spans="1:21" ht="16.5" customHeight="1" x14ac:dyDescent="0.2">
      <c r="A255" s="7"/>
      <c r="B255" s="7"/>
      <c r="C255" s="7"/>
      <c r="D255" s="7" t="s">
        <v>65</v>
      </c>
      <c r="E255" s="7"/>
      <c r="F255" s="7"/>
      <c r="G255" s="7"/>
      <c r="H255" s="7"/>
      <c r="I255" s="7"/>
      <c r="J255" s="7"/>
      <c r="K255" s="7"/>
      <c r="L255" s="9" t="s">
        <v>206</v>
      </c>
      <c r="M255" s="189">
        <v>3.7</v>
      </c>
      <c r="N255" s="194">
        <v>18.600000000000001</v>
      </c>
      <c r="O255" s="189">
        <v>4.0999999999999996</v>
      </c>
      <c r="P255" s="194">
        <v>13.6</v>
      </c>
      <c r="Q255" s="194">
        <v>21.2</v>
      </c>
      <c r="R255" s="197" t="s">
        <v>73</v>
      </c>
      <c r="S255" s="197" t="s">
        <v>73</v>
      </c>
      <c r="T255" s="197" t="s">
        <v>73</v>
      </c>
      <c r="U255" s="197" t="s">
        <v>73</v>
      </c>
    </row>
    <row r="256" spans="1:21" ht="16.5" customHeight="1" x14ac:dyDescent="0.2">
      <c r="A256" s="7"/>
      <c r="B256" s="7"/>
      <c r="C256" s="7"/>
      <c r="D256" s="7" t="s">
        <v>66</v>
      </c>
      <c r="E256" s="7"/>
      <c r="F256" s="7"/>
      <c r="G256" s="7"/>
      <c r="H256" s="7"/>
      <c r="I256" s="7"/>
      <c r="J256" s="7"/>
      <c r="K256" s="7"/>
      <c r="L256" s="9" t="s">
        <v>206</v>
      </c>
      <c r="M256" s="189">
        <v>4.5999999999999996</v>
      </c>
      <c r="N256" s="194">
        <v>12.6</v>
      </c>
      <c r="O256" s="189">
        <v>3.9</v>
      </c>
      <c r="P256" s="194">
        <v>14.3</v>
      </c>
      <c r="Q256" s="194">
        <v>22.8</v>
      </c>
      <c r="R256" s="197" t="s">
        <v>73</v>
      </c>
      <c r="S256" s="197" t="s">
        <v>73</v>
      </c>
      <c r="T256" s="197" t="s">
        <v>73</v>
      </c>
      <c r="U256" s="197" t="s">
        <v>73</v>
      </c>
    </row>
    <row r="257" spans="1:21" ht="16.5" customHeight="1" x14ac:dyDescent="0.2">
      <c r="A257" s="7"/>
      <c r="B257" s="7"/>
      <c r="C257" s="7"/>
      <c r="D257" s="7" t="s">
        <v>67</v>
      </c>
      <c r="E257" s="7"/>
      <c r="F257" s="7"/>
      <c r="G257" s="7"/>
      <c r="H257" s="7"/>
      <c r="I257" s="7"/>
      <c r="J257" s="7"/>
      <c r="K257" s="7"/>
      <c r="L257" s="9" t="s">
        <v>206</v>
      </c>
      <c r="M257" s="189">
        <v>5.5</v>
      </c>
      <c r="N257" s="194">
        <v>13.1</v>
      </c>
      <c r="O257" s="189">
        <v>4.2</v>
      </c>
      <c r="P257" s="194">
        <v>13.2</v>
      </c>
      <c r="Q257" s="194">
        <v>25.8</v>
      </c>
      <c r="R257" s="197" t="s">
        <v>73</v>
      </c>
      <c r="S257" s="197" t="s">
        <v>73</v>
      </c>
      <c r="T257" s="197" t="s">
        <v>73</v>
      </c>
      <c r="U257" s="197" t="s">
        <v>73</v>
      </c>
    </row>
    <row r="258" spans="1:21" ht="16.5" customHeight="1" x14ac:dyDescent="0.2">
      <c r="A258" s="7"/>
      <c r="B258" s="7"/>
      <c r="C258" s="7"/>
      <c r="D258" s="7" t="s">
        <v>68</v>
      </c>
      <c r="E258" s="7"/>
      <c r="F258" s="7"/>
      <c r="G258" s="7"/>
      <c r="H258" s="7"/>
      <c r="I258" s="7"/>
      <c r="J258" s="7"/>
      <c r="K258" s="7"/>
      <c r="L258" s="9" t="s">
        <v>206</v>
      </c>
      <c r="M258" s="189">
        <v>4.8</v>
      </c>
      <c r="N258" s="194">
        <v>16.100000000000001</v>
      </c>
      <c r="O258" s="189">
        <v>4.0999999999999996</v>
      </c>
      <c r="P258" s="194">
        <v>12.7</v>
      </c>
      <c r="Q258" s="194">
        <v>21.9</v>
      </c>
      <c r="R258" s="197" t="s">
        <v>73</v>
      </c>
      <c r="S258" s="197" t="s">
        <v>73</v>
      </c>
      <c r="T258" s="197" t="s">
        <v>73</v>
      </c>
      <c r="U258" s="197" t="s">
        <v>73</v>
      </c>
    </row>
    <row r="259" spans="1:21" ht="16.5" customHeight="1" x14ac:dyDescent="0.2">
      <c r="A259" s="7"/>
      <c r="B259" s="7"/>
      <c r="C259" s="7"/>
      <c r="D259" s="7" t="s">
        <v>69</v>
      </c>
      <c r="E259" s="7"/>
      <c r="F259" s="7"/>
      <c r="G259" s="7"/>
      <c r="H259" s="7"/>
      <c r="I259" s="7"/>
      <c r="J259" s="7"/>
      <c r="K259" s="7"/>
      <c r="L259" s="9" t="s">
        <v>206</v>
      </c>
      <c r="M259" s="189">
        <v>5</v>
      </c>
      <c r="N259" s="194">
        <v>13.2</v>
      </c>
      <c r="O259" s="189">
        <v>3.9</v>
      </c>
      <c r="P259" s="194">
        <v>11.3</v>
      </c>
      <c r="Q259" s="194">
        <v>19.2</v>
      </c>
      <c r="R259" s="197" t="s">
        <v>73</v>
      </c>
      <c r="S259" s="197" t="s">
        <v>73</v>
      </c>
      <c r="T259" s="197" t="s">
        <v>73</v>
      </c>
      <c r="U259" s="197" t="s">
        <v>73</v>
      </c>
    </row>
    <row r="260" spans="1:21" ht="16.5" customHeight="1" x14ac:dyDescent="0.2">
      <c r="A260" s="7"/>
      <c r="B260" s="7" t="s">
        <v>412</v>
      </c>
      <c r="C260" s="7"/>
      <c r="D260" s="7"/>
      <c r="E260" s="7"/>
      <c r="F260" s="7"/>
      <c r="G260" s="7"/>
      <c r="H260" s="7"/>
      <c r="I260" s="7"/>
      <c r="J260" s="7"/>
      <c r="K260" s="7"/>
      <c r="L260" s="9"/>
      <c r="M260" s="10"/>
      <c r="N260" s="10"/>
      <c r="O260" s="10"/>
      <c r="P260" s="10"/>
      <c r="Q260" s="10"/>
      <c r="R260" s="10"/>
      <c r="S260" s="10"/>
      <c r="T260" s="10"/>
      <c r="U260" s="10"/>
    </row>
    <row r="261" spans="1:21" ht="16.5" customHeight="1" x14ac:dyDescent="0.2">
      <c r="A261" s="7"/>
      <c r="B261" s="7"/>
      <c r="C261" s="7" t="s">
        <v>405</v>
      </c>
      <c r="D261" s="7"/>
      <c r="E261" s="7"/>
      <c r="F261" s="7"/>
      <c r="G261" s="7"/>
      <c r="H261" s="7"/>
      <c r="I261" s="7"/>
      <c r="J261" s="7"/>
      <c r="K261" s="7"/>
      <c r="L261" s="9"/>
      <c r="M261" s="10"/>
      <c r="N261" s="10"/>
      <c r="O261" s="10"/>
      <c r="P261" s="10"/>
      <c r="Q261" s="10"/>
      <c r="R261" s="10"/>
      <c r="S261" s="10"/>
      <c r="T261" s="10"/>
      <c r="U261" s="10"/>
    </row>
    <row r="262" spans="1:21" ht="16.5" customHeight="1" x14ac:dyDescent="0.2">
      <c r="A262" s="7"/>
      <c r="B262" s="7"/>
      <c r="C262" s="7"/>
      <c r="D262" s="7" t="s">
        <v>60</v>
      </c>
      <c r="E262" s="7"/>
      <c r="F262" s="7"/>
      <c r="G262" s="7"/>
      <c r="H262" s="7"/>
      <c r="I262" s="7"/>
      <c r="J262" s="7"/>
      <c r="K262" s="7"/>
      <c r="L262" s="9" t="s">
        <v>61</v>
      </c>
      <c r="M262" s="193">
        <v>4882</v>
      </c>
      <c r="N262" s="193">
        <v>7065</v>
      </c>
      <c r="O262" s="193">
        <v>3837</v>
      </c>
      <c r="P262" s="193">
        <v>4502</v>
      </c>
      <c r="Q262" s="193">
        <v>1815</v>
      </c>
      <c r="R262" s="196" t="s">
        <v>73</v>
      </c>
      <c r="S262" s="196" t="s">
        <v>73</v>
      </c>
      <c r="T262" s="196" t="s">
        <v>73</v>
      </c>
      <c r="U262" s="196" t="s">
        <v>73</v>
      </c>
    </row>
    <row r="263" spans="1:21" ht="16.5" customHeight="1" x14ac:dyDescent="0.2">
      <c r="A263" s="7"/>
      <c r="B263" s="7"/>
      <c r="C263" s="7"/>
      <c r="D263" s="7" t="s">
        <v>62</v>
      </c>
      <c r="E263" s="7"/>
      <c r="F263" s="7"/>
      <c r="G263" s="7"/>
      <c r="H263" s="7"/>
      <c r="I263" s="7"/>
      <c r="J263" s="7"/>
      <c r="K263" s="7"/>
      <c r="L263" s="9" t="s">
        <v>61</v>
      </c>
      <c r="M263" s="193">
        <v>5383</v>
      </c>
      <c r="N263" s="193">
        <v>6898</v>
      </c>
      <c r="O263" s="193">
        <v>4510</v>
      </c>
      <c r="P263" s="193">
        <v>4639</v>
      </c>
      <c r="Q263" s="193">
        <v>2087</v>
      </c>
      <c r="R263" s="196" t="s">
        <v>73</v>
      </c>
      <c r="S263" s="196" t="s">
        <v>73</v>
      </c>
      <c r="T263" s="196" t="s">
        <v>73</v>
      </c>
      <c r="U263" s="196" t="s">
        <v>73</v>
      </c>
    </row>
    <row r="264" spans="1:21" ht="16.5" customHeight="1" x14ac:dyDescent="0.2">
      <c r="A264" s="7"/>
      <c r="B264" s="7"/>
      <c r="C264" s="7"/>
      <c r="D264" s="7" t="s">
        <v>63</v>
      </c>
      <c r="E264" s="7"/>
      <c r="F264" s="7"/>
      <c r="G264" s="7"/>
      <c r="H264" s="7"/>
      <c r="I264" s="7"/>
      <c r="J264" s="7"/>
      <c r="K264" s="7"/>
      <c r="L264" s="9" t="s">
        <v>61</v>
      </c>
      <c r="M264" s="193">
        <v>5562</v>
      </c>
      <c r="N264" s="193">
        <v>6960</v>
      </c>
      <c r="O264" s="193">
        <v>4408</v>
      </c>
      <c r="P264" s="193">
        <v>4404</v>
      </c>
      <c r="Q264" s="193">
        <v>2192</v>
      </c>
      <c r="R264" s="196" t="s">
        <v>73</v>
      </c>
      <c r="S264" s="196" t="s">
        <v>73</v>
      </c>
      <c r="T264" s="196" t="s">
        <v>73</v>
      </c>
      <c r="U264" s="196" t="s">
        <v>73</v>
      </c>
    </row>
    <row r="265" spans="1:21" ht="16.5" customHeight="1" x14ac:dyDescent="0.2">
      <c r="A265" s="7"/>
      <c r="B265" s="7"/>
      <c r="C265" s="7"/>
      <c r="D265" s="7" t="s">
        <v>64</v>
      </c>
      <c r="E265" s="7"/>
      <c r="F265" s="7"/>
      <c r="G265" s="7"/>
      <c r="H265" s="7"/>
      <c r="I265" s="7"/>
      <c r="J265" s="7"/>
      <c r="K265" s="7"/>
      <c r="L265" s="9" t="s">
        <v>61</v>
      </c>
      <c r="M265" s="193">
        <v>5784</v>
      </c>
      <c r="N265" s="193">
        <v>6984</v>
      </c>
      <c r="O265" s="193">
        <v>4692</v>
      </c>
      <c r="P265" s="193">
        <v>4275</v>
      </c>
      <c r="Q265" s="193">
        <v>2090</v>
      </c>
      <c r="R265" s="196" t="s">
        <v>73</v>
      </c>
      <c r="S265" s="196" t="s">
        <v>73</v>
      </c>
      <c r="T265" s="196" t="s">
        <v>73</v>
      </c>
      <c r="U265" s="196" t="s">
        <v>73</v>
      </c>
    </row>
    <row r="266" spans="1:21" ht="16.5" customHeight="1" x14ac:dyDescent="0.2">
      <c r="A266" s="7"/>
      <c r="B266" s="7"/>
      <c r="C266" s="7"/>
      <c r="D266" s="7" t="s">
        <v>65</v>
      </c>
      <c r="E266" s="7"/>
      <c r="F266" s="7"/>
      <c r="G266" s="7"/>
      <c r="H266" s="7"/>
      <c r="I266" s="7"/>
      <c r="J266" s="7"/>
      <c r="K266" s="7"/>
      <c r="L266" s="9" t="s">
        <v>61</v>
      </c>
      <c r="M266" s="193">
        <v>6199</v>
      </c>
      <c r="N266" s="193">
        <v>6762</v>
      </c>
      <c r="O266" s="193">
        <v>4744</v>
      </c>
      <c r="P266" s="193">
        <v>4117</v>
      </c>
      <c r="Q266" s="193">
        <v>2299</v>
      </c>
      <c r="R266" s="196" t="s">
        <v>73</v>
      </c>
      <c r="S266" s="196" t="s">
        <v>73</v>
      </c>
      <c r="T266" s="196" t="s">
        <v>73</v>
      </c>
      <c r="U266" s="196" t="s">
        <v>73</v>
      </c>
    </row>
    <row r="267" spans="1:21" ht="16.5" customHeight="1" x14ac:dyDescent="0.2">
      <c r="A267" s="7"/>
      <c r="B267" s="7"/>
      <c r="C267" s="7"/>
      <c r="D267" s="7" t="s">
        <v>66</v>
      </c>
      <c r="E267" s="7"/>
      <c r="F267" s="7"/>
      <c r="G267" s="7"/>
      <c r="H267" s="7"/>
      <c r="I267" s="7"/>
      <c r="J267" s="7"/>
      <c r="K267" s="7"/>
      <c r="L267" s="9" t="s">
        <v>61</v>
      </c>
      <c r="M267" s="193">
        <v>6292</v>
      </c>
      <c r="N267" s="193">
        <v>6697</v>
      </c>
      <c r="O267" s="193">
        <v>4738</v>
      </c>
      <c r="P267" s="193">
        <v>3823</v>
      </c>
      <c r="Q267" s="193">
        <v>2166</v>
      </c>
      <c r="R267" s="196" t="s">
        <v>73</v>
      </c>
      <c r="S267" s="196" t="s">
        <v>73</v>
      </c>
      <c r="T267" s="196" t="s">
        <v>73</v>
      </c>
      <c r="U267" s="196" t="s">
        <v>73</v>
      </c>
    </row>
    <row r="268" spans="1:21" ht="16.5" customHeight="1" x14ac:dyDescent="0.2">
      <c r="A268" s="7"/>
      <c r="B268" s="7"/>
      <c r="C268" s="7"/>
      <c r="D268" s="7" t="s">
        <v>67</v>
      </c>
      <c r="E268" s="7"/>
      <c r="F268" s="7"/>
      <c r="G268" s="7"/>
      <c r="H268" s="7"/>
      <c r="I268" s="7"/>
      <c r="J268" s="7"/>
      <c r="K268" s="7"/>
      <c r="L268" s="9" t="s">
        <v>61</v>
      </c>
      <c r="M268" s="193">
        <v>6905</v>
      </c>
      <c r="N268" s="193">
        <v>7380</v>
      </c>
      <c r="O268" s="193">
        <v>4946</v>
      </c>
      <c r="P268" s="193">
        <v>3960</v>
      </c>
      <c r="Q268" s="193">
        <v>2257</v>
      </c>
      <c r="R268" s="196" t="s">
        <v>73</v>
      </c>
      <c r="S268" s="196" t="s">
        <v>73</v>
      </c>
      <c r="T268" s="196" t="s">
        <v>73</v>
      </c>
      <c r="U268" s="196" t="s">
        <v>73</v>
      </c>
    </row>
    <row r="269" spans="1:21" ht="16.5" customHeight="1" x14ac:dyDescent="0.2">
      <c r="A269" s="7"/>
      <c r="B269" s="7"/>
      <c r="C269" s="7"/>
      <c r="D269" s="7" t="s">
        <v>68</v>
      </c>
      <c r="E269" s="7"/>
      <c r="F269" s="7"/>
      <c r="G269" s="7"/>
      <c r="H269" s="7"/>
      <c r="I269" s="7"/>
      <c r="J269" s="7"/>
      <c r="K269" s="7"/>
      <c r="L269" s="9" t="s">
        <v>61</v>
      </c>
      <c r="M269" s="193">
        <v>6540</v>
      </c>
      <c r="N269" s="193">
        <v>7212</v>
      </c>
      <c r="O269" s="193">
        <v>4983</v>
      </c>
      <c r="P269" s="193">
        <v>3857</v>
      </c>
      <c r="Q269" s="193">
        <v>2750</v>
      </c>
      <c r="R269" s="196" t="s">
        <v>73</v>
      </c>
      <c r="S269" s="196" t="s">
        <v>73</v>
      </c>
      <c r="T269" s="196" t="s">
        <v>73</v>
      </c>
      <c r="U269" s="196" t="s">
        <v>73</v>
      </c>
    </row>
    <row r="270" spans="1:21" ht="16.5" customHeight="1" x14ac:dyDescent="0.2">
      <c r="A270" s="7"/>
      <c r="B270" s="7"/>
      <c r="C270" s="7"/>
      <c r="D270" s="7" t="s">
        <v>69</v>
      </c>
      <c r="E270" s="7"/>
      <c r="F270" s="7"/>
      <c r="G270" s="7"/>
      <c r="H270" s="7"/>
      <c r="I270" s="7"/>
      <c r="J270" s="7"/>
      <c r="K270" s="7"/>
      <c r="L270" s="9" t="s">
        <v>61</v>
      </c>
      <c r="M270" s="193">
        <v>6600</v>
      </c>
      <c r="N270" s="193">
        <v>7441</v>
      </c>
      <c r="O270" s="193">
        <v>4748</v>
      </c>
      <c r="P270" s="193">
        <v>3817</v>
      </c>
      <c r="Q270" s="193">
        <v>3595</v>
      </c>
      <c r="R270" s="196" t="s">
        <v>73</v>
      </c>
      <c r="S270" s="196" t="s">
        <v>73</v>
      </c>
      <c r="T270" s="196" t="s">
        <v>73</v>
      </c>
      <c r="U270" s="196" t="s">
        <v>73</v>
      </c>
    </row>
    <row r="271" spans="1:21" ht="16.5" customHeight="1" x14ac:dyDescent="0.2">
      <c r="A271" s="7"/>
      <c r="B271" s="7"/>
      <c r="C271" s="7" t="s">
        <v>406</v>
      </c>
      <c r="D271" s="7"/>
      <c r="E271" s="7"/>
      <c r="F271" s="7"/>
      <c r="G271" s="7"/>
      <c r="H271" s="7"/>
      <c r="I271" s="7"/>
      <c r="J271" s="7"/>
      <c r="K271" s="7"/>
      <c r="L271" s="9"/>
      <c r="M271" s="10"/>
      <c r="N271" s="10"/>
      <c r="O271" s="10"/>
      <c r="P271" s="10"/>
      <c r="Q271" s="10"/>
      <c r="R271" s="10"/>
      <c r="S271" s="10"/>
      <c r="T271" s="10"/>
      <c r="U271" s="10"/>
    </row>
    <row r="272" spans="1:21" ht="16.5" customHeight="1" x14ac:dyDescent="0.2">
      <c r="A272" s="7"/>
      <c r="B272" s="7"/>
      <c r="C272" s="7"/>
      <c r="D272" s="7" t="s">
        <v>60</v>
      </c>
      <c r="E272" s="7"/>
      <c r="F272" s="7"/>
      <c r="G272" s="7"/>
      <c r="H272" s="7"/>
      <c r="I272" s="7"/>
      <c r="J272" s="7"/>
      <c r="K272" s="7"/>
      <c r="L272" s="9" t="s">
        <v>61</v>
      </c>
      <c r="M272" s="191">
        <v>953</v>
      </c>
      <c r="N272" s="193">
        <v>2599</v>
      </c>
      <c r="O272" s="193">
        <v>1046</v>
      </c>
      <c r="P272" s="193">
        <v>1941</v>
      </c>
      <c r="Q272" s="191">
        <v>999</v>
      </c>
      <c r="R272" s="196" t="s">
        <v>73</v>
      </c>
      <c r="S272" s="196" t="s">
        <v>73</v>
      </c>
      <c r="T272" s="196" t="s">
        <v>73</v>
      </c>
      <c r="U272" s="196" t="s">
        <v>73</v>
      </c>
    </row>
    <row r="273" spans="1:21" ht="16.5" customHeight="1" x14ac:dyDescent="0.2">
      <c r="A273" s="7"/>
      <c r="B273" s="7"/>
      <c r="C273" s="7"/>
      <c r="D273" s="7" t="s">
        <v>62</v>
      </c>
      <c r="E273" s="7"/>
      <c r="F273" s="7"/>
      <c r="G273" s="7"/>
      <c r="H273" s="7"/>
      <c r="I273" s="7"/>
      <c r="J273" s="7"/>
      <c r="K273" s="7"/>
      <c r="L273" s="9" t="s">
        <v>61</v>
      </c>
      <c r="M273" s="191">
        <v>960</v>
      </c>
      <c r="N273" s="193">
        <v>2092</v>
      </c>
      <c r="O273" s="193">
        <v>1081</v>
      </c>
      <c r="P273" s="193">
        <v>1872</v>
      </c>
      <c r="Q273" s="193">
        <v>1025</v>
      </c>
      <c r="R273" s="196" t="s">
        <v>73</v>
      </c>
      <c r="S273" s="196" t="s">
        <v>73</v>
      </c>
      <c r="T273" s="196" t="s">
        <v>73</v>
      </c>
      <c r="U273" s="196" t="s">
        <v>73</v>
      </c>
    </row>
    <row r="274" spans="1:21" ht="16.5" customHeight="1" x14ac:dyDescent="0.2">
      <c r="A274" s="7"/>
      <c r="B274" s="7"/>
      <c r="C274" s="7"/>
      <c r="D274" s="7" t="s">
        <v>63</v>
      </c>
      <c r="E274" s="7"/>
      <c r="F274" s="7"/>
      <c r="G274" s="7"/>
      <c r="H274" s="7"/>
      <c r="I274" s="7"/>
      <c r="J274" s="7"/>
      <c r="K274" s="7"/>
      <c r="L274" s="9" t="s">
        <v>61</v>
      </c>
      <c r="M274" s="191">
        <v>990</v>
      </c>
      <c r="N274" s="193">
        <v>2470</v>
      </c>
      <c r="O274" s="193">
        <v>1013</v>
      </c>
      <c r="P274" s="193">
        <v>1724</v>
      </c>
      <c r="Q274" s="193">
        <v>1067</v>
      </c>
      <c r="R274" s="196" t="s">
        <v>73</v>
      </c>
      <c r="S274" s="196" t="s">
        <v>73</v>
      </c>
      <c r="T274" s="196" t="s">
        <v>73</v>
      </c>
      <c r="U274" s="196" t="s">
        <v>73</v>
      </c>
    </row>
    <row r="275" spans="1:21" ht="16.5" customHeight="1" x14ac:dyDescent="0.2">
      <c r="A275" s="7"/>
      <c r="B275" s="7"/>
      <c r="C275" s="7"/>
      <c r="D275" s="7" t="s">
        <v>64</v>
      </c>
      <c r="E275" s="7"/>
      <c r="F275" s="7"/>
      <c r="G275" s="7"/>
      <c r="H275" s="7"/>
      <c r="I275" s="7"/>
      <c r="J275" s="7"/>
      <c r="K275" s="7"/>
      <c r="L275" s="9" t="s">
        <v>61</v>
      </c>
      <c r="M275" s="191">
        <v>974</v>
      </c>
      <c r="N275" s="193">
        <v>2543</v>
      </c>
      <c r="O275" s="191">
        <v>931</v>
      </c>
      <c r="P275" s="193">
        <v>1773</v>
      </c>
      <c r="Q275" s="193">
        <v>1019</v>
      </c>
      <c r="R275" s="196" t="s">
        <v>73</v>
      </c>
      <c r="S275" s="196" t="s">
        <v>73</v>
      </c>
      <c r="T275" s="196" t="s">
        <v>73</v>
      </c>
      <c r="U275" s="196" t="s">
        <v>73</v>
      </c>
    </row>
    <row r="276" spans="1:21" ht="16.5" customHeight="1" x14ac:dyDescent="0.2">
      <c r="A276" s="7"/>
      <c r="B276" s="7"/>
      <c r="C276" s="7"/>
      <c r="D276" s="7" t="s">
        <v>65</v>
      </c>
      <c r="E276" s="7"/>
      <c r="F276" s="7"/>
      <c r="G276" s="7"/>
      <c r="H276" s="7"/>
      <c r="I276" s="7"/>
      <c r="J276" s="7"/>
      <c r="K276" s="7"/>
      <c r="L276" s="9" t="s">
        <v>61</v>
      </c>
      <c r="M276" s="193">
        <v>1084</v>
      </c>
      <c r="N276" s="193">
        <v>2562</v>
      </c>
      <c r="O276" s="193">
        <v>1025</v>
      </c>
      <c r="P276" s="193">
        <v>1542</v>
      </c>
      <c r="Q276" s="191">
        <v>981</v>
      </c>
      <c r="R276" s="196" t="s">
        <v>73</v>
      </c>
      <c r="S276" s="196" t="s">
        <v>73</v>
      </c>
      <c r="T276" s="196" t="s">
        <v>73</v>
      </c>
      <c r="U276" s="196" t="s">
        <v>73</v>
      </c>
    </row>
    <row r="277" spans="1:21" ht="16.5" customHeight="1" x14ac:dyDescent="0.2">
      <c r="A277" s="7"/>
      <c r="B277" s="7"/>
      <c r="C277" s="7"/>
      <c r="D277" s="7" t="s">
        <v>66</v>
      </c>
      <c r="E277" s="7"/>
      <c r="F277" s="7"/>
      <c r="G277" s="7"/>
      <c r="H277" s="7"/>
      <c r="I277" s="7"/>
      <c r="J277" s="7"/>
      <c r="K277" s="7"/>
      <c r="L277" s="9" t="s">
        <v>61</v>
      </c>
      <c r="M277" s="193">
        <v>1434</v>
      </c>
      <c r="N277" s="193">
        <v>2361</v>
      </c>
      <c r="O277" s="191">
        <v>963</v>
      </c>
      <c r="P277" s="193">
        <v>1561</v>
      </c>
      <c r="Q277" s="191">
        <v>994</v>
      </c>
      <c r="R277" s="196" t="s">
        <v>73</v>
      </c>
      <c r="S277" s="196" t="s">
        <v>73</v>
      </c>
      <c r="T277" s="196" t="s">
        <v>73</v>
      </c>
      <c r="U277" s="196" t="s">
        <v>73</v>
      </c>
    </row>
    <row r="278" spans="1:21" ht="16.5" customHeight="1" x14ac:dyDescent="0.2">
      <c r="A278" s="7"/>
      <c r="B278" s="7"/>
      <c r="C278" s="7"/>
      <c r="D278" s="7" t="s">
        <v>67</v>
      </c>
      <c r="E278" s="7"/>
      <c r="F278" s="7"/>
      <c r="G278" s="7"/>
      <c r="H278" s="7"/>
      <c r="I278" s="7"/>
      <c r="J278" s="7"/>
      <c r="K278" s="7"/>
      <c r="L278" s="9" t="s">
        <v>61</v>
      </c>
      <c r="M278" s="193">
        <v>1572</v>
      </c>
      <c r="N278" s="193">
        <v>2434</v>
      </c>
      <c r="O278" s="193">
        <v>1019</v>
      </c>
      <c r="P278" s="193">
        <v>1510</v>
      </c>
      <c r="Q278" s="193">
        <v>1097</v>
      </c>
      <c r="R278" s="196" t="s">
        <v>73</v>
      </c>
      <c r="S278" s="196" t="s">
        <v>73</v>
      </c>
      <c r="T278" s="196" t="s">
        <v>73</v>
      </c>
      <c r="U278" s="196" t="s">
        <v>73</v>
      </c>
    </row>
    <row r="279" spans="1:21" ht="16.5" customHeight="1" x14ac:dyDescent="0.2">
      <c r="A279" s="7"/>
      <c r="B279" s="7"/>
      <c r="C279" s="7"/>
      <c r="D279" s="7" t="s">
        <v>68</v>
      </c>
      <c r="E279" s="7"/>
      <c r="F279" s="7"/>
      <c r="G279" s="7"/>
      <c r="H279" s="7"/>
      <c r="I279" s="7"/>
      <c r="J279" s="7"/>
      <c r="K279" s="7"/>
      <c r="L279" s="9" t="s">
        <v>61</v>
      </c>
      <c r="M279" s="193">
        <v>1433</v>
      </c>
      <c r="N279" s="193">
        <v>2314</v>
      </c>
      <c r="O279" s="191">
        <v>975</v>
      </c>
      <c r="P279" s="193">
        <v>1458</v>
      </c>
      <c r="Q279" s="193">
        <v>1438</v>
      </c>
      <c r="R279" s="196" t="s">
        <v>73</v>
      </c>
      <c r="S279" s="196" t="s">
        <v>73</v>
      </c>
      <c r="T279" s="196" t="s">
        <v>73</v>
      </c>
      <c r="U279" s="196" t="s">
        <v>73</v>
      </c>
    </row>
    <row r="280" spans="1:21" ht="16.5" customHeight="1" x14ac:dyDescent="0.2">
      <c r="A280" s="7"/>
      <c r="B280" s="7"/>
      <c r="C280" s="7"/>
      <c r="D280" s="7" t="s">
        <v>69</v>
      </c>
      <c r="E280" s="7"/>
      <c r="F280" s="7"/>
      <c r="G280" s="7"/>
      <c r="H280" s="7"/>
      <c r="I280" s="7"/>
      <c r="J280" s="7"/>
      <c r="K280" s="7"/>
      <c r="L280" s="9" t="s">
        <v>61</v>
      </c>
      <c r="M280" s="193">
        <v>1514</v>
      </c>
      <c r="N280" s="193">
        <v>2306</v>
      </c>
      <c r="O280" s="191">
        <v>944</v>
      </c>
      <c r="P280" s="193">
        <v>1383</v>
      </c>
      <c r="Q280" s="193">
        <v>1360</v>
      </c>
      <c r="R280" s="196" t="s">
        <v>73</v>
      </c>
      <c r="S280" s="196" t="s">
        <v>73</v>
      </c>
      <c r="T280" s="196" t="s">
        <v>73</v>
      </c>
      <c r="U280" s="196" t="s">
        <v>73</v>
      </c>
    </row>
    <row r="281" spans="1:21" ht="16.5" customHeight="1" x14ac:dyDescent="0.2">
      <c r="A281" s="7"/>
      <c r="B281" s="7"/>
      <c r="C281" s="7" t="s">
        <v>407</v>
      </c>
      <c r="D281" s="7"/>
      <c r="E281" s="7"/>
      <c r="F281" s="7"/>
      <c r="G281" s="7"/>
      <c r="H281" s="7"/>
      <c r="I281" s="7"/>
      <c r="J281" s="7"/>
      <c r="K281" s="7"/>
      <c r="L281" s="9"/>
      <c r="M281" s="10"/>
      <c r="N281" s="10"/>
      <c r="O281" s="10"/>
      <c r="P281" s="10"/>
      <c r="Q281" s="10"/>
      <c r="R281" s="10"/>
      <c r="S281" s="10"/>
      <c r="T281" s="10"/>
      <c r="U281" s="10"/>
    </row>
    <row r="282" spans="1:21" ht="16.5" customHeight="1" x14ac:dyDescent="0.2">
      <c r="A282" s="7"/>
      <c r="B282" s="7"/>
      <c r="C282" s="7"/>
      <c r="D282" s="7" t="s">
        <v>60</v>
      </c>
      <c r="E282" s="7"/>
      <c r="F282" s="7"/>
      <c r="G282" s="7"/>
      <c r="H282" s="7"/>
      <c r="I282" s="7"/>
      <c r="J282" s="7"/>
      <c r="K282" s="7"/>
      <c r="L282" s="9" t="s">
        <v>61</v>
      </c>
      <c r="M282" s="191">
        <v>207</v>
      </c>
      <c r="N282" s="191">
        <v>919</v>
      </c>
      <c r="O282" s="191">
        <v>223</v>
      </c>
      <c r="P282" s="191">
        <v>763</v>
      </c>
      <c r="Q282" s="191">
        <v>529</v>
      </c>
      <c r="R282" s="196" t="s">
        <v>73</v>
      </c>
      <c r="S282" s="196" t="s">
        <v>73</v>
      </c>
      <c r="T282" s="196" t="s">
        <v>73</v>
      </c>
      <c r="U282" s="196" t="s">
        <v>73</v>
      </c>
    </row>
    <row r="283" spans="1:21" ht="16.5" customHeight="1" x14ac:dyDescent="0.2">
      <c r="A283" s="7"/>
      <c r="B283" s="7"/>
      <c r="C283" s="7"/>
      <c r="D283" s="7" t="s">
        <v>62</v>
      </c>
      <c r="E283" s="7"/>
      <c r="F283" s="7"/>
      <c r="G283" s="7"/>
      <c r="H283" s="7"/>
      <c r="I283" s="7"/>
      <c r="J283" s="7"/>
      <c r="K283" s="7"/>
      <c r="L283" s="9" t="s">
        <v>61</v>
      </c>
      <c r="M283" s="191">
        <v>197</v>
      </c>
      <c r="N283" s="191">
        <v>722</v>
      </c>
      <c r="O283" s="191">
        <v>235</v>
      </c>
      <c r="P283" s="191">
        <v>700</v>
      </c>
      <c r="Q283" s="191">
        <v>433</v>
      </c>
      <c r="R283" s="196" t="s">
        <v>73</v>
      </c>
      <c r="S283" s="196" t="s">
        <v>73</v>
      </c>
      <c r="T283" s="196" t="s">
        <v>73</v>
      </c>
      <c r="U283" s="196" t="s">
        <v>73</v>
      </c>
    </row>
    <row r="284" spans="1:21" ht="16.5" customHeight="1" x14ac:dyDescent="0.2">
      <c r="A284" s="7"/>
      <c r="B284" s="7"/>
      <c r="C284" s="7"/>
      <c r="D284" s="7" t="s">
        <v>63</v>
      </c>
      <c r="E284" s="7"/>
      <c r="F284" s="7"/>
      <c r="G284" s="7"/>
      <c r="H284" s="7"/>
      <c r="I284" s="7"/>
      <c r="J284" s="7"/>
      <c r="K284" s="7"/>
      <c r="L284" s="9" t="s">
        <v>61</v>
      </c>
      <c r="M284" s="191">
        <v>173</v>
      </c>
      <c r="N284" s="193">
        <v>1182</v>
      </c>
      <c r="O284" s="191">
        <v>227</v>
      </c>
      <c r="P284" s="191">
        <v>635</v>
      </c>
      <c r="Q284" s="191">
        <v>541</v>
      </c>
      <c r="R284" s="196" t="s">
        <v>73</v>
      </c>
      <c r="S284" s="196" t="s">
        <v>73</v>
      </c>
      <c r="T284" s="196" t="s">
        <v>73</v>
      </c>
      <c r="U284" s="196" t="s">
        <v>73</v>
      </c>
    </row>
    <row r="285" spans="1:21" ht="16.5" customHeight="1" x14ac:dyDescent="0.2">
      <c r="A285" s="7"/>
      <c r="B285" s="7"/>
      <c r="C285" s="7"/>
      <c r="D285" s="7" t="s">
        <v>64</v>
      </c>
      <c r="E285" s="7"/>
      <c r="F285" s="7"/>
      <c r="G285" s="7"/>
      <c r="H285" s="7"/>
      <c r="I285" s="7"/>
      <c r="J285" s="7"/>
      <c r="K285" s="7"/>
      <c r="L285" s="9" t="s">
        <v>61</v>
      </c>
      <c r="M285" s="191">
        <v>174</v>
      </c>
      <c r="N285" s="193">
        <v>1130</v>
      </c>
      <c r="O285" s="191">
        <v>201</v>
      </c>
      <c r="P285" s="191">
        <v>624</v>
      </c>
      <c r="Q285" s="191">
        <v>450</v>
      </c>
      <c r="R285" s="196" t="s">
        <v>73</v>
      </c>
      <c r="S285" s="196" t="s">
        <v>73</v>
      </c>
      <c r="T285" s="196" t="s">
        <v>73</v>
      </c>
      <c r="U285" s="196" t="s">
        <v>73</v>
      </c>
    </row>
    <row r="286" spans="1:21" ht="16.5" customHeight="1" x14ac:dyDescent="0.2">
      <c r="A286" s="7"/>
      <c r="B286" s="7"/>
      <c r="C286" s="7"/>
      <c r="D286" s="7" t="s">
        <v>65</v>
      </c>
      <c r="E286" s="7"/>
      <c r="F286" s="7"/>
      <c r="G286" s="7"/>
      <c r="H286" s="7"/>
      <c r="I286" s="7"/>
      <c r="J286" s="7"/>
      <c r="K286" s="7"/>
      <c r="L286" s="9" t="s">
        <v>61</v>
      </c>
      <c r="M286" s="191">
        <v>227</v>
      </c>
      <c r="N286" s="193">
        <v>1257</v>
      </c>
      <c r="O286" s="191">
        <v>204</v>
      </c>
      <c r="P286" s="191">
        <v>549</v>
      </c>
      <c r="Q286" s="191">
        <v>480</v>
      </c>
      <c r="R286" s="196" t="s">
        <v>73</v>
      </c>
      <c r="S286" s="196" t="s">
        <v>73</v>
      </c>
      <c r="T286" s="196" t="s">
        <v>73</v>
      </c>
      <c r="U286" s="196" t="s">
        <v>73</v>
      </c>
    </row>
    <row r="287" spans="1:21" ht="16.5" customHeight="1" x14ac:dyDescent="0.2">
      <c r="A287" s="7"/>
      <c r="B287" s="7"/>
      <c r="C287" s="7"/>
      <c r="D287" s="7" t="s">
        <v>66</v>
      </c>
      <c r="E287" s="7"/>
      <c r="F287" s="7"/>
      <c r="G287" s="7"/>
      <c r="H287" s="7"/>
      <c r="I287" s="7"/>
      <c r="J287" s="7"/>
      <c r="K287" s="7"/>
      <c r="L287" s="9" t="s">
        <v>61</v>
      </c>
      <c r="M287" s="191">
        <v>287</v>
      </c>
      <c r="N287" s="191">
        <v>840</v>
      </c>
      <c r="O287" s="191">
        <v>189</v>
      </c>
      <c r="P287" s="191">
        <v>540</v>
      </c>
      <c r="Q287" s="191">
        <v>482</v>
      </c>
      <c r="R287" s="196" t="s">
        <v>73</v>
      </c>
      <c r="S287" s="196" t="s">
        <v>73</v>
      </c>
      <c r="T287" s="196" t="s">
        <v>73</v>
      </c>
      <c r="U287" s="196" t="s">
        <v>73</v>
      </c>
    </row>
    <row r="288" spans="1:21" ht="16.5" customHeight="1" x14ac:dyDescent="0.2">
      <c r="A288" s="7"/>
      <c r="B288" s="7"/>
      <c r="C288" s="7"/>
      <c r="D288" s="7" t="s">
        <v>67</v>
      </c>
      <c r="E288" s="7"/>
      <c r="F288" s="7"/>
      <c r="G288" s="7"/>
      <c r="H288" s="7"/>
      <c r="I288" s="7"/>
      <c r="J288" s="7"/>
      <c r="K288" s="7"/>
      <c r="L288" s="9" t="s">
        <v>61</v>
      </c>
      <c r="M288" s="191">
        <v>374</v>
      </c>
      <c r="N288" s="191">
        <v>967</v>
      </c>
      <c r="O288" s="191">
        <v>211</v>
      </c>
      <c r="P288" s="191">
        <v>516</v>
      </c>
      <c r="Q288" s="191">
        <v>571</v>
      </c>
      <c r="R288" s="196" t="s">
        <v>73</v>
      </c>
      <c r="S288" s="196" t="s">
        <v>73</v>
      </c>
      <c r="T288" s="196" t="s">
        <v>73</v>
      </c>
      <c r="U288" s="196" t="s">
        <v>73</v>
      </c>
    </row>
    <row r="289" spans="1:21" ht="16.5" customHeight="1" x14ac:dyDescent="0.2">
      <c r="A289" s="7"/>
      <c r="B289" s="7"/>
      <c r="C289" s="7"/>
      <c r="D289" s="7" t="s">
        <v>68</v>
      </c>
      <c r="E289" s="7"/>
      <c r="F289" s="7"/>
      <c r="G289" s="7"/>
      <c r="H289" s="7"/>
      <c r="I289" s="7"/>
      <c r="J289" s="7"/>
      <c r="K289" s="7"/>
      <c r="L289" s="9" t="s">
        <v>61</v>
      </c>
      <c r="M289" s="191">
        <v>308</v>
      </c>
      <c r="N289" s="193">
        <v>1157</v>
      </c>
      <c r="O289" s="191">
        <v>206</v>
      </c>
      <c r="P289" s="191">
        <v>484</v>
      </c>
      <c r="Q289" s="191">
        <v>590</v>
      </c>
      <c r="R289" s="196" t="s">
        <v>73</v>
      </c>
      <c r="S289" s="196" t="s">
        <v>73</v>
      </c>
      <c r="T289" s="196" t="s">
        <v>73</v>
      </c>
      <c r="U289" s="196" t="s">
        <v>73</v>
      </c>
    </row>
    <row r="290" spans="1:21" ht="16.5" customHeight="1" x14ac:dyDescent="0.2">
      <c r="A290" s="7"/>
      <c r="B290" s="7"/>
      <c r="C290" s="7"/>
      <c r="D290" s="7" t="s">
        <v>69</v>
      </c>
      <c r="E290" s="7"/>
      <c r="F290" s="7"/>
      <c r="G290" s="7"/>
      <c r="H290" s="7"/>
      <c r="I290" s="7"/>
      <c r="J290" s="7"/>
      <c r="K290" s="7"/>
      <c r="L290" s="9" t="s">
        <v>61</v>
      </c>
      <c r="M290" s="191">
        <v>326</v>
      </c>
      <c r="N290" s="191">
        <v>975</v>
      </c>
      <c r="O290" s="191">
        <v>186</v>
      </c>
      <c r="P290" s="191">
        <v>426</v>
      </c>
      <c r="Q290" s="191">
        <v>678</v>
      </c>
      <c r="R290" s="196" t="s">
        <v>73</v>
      </c>
      <c r="S290" s="196" t="s">
        <v>73</v>
      </c>
      <c r="T290" s="196" t="s">
        <v>73</v>
      </c>
      <c r="U290" s="196" t="s">
        <v>73</v>
      </c>
    </row>
    <row r="291" spans="1:21" ht="16.5" customHeight="1" x14ac:dyDescent="0.2">
      <c r="A291" s="7"/>
      <c r="B291" s="7"/>
      <c r="C291" s="7" t="s">
        <v>406</v>
      </c>
      <c r="D291" s="7"/>
      <c r="E291" s="7"/>
      <c r="F291" s="7"/>
      <c r="G291" s="7"/>
      <c r="H291" s="7"/>
      <c r="I291" s="7"/>
      <c r="J291" s="7"/>
      <c r="K291" s="7"/>
      <c r="L291" s="9"/>
      <c r="M291" s="10"/>
      <c r="N291" s="10"/>
      <c r="O291" s="10"/>
      <c r="P291" s="10"/>
      <c r="Q291" s="10"/>
      <c r="R291" s="10"/>
      <c r="S291" s="10"/>
      <c r="T291" s="10"/>
      <c r="U291" s="10"/>
    </row>
    <row r="292" spans="1:21" ht="16.5" customHeight="1" x14ac:dyDescent="0.2">
      <c r="A292" s="7"/>
      <c r="B292" s="7"/>
      <c r="C292" s="7"/>
      <c r="D292" s="7" t="s">
        <v>60</v>
      </c>
      <c r="E292" s="7"/>
      <c r="F292" s="7"/>
      <c r="G292" s="7"/>
      <c r="H292" s="7"/>
      <c r="I292" s="7"/>
      <c r="J292" s="7"/>
      <c r="K292" s="7"/>
      <c r="L292" s="9" t="s">
        <v>206</v>
      </c>
      <c r="M292" s="194">
        <v>19.5</v>
      </c>
      <c r="N292" s="194">
        <v>36.799999999999997</v>
      </c>
      <c r="O292" s="194">
        <v>27.3</v>
      </c>
      <c r="P292" s="194">
        <v>43.1</v>
      </c>
      <c r="Q292" s="194">
        <v>55</v>
      </c>
      <c r="R292" s="197" t="s">
        <v>73</v>
      </c>
      <c r="S292" s="197" t="s">
        <v>73</v>
      </c>
      <c r="T292" s="197" t="s">
        <v>73</v>
      </c>
      <c r="U292" s="197" t="s">
        <v>73</v>
      </c>
    </row>
    <row r="293" spans="1:21" ht="16.5" customHeight="1" x14ac:dyDescent="0.2">
      <c r="A293" s="7"/>
      <c r="B293" s="7"/>
      <c r="C293" s="7"/>
      <c r="D293" s="7" t="s">
        <v>62</v>
      </c>
      <c r="E293" s="7"/>
      <c r="F293" s="7"/>
      <c r="G293" s="7"/>
      <c r="H293" s="7"/>
      <c r="I293" s="7"/>
      <c r="J293" s="7"/>
      <c r="K293" s="7"/>
      <c r="L293" s="9" t="s">
        <v>206</v>
      </c>
      <c r="M293" s="194">
        <v>17.8</v>
      </c>
      <c r="N293" s="194">
        <v>30.3</v>
      </c>
      <c r="O293" s="194">
        <v>24</v>
      </c>
      <c r="P293" s="194">
        <v>40.4</v>
      </c>
      <c r="Q293" s="194">
        <v>49.1</v>
      </c>
      <c r="R293" s="197" t="s">
        <v>73</v>
      </c>
      <c r="S293" s="197" t="s">
        <v>73</v>
      </c>
      <c r="T293" s="197" t="s">
        <v>73</v>
      </c>
      <c r="U293" s="197" t="s">
        <v>73</v>
      </c>
    </row>
    <row r="294" spans="1:21" ht="16.5" customHeight="1" x14ac:dyDescent="0.2">
      <c r="A294" s="7"/>
      <c r="B294" s="7"/>
      <c r="C294" s="7"/>
      <c r="D294" s="7" t="s">
        <v>63</v>
      </c>
      <c r="E294" s="7"/>
      <c r="F294" s="7"/>
      <c r="G294" s="7"/>
      <c r="H294" s="7"/>
      <c r="I294" s="7"/>
      <c r="J294" s="7"/>
      <c r="K294" s="7"/>
      <c r="L294" s="9" t="s">
        <v>206</v>
      </c>
      <c r="M294" s="194">
        <v>17.8</v>
      </c>
      <c r="N294" s="194">
        <v>35.5</v>
      </c>
      <c r="O294" s="194">
        <v>23</v>
      </c>
      <c r="P294" s="194">
        <v>39.1</v>
      </c>
      <c r="Q294" s="194">
        <v>48.7</v>
      </c>
      <c r="R294" s="197" t="s">
        <v>73</v>
      </c>
      <c r="S294" s="197" t="s">
        <v>73</v>
      </c>
      <c r="T294" s="197" t="s">
        <v>73</v>
      </c>
      <c r="U294" s="197" t="s">
        <v>73</v>
      </c>
    </row>
    <row r="295" spans="1:21" ht="16.5" customHeight="1" x14ac:dyDescent="0.2">
      <c r="A295" s="7"/>
      <c r="B295" s="7"/>
      <c r="C295" s="7"/>
      <c r="D295" s="7" t="s">
        <v>64</v>
      </c>
      <c r="E295" s="7"/>
      <c r="F295" s="7"/>
      <c r="G295" s="7"/>
      <c r="H295" s="7"/>
      <c r="I295" s="7"/>
      <c r="J295" s="7"/>
      <c r="K295" s="7"/>
      <c r="L295" s="9" t="s">
        <v>206</v>
      </c>
      <c r="M295" s="194">
        <v>16.8</v>
      </c>
      <c r="N295" s="194">
        <v>36.4</v>
      </c>
      <c r="O295" s="194">
        <v>19.8</v>
      </c>
      <c r="P295" s="194">
        <v>41.5</v>
      </c>
      <c r="Q295" s="194">
        <v>48.8</v>
      </c>
      <c r="R295" s="197" t="s">
        <v>73</v>
      </c>
      <c r="S295" s="197" t="s">
        <v>73</v>
      </c>
      <c r="T295" s="197" t="s">
        <v>73</v>
      </c>
      <c r="U295" s="197" t="s">
        <v>73</v>
      </c>
    </row>
    <row r="296" spans="1:21" ht="16.5" customHeight="1" x14ac:dyDescent="0.2">
      <c r="A296" s="7"/>
      <c r="B296" s="7"/>
      <c r="C296" s="7"/>
      <c r="D296" s="7" t="s">
        <v>65</v>
      </c>
      <c r="E296" s="7"/>
      <c r="F296" s="7"/>
      <c r="G296" s="7"/>
      <c r="H296" s="7"/>
      <c r="I296" s="7"/>
      <c r="J296" s="7"/>
      <c r="K296" s="7"/>
      <c r="L296" s="9" t="s">
        <v>206</v>
      </c>
      <c r="M296" s="194">
        <v>17.5</v>
      </c>
      <c r="N296" s="194">
        <v>37.9</v>
      </c>
      <c r="O296" s="194">
        <v>21.6</v>
      </c>
      <c r="P296" s="194">
        <v>37.5</v>
      </c>
      <c r="Q296" s="194">
        <v>42.7</v>
      </c>
      <c r="R296" s="197" t="s">
        <v>73</v>
      </c>
      <c r="S296" s="197" t="s">
        <v>73</v>
      </c>
      <c r="T296" s="197" t="s">
        <v>73</v>
      </c>
      <c r="U296" s="197" t="s">
        <v>73</v>
      </c>
    </row>
    <row r="297" spans="1:21" ht="16.5" customHeight="1" x14ac:dyDescent="0.2">
      <c r="A297" s="7"/>
      <c r="B297" s="7"/>
      <c r="C297" s="7"/>
      <c r="D297" s="7" t="s">
        <v>66</v>
      </c>
      <c r="E297" s="7"/>
      <c r="F297" s="7"/>
      <c r="G297" s="7"/>
      <c r="H297" s="7"/>
      <c r="I297" s="7"/>
      <c r="J297" s="7"/>
      <c r="K297" s="7"/>
      <c r="L297" s="9" t="s">
        <v>206</v>
      </c>
      <c r="M297" s="194">
        <v>22.8</v>
      </c>
      <c r="N297" s="194">
        <v>35.299999999999997</v>
      </c>
      <c r="O297" s="194">
        <v>20.3</v>
      </c>
      <c r="P297" s="194">
        <v>40.799999999999997</v>
      </c>
      <c r="Q297" s="194">
        <v>45.9</v>
      </c>
      <c r="R297" s="197" t="s">
        <v>73</v>
      </c>
      <c r="S297" s="197" t="s">
        <v>73</v>
      </c>
      <c r="T297" s="197" t="s">
        <v>73</v>
      </c>
      <c r="U297" s="197" t="s">
        <v>73</v>
      </c>
    </row>
    <row r="298" spans="1:21" ht="16.5" customHeight="1" x14ac:dyDescent="0.2">
      <c r="A298" s="7"/>
      <c r="B298" s="7"/>
      <c r="C298" s="7"/>
      <c r="D298" s="7" t="s">
        <v>67</v>
      </c>
      <c r="E298" s="7"/>
      <c r="F298" s="7"/>
      <c r="G298" s="7"/>
      <c r="H298" s="7"/>
      <c r="I298" s="7"/>
      <c r="J298" s="7"/>
      <c r="K298" s="7"/>
      <c r="L298" s="9" t="s">
        <v>206</v>
      </c>
      <c r="M298" s="194">
        <v>22.8</v>
      </c>
      <c r="N298" s="194">
        <v>33</v>
      </c>
      <c r="O298" s="194">
        <v>20.6</v>
      </c>
      <c r="P298" s="194">
        <v>38.1</v>
      </c>
      <c r="Q298" s="194">
        <v>48.6</v>
      </c>
      <c r="R298" s="197" t="s">
        <v>73</v>
      </c>
      <c r="S298" s="197" t="s">
        <v>73</v>
      </c>
      <c r="T298" s="197" t="s">
        <v>73</v>
      </c>
      <c r="U298" s="197" t="s">
        <v>73</v>
      </c>
    </row>
    <row r="299" spans="1:21" ht="16.5" customHeight="1" x14ac:dyDescent="0.2">
      <c r="A299" s="7"/>
      <c r="B299" s="7"/>
      <c r="C299" s="7"/>
      <c r="D299" s="7" t="s">
        <v>68</v>
      </c>
      <c r="E299" s="7"/>
      <c r="F299" s="7"/>
      <c r="G299" s="7"/>
      <c r="H299" s="7"/>
      <c r="I299" s="7"/>
      <c r="J299" s="7"/>
      <c r="K299" s="7"/>
      <c r="L299" s="9" t="s">
        <v>206</v>
      </c>
      <c r="M299" s="194">
        <v>21.9</v>
      </c>
      <c r="N299" s="194">
        <v>32.1</v>
      </c>
      <c r="O299" s="194">
        <v>19.600000000000001</v>
      </c>
      <c r="P299" s="194">
        <v>37.799999999999997</v>
      </c>
      <c r="Q299" s="194">
        <v>52.3</v>
      </c>
      <c r="R299" s="197" t="s">
        <v>73</v>
      </c>
      <c r="S299" s="197" t="s">
        <v>73</v>
      </c>
      <c r="T299" s="197" t="s">
        <v>73</v>
      </c>
      <c r="U299" s="197" t="s">
        <v>73</v>
      </c>
    </row>
    <row r="300" spans="1:21" ht="16.5" customHeight="1" x14ac:dyDescent="0.2">
      <c r="A300" s="7"/>
      <c r="B300" s="7"/>
      <c r="C300" s="7"/>
      <c r="D300" s="7" t="s">
        <v>69</v>
      </c>
      <c r="E300" s="7"/>
      <c r="F300" s="7"/>
      <c r="G300" s="7"/>
      <c r="H300" s="7"/>
      <c r="I300" s="7"/>
      <c r="J300" s="7"/>
      <c r="K300" s="7"/>
      <c r="L300" s="9" t="s">
        <v>206</v>
      </c>
      <c r="M300" s="194">
        <v>22.9</v>
      </c>
      <c r="N300" s="194">
        <v>31</v>
      </c>
      <c r="O300" s="194">
        <v>19.899999999999999</v>
      </c>
      <c r="P300" s="194">
        <v>36.200000000000003</v>
      </c>
      <c r="Q300" s="194">
        <v>37.799999999999997</v>
      </c>
      <c r="R300" s="197" t="s">
        <v>73</v>
      </c>
      <c r="S300" s="197" t="s">
        <v>73</v>
      </c>
      <c r="T300" s="197" t="s">
        <v>73</v>
      </c>
      <c r="U300" s="197" t="s">
        <v>73</v>
      </c>
    </row>
    <row r="301" spans="1:21" ht="16.5" customHeight="1" x14ac:dyDescent="0.2">
      <c r="A301" s="7"/>
      <c r="B301" s="7"/>
      <c r="C301" s="7" t="s">
        <v>407</v>
      </c>
      <c r="D301" s="7"/>
      <c r="E301" s="7"/>
      <c r="F301" s="7"/>
      <c r="G301" s="7"/>
      <c r="H301" s="7"/>
      <c r="I301" s="7"/>
      <c r="J301" s="7"/>
      <c r="K301" s="7"/>
      <c r="L301" s="9"/>
      <c r="M301" s="10"/>
      <c r="N301" s="10"/>
      <c r="O301" s="10"/>
      <c r="P301" s="10"/>
      <c r="Q301" s="10"/>
      <c r="R301" s="10"/>
      <c r="S301" s="10"/>
      <c r="T301" s="10"/>
      <c r="U301" s="10"/>
    </row>
    <row r="302" spans="1:21" ht="16.5" customHeight="1" x14ac:dyDescent="0.2">
      <c r="A302" s="7"/>
      <c r="B302" s="7"/>
      <c r="C302" s="7"/>
      <c r="D302" s="7" t="s">
        <v>60</v>
      </c>
      <c r="E302" s="7"/>
      <c r="F302" s="7"/>
      <c r="G302" s="7"/>
      <c r="H302" s="7"/>
      <c r="I302" s="7"/>
      <c r="J302" s="7"/>
      <c r="K302" s="7"/>
      <c r="L302" s="9" t="s">
        <v>206</v>
      </c>
      <c r="M302" s="189">
        <v>4.2</v>
      </c>
      <c r="N302" s="194">
        <v>13</v>
      </c>
      <c r="O302" s="189">
        <v>5.8</v>
      </c>
      <c r="P302" s="194">
        <v>16.899999999999999</v>
      </c>
      <c r="Q302" s="194">
        <v>29.1</v>
      </c>
      <c r="R302" s="197" t="s">
        <v>73</v>
      </c>
      <c r="S302" s="197" t="s">
        <v>73</v>
      </c>
      <c r="T302" s="197" t="s">
        <v>73</v>
      </c>
      <c r="U302" s="197" t="s">
        <v>73</v>
      </c>
    </row>
    <row r="303" spans="1:21" ht="16.5" customHeight="1" x14ac:dyDescent="0.2">
      <c r="A303" s="7"/>
      <c r="B303" s="7"/>
      <c r="C303" s="7"/>
      <c r="D303" s="7" t="s">
        <v>62</v>
      </c>
      <c r="E303" s="7"/>
      <c r="F303" s="7"/>
      <c r="G303" s="7"/>
      <c r="H303" s="7"/>
      <c r="I303" s="7"/>
      <c r="J303" s="7"/>
      <c r="K303" s="7"/>
      <c r="L303" s="9" t="s">
        <v>206</v>
      </c>
      <c r="M303" s="189">
        <v>3.7</v>
      </c>
      <c r="N303" s="194">
        <v>10.5</v>
      </c>
      <c r="O303" s="189">
        <v>5.2</v>
      </c>
      <c r="P303" s="194">
        <v>15.1</v>
      </c>
      <c r="Q303" s="194">
        <v>20.7</v>
      </c>
      <c r="R303" s="197" t="s">
        <v>73</v>
      </c>
      <c r="S303" s="197" t="s">
        <v>73</v>
      </c>
      <c r="T303" s="197" t="s">
        <v>73</v>
      </c>
      <c r="U303" s="197" t="s">
        <v>73</v>
      </c>
    </row>
    <row r="304" spans="1:21" ht="16.5" customHeight="1" x14ac:dyDescent="0.2">
      <c r="A304" s="7"/>
      <c r="B304" s="7"/>
      <c r="C304" s="7"/>
      <c r="D304" s="7" t="s">
        <v>63</v>
      </c>
      <c r="E304" s="7"/>
      <c r="F304" s="7"/>
      <c r="G304" s="7"/>
      <c r="H304" s="7"/>
      <c r="I304" s="7"/>
      <c r="J304" s="7"/>
      <c r="K304" s="7"/>
      <c r="L304" s="9" t="s">
        <v>206</v>
      </c>
      <c r="M304" s="189">
        <v>3.1</v>
      </c>
      <c r="N304" s="194">
        <v>17</v>
      </c>
      <c r="O304" s="189">
        <v>5.0999999999999996</v>
      </c>
      <c r="P304" s="194">
        <v>14.4</v>
      </c>
      <c r="Q304" s="194">
        <v>24.7</v>
      </c>
      <c r="R304" s="197" t="s">
        <v>73</v>
      </c>
      <c r="S304" s="197" t="s">
        <v>73</v>
      </c>
      <c r="T304" s="197" t="s">
        <v>73</v>
      </c>
      <c r="U304" s="197" t="s">
        <v>73</v>
      </c>
    </row>
    <row r="305" spans="1:21" ht="16.5" customHeight="1" x14ac:dyDescent="0.2">
      <c r="A305" s="7"/>
      <c r="B305" s="7"/>
      <c r="C305" s="7"/>
      <c r="D305" s="7" t="s">
        <v>64</v>
      </c>
      <c r="E305" s="7"/>
      <c r="F305" s="7"/>
      <c r="G305" s="7"/>
      <c r="H305" s="7"/>
      <c r="I305" s="7"/>
      <c r="J305" s="7"/>
      <c r="K305" s="7"/>
      <c r="L305" s="9" t="s">
        <v>206</v>
      </c>
      <c r="M305" s="189">
        <v>3</v>
      </c>
      <c r="N305" s="194">
        <v>16.2</v>
      </c>
      <c r="O305" s="189">
        <v>4.3</v>
      </c>
      <c r="P305" s="194">
        <v>14.6</v>
      </c>
      <c r="Q305" s="194">
        <v>21.5</v>
      </c>
      <c r="R305" s="197" t="s">
        <v>73</v>
      </c>
      <c r="S305" s="197" t="s">
        <v>73</v>
      </c>
      <c r="T305" s="197" t="s">
        <v>73</v>
      </c>
      <c r="U305" s="197" t="s">
        <v>73</v>
      </c>
    </row>
    <row r="306" spans="1:21" ht="16.5" customHeight="1" x14ac:dyDescent="0.2">
      <c r="A306" s="7"/>
      <c r="B306" s="7"/>
      <c r="C306" s="7"/>
      <c r="D306" s="7" t="s">
        <v>65</v>
      </c>
      <c r="E306" s="7"/>
      <c r="F306" s="7"/>
      <c r="G306" s="7"/>
      <c r="H306" s="7"/>
      <c r="I306" s="7"/>
      <c r="J306" s="7"/>
      <c r="K306" s="7"/>
      <c r="L306" s="9" t="s">
        <v>206</v>
      </c>
      <c r="M306" s="189">
        <v>3.7</v>
      </c>
      <c r="N306" s="194">
        <v>18.600000000000001</v>
      </c>
      <c r="O306" s="189">
        <v>4.3</v>
      </c>
      <c r="P306" s="194">
        <v>13.3</v>
      </c>
      <c r="Q306" s="194">
        <v>20.9</v>
      </c>
      <c r="R306" s="197" t="s">
        <v>73</v>
      </c>
      <c r="S306" s="197" t="s">
        <v>73</v>
      </c>
      <c r="T306" s="197" t="s">
        <v>73</v>
      </c>
      <c r="U306" s="197" t="s">
        <v>73</v>
      </c>
    </row>
    <row r="307" spans="1:21" ht="16.5" customHeight="1" x14ac:dyDescent="0.2">
      <c r="A307" s="7"/>
      <c r="B307" s="7"/>
      <c r="C307" s="7"/>
      <c r="D307" s="7" t="s">
        <v>66</v>
      </c>
      <c r="E307" s="7"/>
      <c r="F307" s="7"/>
      <c r="G307" s="7"/>
      <c r="H307" s="7"/>
      <c r="I307" s="7"/>
      <c r="J307" s="7"/>
      <c r="K307" s="7"/>
      <c r="L307" s="9" t="s">
        <v>206</v>
      </c>
      <c r="M307" s="189">
        <v>4.5999999999999996</v>
      </c>
      <c r="N307" s="194">
        <v>12.5</v>
      </c>
      <c r="O307" s="189">
        <v>4</v>
      </c>
      <c r="P307" s="194">
        <v>14.1</v>
      </c>
      <c r="Q307" s="194">
        <v>22.3</v>
      </c>
      <c r="R307" s="197" t="s">
        <v>73</v>
      </c>
      <c r="S307" s="197" t="s">
        <v>73</v>
      </c>
      <c r="T307" s="197" t="s">
        <v>73</v>
      </c>
      <c r="U307" s="197" t="s">
        <v>73</v>
      </c>
    </row>
    <row r="308" spans="1:21" ht="16.5" customHeight="1" x14ac:dyDescent="0.2">
      <c r="A308" s="7"/>
      <c r="B308" s="7"/>
      <c r="C308" s="7"/>
      <c r="D308" s="7" t="s">
        <v>67</v>
      </c>
      <c r="E308" s="7"/>
      <c r="F308" s="7"/>
      <c r="G308" s="7"/>
      <c r="H308" s="7"/>
      <c r="I308" s="7"/>
      <c r="J308" s="7"/>
      <c r="K308" s="7"/>
      <c r="L308" s="9" t="s">
        <v>206</v>
      </c>
      <c r="M308" s="189">
        <v>5.4</v>
      </c>
      <c r="N308" s="194">
        <v>13.1</v>
      </c>
      <c r="O308" s="189">
        <v>4.3</v>
      </c>
      <c r="P308" s="194">
        <v>13</v>
      </c>
      <c r="Q308" s="194">
        <v>25.3</v>
      </c>
      <c r="R308" s="197" t="s">
        <v>73</v>
      </c>
      <c r="S308" s="197" t="s">
        <v>73</v>
      </c>
      <c r="T308" s="197" t="s">
        <v>73</v>
      </c>
      <c r="U308" s="197" t="s">
        <v>73</v>
      </c>
    </row>
    <row r="309" spans="1:21" ht="16.5" customHeight="1" x14ac:dyDescent="0.2">
      <c r="A309" s="7"/>
      <c r="B309" s="7"/>
      <c r="C309" s="7"/>
      <c r="D309" s="7" t="s">
        <v>68</v>
      </c>
      <c r="E309" s="7"/>
      <c r="F309" s="7"/>
      <c r="G309" s="7"/>
      <c r="H309" s="7"/>
      <c r="I309" s="7"/>
      <c r="J309" s="7"/>
      <c r="K309" s="7"/>
      <c r="L309" s="9" t="s">
        <v>206</v>
      </c>
      <c r="M309" s="189">
        <v>4.7</v>
      </c>
      <c r="N309" s="194">
        <v>16</v>
      </c>
      <c r="O309" s="189">
        <v>4.0999999999999996</v>
      </c>
      <c r="P309" s="194">
        <v>12.5</v>
      </c>
      <c r="Q309" s="194">
        <v>21.5</v>
      </c>
      <c r="R309" s="197" t="s">
        <v>73</v>
      </c>
      <c r="S309" s="197" t="s">
        <v>73</v>
      </c>
      <c r="T309" s="197" t="s">
        <v>73</v>
      </c>
      <c r="U309" s="197" t="s">
        <v>73</v>
      </c>
    </row>
    <row r="310" spans="1:21" ht="16.5" customHeight="1" x14ac:dyDescent="0.2">
      <c r="A310" s="7"/>
      <c r="B310" s="7"/>
      <c r="C310" s="7"/>
      <c r="D310" s="7" t="s">
        <v>69</v>
      </c>
      <c r="E310" s="7"/>
      <c r="F310" s="7"/>
      <c r="G310" s="7"/>
      <c r="H310" s="7"/>
      <c r="I310" s="7"/>
      <c r="J310" s="7"/>
      <c r="K310" s="7"/>
      <c r="L310" s="9" t="s">
        <v>206</v>
      </c>
      <c r="M310" s="189">
        <v>4.9000000000000004</v>
      </c>
      <c r="N310" s="194">
        <v>13.1</v>
      </c>
      <c r="O310" s="189">
        <v>3.9</v>
      </c>
      <c r="P310" s="194">
        <v>11.2</v>
      </c>
      <c r="Q310" s="194">
        <v>18.899999999999999</v>
      </c>
      <c r="R310" s="197" t="s">
        <v>73</v>
      </c>
      <c r="S310" s="197" t="s">
        <v>73</v>
      </c>
      <c r="T310" s="197" t="s">
        <v>73</v>
      </c>
      <c r="U310" s="197" t="s">
        <v>73</v>
      </c>
    </row>
    <row r="311" spans="1:21" ht="16.5" customHeight="1" x14ac:dyDescent="0.2">
      <c r="A311" s="7"/>
      <c r="B311" s="7" t="s">
        <v>75</v>
      </c>
      <c r="C311" s="7"/>
      <c r="D311" s="7"/>
      <c r="E311" s="7"/>
      <c r="F311" s="7"/>
      <c r="G311" s="7"/>
      <c r="H311" s="7"/>
      <c r="I311" s="7"/>
      <c r="J311" s="7"/>
      <c r="K311" s="7"/>
      <c r="L311" s="9"/>
      <c r="M311" s="10"/>
      <c r="N311" s="10"/>
      <c r="O311" s="10"/>
      <c r="P311" s="10"/>
      <c r="Q311" s="10"/>
      <c r="R311" s="10"/>
      <c r="S311" s="10"/>
      <c r="T311" s="10"/>
      <c r="U311" s="10"/>
    </row>
    <row r="312" spans="1:21" ht="16.5" customHeight="1" x14ac:dyDescent="0.2">
      <c r="A312" s="7"/>
      <c r="B312" s="7"/>
      <c r="C312" s="7" t="s">
        <v>405</v>
      </c>
      <c r="D312" s="7"/>
      <c r="E312" s="7"/>
      <c r="F312" s="7"/>
      <c r="G312" s="7"/>
      <c r="H312" s="7"/>
      <c r="I312" s="7"/>
      <c r="J312" s="7"/>
      <c r="K312" s="7"/>
      <c r="L312" s="9"/>
      <c r="M312" s="10"/>
      <c r="N312" s="10"/>
      <c r="O312" s="10"/>
      <c r="P312" s="10"/>
      <c r="Q312" s="10"/>
      <c r="R312" s="10"/>
      <c r="S312" s="10"/>
      <c r="T312" s="10"/>
      <c r="U312" s="10"/>
    </row>
    <row r="313" spans="1:21" ht="16.5" customHeight="1" x14ac:dyDescent="0.2">
      <c r="A313" s="7"/>
      <c r="B313" s="7"/>
      <c r="C313" s="7"/>
      <c r="D313" s="7" t="s">
        <v>60</v>
      </c>
      <c r="E313" s="7"/>
      <c r="F313" s="7"/>
      <c r="G313" s="7"/>
      <c r="H313" s="7"/>
      <c r="I313" s="7"/>
      <c r="J313" s="7"/>
      <c r="K313" s="7"/>
      <c r="L313" s="9" t="s">
        <v>61</v>
      </c>
      <c r="M313" s="192">
        <v>38179</v>
      </c>
      <c r="N313" s="192">
        <v>26015</v>
      </c>
      <c r="O313" s="192">
        <v>16754</v>
      </c>
      <c r="P313" s="193">
        <v>9513</v>
      </c>
      <c r="Q313" s="193">
        <v>7634</v>
      </c>
      <c r="R313" s="193">
        <v>2258</v>
      </c>
      <c r="S313" s="193">
        <v>1048</v>
      </c>
      <c r="T313" s="191">
        <v>695</v>
      </c>
      <c r="U313" s="196" t="s">
        <v>73</v>
      </c>
    </row>
    <row r="314" spans="1:21" ht="16.5" customHeight="1" x14ac:dyDescent="0.2">
      <c r="A314" s="7"/>
      <c r="B314" s="7"/>
      <c r="C314" s="7"/>
      <c r="D314" s="7" t="s">
        <v>62</v>
      </c>
      <c r="E314" s="7"/>
      <c r="F314" s="7"/>
      <c r="G314" s="7"/>
      <c r="H314" s="7"/>
      <c r="I314" s="7"/>
      <c r="J314" s="7"/>
      <c r="K314" s="7"/>
      <c r="L314" s="9" t="s">
        <v>61</v>
      </c>
      <c r="M314" s="192">
        <v>53174</v>
      </c>
      <c r="N314" s="192">
        <v>21978</v>
      </c>
      <c r="O314" s="192">
        <v>21595</v>
      </c>
      <c r="P314" s="192">
        <v>11902</v>
      </c>
      <c r="Q314" s="192">
        <v>11272</v>
      </c>
      <c r="R314" s="193">
        <v>2989</v>
      </c>
      <c r="S314" s="193">
        <v>1213</v>
      </c>
      <c r="T314" s="191">
        <v>436</v>
      </c>
      <c r="U314" s="196" t="s">
        <v>73</v>
      </c>
    </row>
    <row r="315" spans="1:21" ht="16.5" customHeight="1" x14ac:dyDescent="0.2">
      <c r="A315" s="7"/>
      <c r="B315" s="7"/>
      <c r="C315" s="7"/>
      <c r="D315" s="7" t="s">
        <v>63</v>
      </c>
      <c r="E315" s="7"/>
      <c r="F315" s="7"/>
      <c r="G315" s="7"/>
      <c r="H315" s="7"/>
      <c r="I315" s="7"/>
      <c r="J315" s="7"/>
      <c r="K315" s="7"/>
      <c r="L315" s="9" t="s">
        <v>61</v>
      </c>
      <c r="M315" s="192">
        <v>47942</v>
      </c>
      <c r="N315" s="192">
        <v>13500</v>
      </c>
      <c r="O315" s="192">
        <v>23102</v>
      </c>
      <c r="P315" s="192">
        <v>14250</v>
      </c>
      <c r="Q315" s="192">
        <v>12955</v>
      </c>
      <c r="R315" s="193">
        <v>3648</v>
      </c>
      <c r="S315" s="191">
        <v>907</v>
      </c>
      <c r="T315" s="191">
        <v>542</v>
      </c>
      <c r="U315" s="196" t="s">
        <v>73</v>
      </c>
    </row>
    <row r="316" spans="1:21" ht="16.5" customHeight="1" x14ac:dyDescent="0.2">
      <c r="A316" s="7"/>
      <c r="B316" s="7"/>
      <c r="C316" s="7"/>
      <c r="D316" s="7" t="s">
        <v>64</v>
      </c>
      <c r="E316" s="7"/>
      <c r="F316" s="7"/>
      <c r="G316" s="7"/>
      <c r="H316" s="7"/>
      <c r="I316" s="7"/>
      <c r="J316" s="7"/>
      <c r="K316" s="7"/>
      <c r="L316" s="9" t="s">
        <v>61</v>
      </c>
      <c r="M316" s="192">
        <v>44554</v>
      </c>
      <c r="N316" s="192">
        <v>11074</v>
      </c>
      <c r="O316" s="192">
        <v>23711</v>
      </c>
      <c r="P316" s="192">
        <v>14237</v>
      </c>
      <c r="Q316" s="192">
        <v>13318</v>
      </c>
      <c r="R316" s="193">
        <v>3547</v>
      </c>
      <c r="S316" s="191">
        <v>761</v>
      </c>
      <c r="T316" s="191">
        <v>577</v>
      </c>
      <c r="U316" s="196" t="s">
        <v>73</v>
      </c>
    </row>
    <row r="317" spans="1:21" ht="16.5" customHeight="1" x14ac:dyDescent="0.2">
      <c r="A317" s="7"/>
      <c r="B317" s="7"/>
      <c r="C317" s="7"/>
      <c r="D317" s="7" t="s">
        <v>65</v>
      </c>
      <c r="E317" s="7"/>
      <c r="F317" s="7"/>
      <c r="G317" s="7"/>
      <c r="H317" s="7"/>
      <c r="I317" s="7"/>
      <c r="J317" s="7"/>
      <c r="K317" s="7"/>
      <c r="L317" s="9" t="s">
        <v>61</v>
      </c>
      <c r="M317" s="192">
        <v>45968</v>
      </c>
      <c r="N317" s="193">
        <v>9308</v>
      </c>
      <c r="O317" s="192">
        <v>25418</v>
      </c>
      <c r="P317" s="192">
        <v>17334</v>
      </c>
      <c r="Q317" s="192">
        <v>14121</v>
      </c>
      <c r="R317" s="193">
        <v>3477</v>
      </c>
      <c r="S317" s="191">
        <v>844</v>
      </c>
      <c r="T317" s="191">
        <v>581</v>
      </c>
      <c r="U317" s="196" t="s">
        <v>73</v>
      </c>
    </row>
    <row r="318" spans="1:21" ht="16.5" customHeight="1" x14ac:dyDescent="0.2">
      <c r="A318" s="7"/>
      <c r="B318" s="7"/>
      <c r="C318" s="7"/>
      <c r="D318" s="7" t="s">
        <v>66</v>
      </c>
      <c r="E318" s="7"/>
      <c r="F318" s="7"/>
      <c r="G318" s="7"/>
      <c r="H318" s="7"/>
      <c r="I318" s="7"/>
      <c r="J318" s="7"/>
      <c r="K318" s="7"/>
      <c r="L318" s="9" t="s">
        <v>61</v>
      </c>
      <c r="M318" s="192">
        <v>43510</v>
      </c>
      <c r="N318" s="193">
        <v>8336</v>
      </c>
      <c r="O318" s="192">
        <v>22666</v>
      </c>
      <c r="P318" s="192">
        <v>20016</v>
      </c>
      <c r="Q318" s="192">
        <v>13982</v>
      </c>
      <c r="R318" s="193">
        <v>3557</v>
      </c>
      <c r="S318" s="191">
        <v>860</v>
      </c>
      <c r="T318" s="193">
        <v>1957</v>
      </c>
      <c r="U318" s="196" t="s">
        <v>73</v>
      </c>
    </row>
    <row r="319" spans="1:21" ht="16.5" customHeight="1" x14ac:dyDescent="0.2">
      <c r="A319" s="7"/>
      <c r="B319" s="7"/>
      <c r="C319" s="7"/>
      <c r="D319" s="7" t="s">
        <v>67</v>
      </c>
      <c r="E319" s="7"/>
      <c r="F319" s="7"/>
      <c r="G319" s="7"/>
      <c r="H319" s="7"/>
      <c r="I319" s="7"/>
      <c r="J319" s="7"/>
      <c r="K319" s="7"/>
      <c r="L319" s="9" t="s">
        <v>61</v>
      </c>
      <c r="M319" s="192">
        <v>49563</v>
      </c>
      <c r="N319" s="193">
        <v>6944</v>
      </c>
      <c r="O319" s="192">
        <v>24594</v>
      </c>
      <c r="P319" s="192">
        <v>20518</v>
      </c>
      <c r="Q319" s="192">
        <v>14675</v>
      </c>
      <c r="R319" s="193">
        <v>3729</v>
      </c>
      <c r="S319" s="191">
        <v>981</v>
      </c>
      <c r="T319" s="193">
        <v>1796</v>
      </c>
      <c r="U319" s="196" t="s">
        <v>73</v>
      </c>
    </row>
    <row r="320" spans="1:21" ht="16.5" customHeight="1" x14ac:dyDescent="0.2">
      <c r="A320" s="7"/>
      <c r="B320" s="7"/>
      <c r="C320" s="7"/>
      <c r="D320" s="7" t="s">
        <v>68</v>
      </c>
      <c r="E320" s="7"/>
      <c r="F320" s="7"/>
      <c r="G320" s="7"/>
      <c r="H320" s="7"/>
      <c r="I320" s="7"/>
      <c r="J320" s="7"/>
      <c r="K320" s="7"/>
      <c r="L320" s="9" t="s">
        <v>61</v>
      </c>
      <c r="M320" s="192">
        <v>52518</v>
      </c>
      <c r="N320" s="192">
        <v>11814</v>
      </c>
      <c r="O320" s="192">
        <v>26562</v>
      </c>
      <c r="P320" s="192">
        <v>21137</v>
      </c>
      <c r="Q320" s="192">
        <v>15284</v>
      </c>
      <c r="R320" s="193">
        <v>4203</v>
      </c>
      <c r="S320" s="193">
        <v>1157</v>
      </c>
      <c r="T320" s="193">
        <v>1846</v>
      </c>
      <c r="U320" s="196" t="s">
        <v>73</v>
      </c>
    </row>
    <row r="321" spans="1:21" ht="16.5" customHeight="1" x14ac:dyDescent="0.2">
      <c r="A321" s="7"/>
      <c r="B321" s="7"/>
      <c r="C321" s="7"/>
      <c r="D321" s="7" t="s">
        <v>69</v>
      </c>
      <c r="E321" s="7"/>
      <c r="F321" s="7"/>
      <c r="G321" s="7"/>
      <c r="H321" s="7"/>
      <c r="I321" s="7"/>
      <c r="J321" s="7"/>
      <c r="K321" s="7"/>
      <c r="L321" s="9" t="s">
        <v>61</v>
      </c>
      <c r="M321" s="192">
        <v>58514</v>
      </c>
      <c r="N321" s="192">
        <v>11857</v>
      </c>
      <c r="O321" s="192">
        <v>25212</v>
      </c>
      <c r="P321" s="192">
        <v>22100</v>
      </c>
      <c r="Q321" s="192">
        <v>14773</v>
      </c>
      <c r="R321" s="193">
        <v>4848</v>
      </c>
      <c r="S321" s="193">
        <v>1112</v>
      </c>
      <c r="T321" s="193">
        <v>2056</v>
      </c>
      <c r="U321" s="196" t="s">
        <v>73</v>
      </c>
    </row>
    <row r="322" spans="1:21" ht="16.5" customHeight="1" x14ac:dyDescent="0.2">
      <c r="A322" s="7"/>
      <c r="B322" s="7"/>
      <c r="C322" s="7" t="s">
        <v>413</v>
      </c>
      <c r="D322" s="7"/>
      <c r="E322" s="7"/>
      <c r="F322" s="7"/>
      <c r="G322" s="7"/>
      <c r="H322" s="7"/>
      <c r="I322" s="7"/>
      <c r="J322" s="7"/>
      <c r="K322" s="7"/>
      <c r="L322" s="9"/>
      <c r="M322" s="10"/>
      <c r="N322" s="10"/>
      <c r="O322" s="10"/>
      <c r="P322" s="10"/>
      <c r="Q322" s="10"/>
      <c r="R322" s="10"/>
      <c r="S322" s="10"/>
      <c r="T322" s="10"/>
      <c r="U322" s="10"/>
    </row>
    <row r="323" spans="1:21" ht="16.5" customHeight="1" x14ac:dyDescent="0.2">
      <c r="A323" s="7"/>
      <c r="B323" s="7"/>
      <c r="C323" s="7"/>
      <c r="D323" s="7" t="s">
        <v>60</v>
      </c>
      <c r="E323" s="7"/>
      <c r="F323" s="7"/>
      <c r="G323" s="7"/>
      <c r="H323" s="7"/>
      <c r="I323" s="7"/>
      <c r="J323" s="7"/>
      <c r="K323" s="7"/>
      <c r="L323" s="9" t="s">
        <v>61</v>
      </c>
      <c r="M323" s="193">
        <v>7675</v>
      </c>
      <c r="N323" s="192">
        <v>12869</v>
      </c>
      <c r="O323" s="193">
        <v>5796</v>
      </c>
      <c r="P323" s="193">
        <v>3090</v>
      </c>
      <c r="Q323" s="193">
        <v>2544</v>
      </c>
      <c r="R323" s="191">
        <v>834</v>
      </c>
      <c r="S323" s="191">
        <v>277</v>
      </c>
      <c r="T323" s="191">
        <v>467</v>
      </c>
      <c r="U323" s="196" t="s">
        <v>73</v>
      </c>
    </row>
    <row r="324" spans="1:21" ht="16.5" customHeight="1" x14ac:dyDescent="0.2">
      <c r="A324" s="7"/>
      <c r="B324" s="7"/>
      <c r="C324" s="7"/>
      <c r="D324" s="7" t="s">
        <v>62</v>
      </c>
      <c r="E324" s="7"/>
      <c r="F324" s="7"/>
      <c r="G324" s="7"/>
      <c r="H324" s="7"/>
      <c r="I324" s="7"/>
      <c r="J324" s="7"/>
      <c r="K324" s="7"/>
      <c r="L324" s="9" t="s">
        <v>61</v>
      </c>
      <c r="M324" s="192">
        <v>15692</v>
      </c>
      <c r="N324" s="193">
        <v>8220</v>
      </c>
      <c r="O324" s="192">
        <v>10114</v>
      </c>
      <c r="P324" s="193">
        <v>4667</v>
      </c>
      <c r="Q324" s="193">
        <v>5926</v>
      </c>
      <c r="R324" s="193">
        <v>1561</v>
      </c>
      <c r="S324" s="191">
        <v>354</v>
      </c>
      <c r="T324" s="191">
        <v>323</v>
      </c>
      <c r="U324" s="196" t="s">
        <v>73</v>
      </c>
    </row>
    <row r="325" spans="1:21" ht="16.5" customHeight="1" x14ac:dyDescent="0.2">
      <c r="A325" s="7"/>
      <c r="B325" s="7"/>
      <c r="C325" s="7"/>
      <c r="D325" s="7" t="s">
        <v>63</v>
      </c>
      <c r="E325" s="7"/>
      <c r="F325" s="7"/>
      <c r="G325" s="7"/>
      <c r="H325" s="7"/>
      <c r="I325" s="7"/>
      <c r="J325" s="7"/>
      <c r="K325" s="7"/>
      <c r="L325" s="9" t="s">
        <v>61</v>
      </c>
      <c r="M325" s="192">
        <v>10150</v>
      </c>
      <c r="N325" s="193">
        <v>5058</v>
      </c>
      <c r="O325" s="193">
        <v>9488</v>
      </c>
      <c r="P325" s="193">
        <v>5376</v>
      </c>
      <c r="Q325" s="193">
        <v>5866</v>
      </c>
      <c r="R325" s="193">
        <v>1651</v>
      </c>
      <c r="S325" s="191">
        <v>219</v>
      </c>
      <c r="T325" s="191">
        <v>251</v>
      </c>
      <c r="U325" s="196" t="s">
        <v>73</v>
      </c>
    </row>
    <row r="326" spans="1:21" ht="16.5" customHeight="1" x14ac:dyDescent="0.2">
      <c r="A326" s="7"/>
      <c r="B326" s="7"/>
      <c r="C326" s="7"/>
      <c r="D326" s="7" t="s">
        <v>64</v>
      </c>
      <c r="E326" s="7"/>
      <c r="F326" s="7"/>
      <c r="G326" s="7"/>
      <c r="H326" s="7"/>
      <c r="I326" s="7"/>
      <c r="J326" s="7"/>
      <c r="K326" s="7"/>
      <c r="L326" s="9" t="s">
        <v>61</v>
      </c>
      <c r="M326" s="193">
        <v>8669</v>
      </c>
      <c r="N326" s="193">
        <v>3872</v>
      </c>
      <c r="O326" s="193">
        <v>9658</v>
      </c>
      <c r="P326" s="193">
        <v>5848</v>
      </c>
      <c r="Q326" s="193">
        <v>5993</v>
      </c>
      <c r="R326" s="193">
        <v>1450</v>
      </c>
      <c r="S326" s="191">
        <v>191</v>
      </c>
      <c r="T326" s="191">
        <v>216</v>
      </c>
      <c r="U326" s="196" t="s">
        <v>73</v>
      </c>
    </row>
    <row r="327" spans="1:21" ht="16.5" customHeight="1" x14ac:dyDescent="0.2">
      <c r="A327" s="7"/>
      <c r="B327" s="7"/>
      <c r="C327" s="7"/>
      <c r="D327" s="7" t="s">
        <v>65</v>
      </c>
      <c r="E327" s="7"/>
      <c r="F327" s="7"/>
      <c r="G327" s="7"/>
      <c r="H327" s="7"/>
      <c r="I327" s="7"/>
      <c r="J327" s="7"/>
      <c r="K327" s="7"/>
      <c r="L327" s="9" t="s">
        <v>61</v>
      </c>
      <c r="M327" s="193">
        <v>9480</v>
      </c>
      <c r="N327" s="193">
        <v>3184</v>
      </c>
      <c r="O327" s="193">
        <v>9698</v>
      </c>
      <c r="P327" s="193">
        <v>6462</v>
      </c>
      <c r="Q327" s="193">
        <v>6105</v>
      </c>
      <c r="R327" s="193">
        <v>1425</v>
      </c>
      <c r="S327" s="191">
        <v>288</v>
      </c>
      <c r="T327" s="191">
        <v>265</v>
      </c>
      <c r="U327" s="196" t="s">
        <v>73</v>
      </c>
    </row>
    <row r="328" spans="1:21" ht="16.5" customHeight="1" x14ac:dyDescent="0.2">
      <c r="A328" s="7"/>
      <c r="B328" s="7"/>
      <c r="C328" s="7"/>
      <c r="D328" s="7" t="s">
        <v>66</v>
      </c>
      <c r="E328" s="7"/>
      <c r="F328" s="7"/>
      <c r="G328" s="7"/>
      <c r="H328" s="7"/>
      <c r="I328" s="7"/>
      <c r="J328" s="7"/>
      <c r="K328" s="7"/>
      <c r="L328" s="9" t="s">
        <v>61</v>
      </c>
      <c r="M328" s="192">
        <v>10876</v>
      </c>
      <c r="N328" s="193">
        <v>2593</v>
      </c>
      <c r="O328" s="193">
        <v>9133</v>
      </c>
      <c r="P328" s="193">
        <v>7857</v>
      </c>
      <c r="Q328" s="193">
        <v>6137</v>
      </c>
      <c r="R328" s="193">
        <v>1423</v>
      </c>
      <c r="S328" s="191">
        <v>272</v>
      </c>
      <c r="T328" s="191">
        <v>637</v>
      </c>
      <c r="U328" s="196" t="s">
        <v>73</v>
      </c>
    </row>
    <row r="329" spans="1:21" ht="16.5" customHeight="1" x14ac:dyDescent="0.2">
      <c r="A329" s="7"/>
      <c r="B329" s="7"/>
      <c r="C329" s="7"/>
      <c r="D329" s="7" t="s">
        <v>67</v>
      </c>
      <c r="E329" s="7"/>
      <c r="F329" s="7"/>
      <c r="G329" s="7"/>
      <c r="H329" s="7"/>
      <c r="I329" s="7"/>
      <c r="J329" s="7"/>
      <c r="K329" s="7"/>
      <c r="L329" s="9" t="s">
        <v>61</v>
      </c>
      <c r="M329" s="192">
        <v>12430</v>
      </c>
      <c r="N329" s="193">
        <v>1787</v>
      </c>
      <c r="O329" s="192">
        <v>11784</v>
      </c>
      <c r="P329" s="193">
        <v>9482</v>
      </c>
      <c r="Q329" s="193">
        <v>6071</v>
      </c>
      <c r="R329" s="193">
        <v>1637</v>
      </c>
      <c r="S329" s="191">
        <v>407</v>
      </c>
      <c r="T329" s="191">
        <v>838</v>
      </c>
      <c r="U329" s="196" t="s">
        <v>73</v>
      </c>
    </row>
    <row r="330" spans="1:21" ht="16.5" customHeight="1" x14ac:dyDescent="0.2">
      <c r="A330" s="7"/>
      <c r="B330" s="7"/>
      <c r="C330" s="7"/>
      <c r="D330" s="7" t="s">
        <v>68</v>
      </c>
      <c r="E330" s="7"/>
      <c r="F330" s="7"/>
      <c r="G330" s="7"/>
      <c r="H330" s="7"/>
      <c r="I330" s="7"/>
      <c r="J330" s="7"/>
      <c r="K330" s="7"/>
      <c r="L330" s="9" t="s">
        <v>61</v>
      </c>
      <c r="M330" s="192">
        <v>12865</v>
      </c>
      <c r="N330" s="193">
        <v>4201</v>
      </c>
      <c r="O330" s="192">
        <v>11176</v>
      </c>
      <c r="P330" s="193">
        <v>8855</v>
      </c>
      <c r="Q330" s="193">
        <v>6930</v>
      </c>
      <c r="R330" s="193">
        <v>1803</v>
      </c>
      <c r="S330" s="191">
        <v>471</v>
      </c>
      <c r="T330" s="191">
        <v>660</v>
      </c>
      <c r="U330" s="196" t="s">
        <v>73</v>
      </c>
    </row>
    <row r="331" spans="1:21" ht="16.5" customHeight="1" x14ac:dyDescent="0.2">
      <c r="A331" s="7"/>
      <c r="B331" s="7"/>
      <c r="C331" s="7"/>
      <c r="D331" s="7" t="s">
        <v>69</v>
      </c>
      <c r="E331" s="7"/>
      <c r="F331" s="7"/>
      <c r="G331" s="7"/>
      <c r="H331" s="7"/>
      <c r="I331" s="7"/>
      <c r="J331" s="7"/>
      <c r="K331" s="7"/>
      <c r="L331" s="9" t="s">
        <v>61</v>
      </c>
      <c r="M331" s="192">
        <v>14922</v>
      </c>
      <c r="N331" s="193">
        <v>4544</v>
      </c>
      <c r="O331" s="192">
        <v>10421</v>
      </c>
      <c r="P331" s="192">
        <v>10101</v>
      </c>
      <c r="Q331" s="193">
        <v>5167</v>
      </c>
      <c r="R331" s="193">
        <v>1922</v>
      </c>
      <c r="S331" s="191">
        <v>425</v>
      </c>
      <c r="T331" s="191">
        <v>833</v>
      </c>
      <c r="U331" s="196" t="s">
        <v>73</v>
      </c>
    </row>
    <row r="332" spans="1:21" ht="16.5" customHeight="1" x14ac:dyDescent="0.2">
      <c r="A332" s="7"/>
      <c r="B332" s="7"/>
      <c r="C332" s="7" t="s">
        <v>406</v>
      </c>
      <c r="D332" s="7"/>
      <c r="E332" s="7"/>
      <c r="F332" s="7"/>
      <c r="G332" s="7"/>
      <c r="H332" s="7"/>
      <c r="I332" s="7"/>
      <c r="J332" s="7"/>
      <c r="K332" s="7"/>
      <c r="L332" s="9"/>
      <c r="M332" s="10"/>
      <c r="N332" s="10"/>
      <c r="O332" s="10"/>
      <c r="P332" s="10"/>
      <c r="Q332" s="10"/>
      <c r="R332" s="10"/>
      <c r="S332" s="10"/>
      <c r="T332" s="10"/>
      <c r="U332" s="10"/>
    </row>
    <row r="333" spans="1:21" ht="16.5" customHeight="1" x14ac:dyDescent="0.2">
      <c r="A333" s="7"/>
      <c r="B333" s="7"/>
      <c r="C333" s="7"/>
      <c r="D333" s="7" t="s">
        <v>60</v>
      </c>
      <c r="E333" s="7"/>
      <c r="F333" s="7"/>
      <c r="G333" s="7"/>
      <c r="H333" s="7"/>
      <c r="I333" s="7"/>
      <c r="J333" s="7"/>
      <c r="K333" s="7"/>
      <c r="L333" s="9" t="s">
        <v>61</v>
      </c>
      <c r="M333" s="193">
        <v>1406</v>
      </c>
      <c r="N333" s="193">
        <v>7936</v>
      </c>
      <c r="O333" s="193">
        <v>2348</v>
      </c>
      <c r="P333" s="191">
        <v>762</v>
      </c>
      <c r="Q333" s="193">
        <v>1113</v>
      </c>
      <c r="R333" s="191">
        <v>362</v>
      </c>
      <c r="S333" s="188">
        <v>65</v>
      </c>
      <c r="T333" s="188">
        <v>85</v>
      </c>
      <c r="U333" s="196" t="s">
        <v>73</v>
      </c>
    </row>
    <row r="334" spans="1:21" ht="16.5" customHeight="1" x14ac:dyDescent="0.2">
      <c r="A334" s="7"/>
      <c r="B334" s="7"/>
      <c r="C334" s="7"/>
      <c r="D334" s="7" t="s">
        <v>62</v>
      </c>
      <c r="E334" s="7"/>
      <c r="F334" s="7"/>
      <c r="G334" s="7"/>
      <c r="H334" s="7"/>
      <c r="I334" s="7"/>
      <c r="J334" s="7"/>
      <c r="K334" s="7"/>
      <c r="L334" s="9" t="s">
        <v>61</v>
      </c>
      <c r="M334" s="193">
        <v>1546</v>
      </c>
      <c r="N334" s="193">
        <v>4798</v>
      </c>
      <c r="O334" s="193">
        <v>2628</v>
      </c>
      <c r="P334" s="193">
        <v>1222</v>
      </c>
      <c r="Q334" s="193">
        <v>1997</v>
      </c>
      <c r="R334" s="191">
        <v>477</v>
      </c>
      <c r="S334" s="188">
        <v>88</v>
      </c>
      <c r="T334" s="191">
        <v>148</v>
      </c>
      <c r="U334" s="196" t="s">
        <v>73</v>
      </c>
    </row>
    <row r="335" spans="1:21" ht="16.5" customHeight="1" x14ac:dyDescent="0.2">
      <c r="A335" s="7"/>
      <c r="B335" s="7"/>
      <c r="C335" s="7"/>
      <c r="D335" s="7" t="s">
        <v>63</v>
      </c>
      <c r="E335" s="7"/>
      <c r="F335" s="7"/>
      <c r="G335" s="7"/>
      <c r="H335" s="7"/>
      <c r="I335" s="7"/>
      <c r="J335" s="7"/>
      <c r="K335" s="7"/>
      <c r="L335" s="9" t="s">
        <v>61</v>
      </c>
      <c r="M335" s="191">
        <v>596</v>
      </c>
      <c r="N335" s="193">
        <v>3570</v>
      </c>
      <c r="O335" s="193">
        <v>2455</v>
      </c>
      <c r="P335" s="193">
        <v>1209</v>
      </c>
      <c r="Q335" s="193">
        <v>1510</v>
      </c>
      <c r="R335" s="191">
        <v>493</v>
      </c>
      <c r="S335" s="188">
        <v>75</v>
      </c>
      <c r="T335" s="188">
        <v>95</v>
      </c>
      <c r="U335" s="196" t="s">
        <v>73</v>
      </c>
    </row>
    <row r="336" spans="1:21" ht="16.5" customHeight="1" x14ac:dyDescent="0.2">
      <c r="A336" s="7"/>
      <c r="B336" s="7"/>
      <c r="C336" s="7"/>
      <c r="D336" s="7" t="s">
        <v>64</v>
      </c>
      <c r="E336" s="7"/>
      <c r="F336" s="7"/>
      <c r="G336" s="7"/>
      <c r="H336" s="7"/>
      <c r="I336" s="7"/>
      <c r="J336" s="7"/>
      <c r="K336" s="7"/>
      <c r="L336" s="9" t="s">
        <v>61</v>
      </c>
      <c r="M336" s="191">
        <v>553</v>
      </c>
      <c r="N336" s="193">
        <v>2860</v>
      </c>
      <c r="O336" s="193">
        <v>2459</v>
      </c>
      <c r="P336" s="193">
        <v>1340</v>
      </c>
      <c r="Q336" s="193">
        <v>1575</v>
      </c>
      <c r="R336" s="191">
        <v>378</v>
      </c>
      <c r="S336" s="188">
        <v>75</v>
      </c>
      <c r="T336" s="188">
        <v>78</v>
      </c>
      <c r="U336" s="196" t="s">
        <v>73</v>
      </c>
    </row>
    <row r="337" spans="1:21" ht="16.5" customHeight="1" x14ac:dyDescent="0.2">
      <c r="A337" s="7"/>
      <c r="B337" s="7"/>
      <c r="C337" s="7"/>
      <c r="D337" s="7" t="s">
        <v>65</v>
      </c>
      <c r="E337" s="7"/>
      <c r="F337" s="7"/>
      <c r="G337" s="7"/>
      <c r="H337" s="7"/>
      <c r="I337" s="7"/>
      <c r="J337" s="7"/>
      <c r="K337" s="7"/>
      <c r="L337" s="9" t="s">
        <v>61</v>
      </c>
      <c r="M337" s="191">
        <v>479</v>
      </c>
      <c r="N337" s="193">
        <v>2312</v>
      </c>
      <c r="O337" s="193">
        <v>2080</v>
      </c>
      <c r="P337" s="193">
        <v>1435</v>
      </c>
      <c r="Q337" s="193">
        <v>1620</v>
      </c>
      <c r="R337" s="191">
        <v>431</v>
      </c>
      <c r="S337" s="188">
        <v>79</v>
      </c>
      <c r="T337" s="191">
        <v>105</v>
      </c>
      <c r="U337" s="196" t="s">
        <v>73</v>
      </c>
    </row>
    <row r="338" spans="1:21" ht="16.5" customHeight="1" x14ac:dyDescent="0.2">
      <c r="A338" s="7"/>
      <c r="B338" s="7"/>
      <c r="C338" s="7"/>
      <c r="D338" s="7" t="s">
        <v>66</v>
      </c>
      <c r="E338" s="7"/>
      <c r="F338" s="7"/>
      <c r="G338" s="7"/>
      <c r="H338" s="7"/>
      <c r="I338" s="7"/>
      <c r="J338" s="7"/>
      <c r="K338" s="7"/>
      <c r="L338" s="9" t="s">
        <v>61</v>
      </c>
      <c r="M338" s="191">
        <v>443</v>
      </c>
      <c r="N338" s="193">
        <v>1762</v>
      </c>
      <c r="O338" s="193">
        <v>2130</v>
      </c>
      <c r="P338" s="193">
        <v>1493</v>
      </c>
      <c r="Q338" s="193">
        <v>1702</v>
      </c>
      <c r="R338" s="191">
        <v>409</v>
      </c>
      <c r="S338" s="188">
        <v>89</v>
      </c>
      <c r="T338" s="191">
        <v>146</v>
      </c>
      <c r="U338" s="196" t="s">
        <v>73</v>
      </c>
    </row>
    <row r="339" spans="1:21" ht="16.5" customHeight="1" x14ac:dyDescent="0.2">
      <c r="A339" s="7"/>
      <c r="B339" s="7"/>
      <c r="C339" s="7"/>
      <c r="D339" s="7" t="s">
        <v>67</v>
      </c>
      <c r="E339" s="7"/>
      <c r="F339" s="7"/>
      <c r="G339" s="7"/>
      <c r="H339" s="7"/>
      <c r="I339" s="7"/>
      <c r="J339" s="7"/>
      <c r="K339" s="7"/>
      <c r="L339" s="9" t="s">
        <v>61</v>
      </c>
      <c r="M339" s="191">
        <v>421</v>
      </c>
      <c r="N339" s="193">
        <v>1086</v>
      </c>
      <c r="O339" s="193">
        <v>2611</v>
      </c>
      <c r="P339" s="193">
        <v>2071</v>
      </c>
      <c r="Q339" s="193">
        <v>1625</v>
      </c>
      <c r="R339" s="191">
        <v>460</v>
      </c>
      <c r="S339" s="191">
        <v>168</v>
      </c>
      <c r="T339" s="191">
        <v>130</v>
      </c>
      <c r="U339" s="196" t="s">
        <v>73</v>
      </c>
    </row>
    <row r="340" spans="1:21" ht="16.5" customHeight="1" x14ac:dyDescent="0.2">
      <c r="A340" s="7"/>
      <c r="B340" s="7"/>
      <c r="C340" s="7"/>
      <c r="D340" s="7" t="s">
        <v>68</v>
      </c>
      <c r="E340" s="7"/>
      <c r="F340" s="7"/>
      <c r="G340" s="7"/>
      <c r="H340" s="7"/>
      <c r="I340" s="7"/>
      <c r="J340" s="7"/>
      <c r="K340" s="7"/>
      <c r="L340" s="9" t="s">
        <v>61</v>
      </c>
      <c r="M340" s="191">
        <v>284</v>
      </c>
      <c r="N340" s="193">
        <v>2429</v>
      </c>
      <c r="O340" s="193">
        <v>1945</v>
      </c>
      <c r="P340" s="193">
        <v>1701</v>
      </c>
      <c r="Q340" s="193">
        <v>2393</v>
      </c>
      <c r="R340" s="191">
        <v>472</v>
      </c>
      <c r="S340" s="191">
        <v>168</v>
      </c>
      <c r="T340" s="191">
        <v>107</v>
      </c>
      <c r="U340" s="196" t="s">
        <v>73</v>
      </c>
    </row>
    <row r="341" spans="1:21" ht="16.5" customHeight="1" x14ac:dyDescent="0.2">
      <c r="A341" s="7"/>
      <c r="B341" s="7"/>
      <c r="C341" s="7"/>
      <c r="D341" s="7" t="s">
        <v>69</v>
      </c>
      <c r="E341" s="7"/>
      <c r="F341" s="7"/>
      <c r="G341" s="7"/>
      <c r="H341" s="7"/>
      <c r="I341" s="7"/>
      <c r="J341" s="7"/>
      <c r="K341" s="7"/>
      <c r="L341" s="9" t="s">
        <v>61</v>
      </c>
      <c r="M341" s="191">
        <v>249</v>
      </c>
      <c r="N341" s="193">
        <v>2576</v>
      </c>
      <c r="O341" s="193">
        <v>2499</v>
      </c>
      <c r="P341" s="193">
        <v>1972</v>
      </c>
      <c r="Q341" s="193">
        <v>1073</v>
      </c>
      <c r="R341" s="191">
        <v>492</v>
      </c>
      <c r="S341" s="191">
        <v>165</v>
      </c>
      <c r="T341" s="191">
        <v>129</v>
      </c>
      <c r="U341" s="196" t="s">
        <v>73</v>
      </c>
    </row>
    <row r="342" spans="1:21" ht="16.5" customHeight="1" x14ac:dyDescent="0.2">
      <c r="A342" s="7"/>
      <c r="B342" s="7"/>
      <c r="C342" s="7" t="s">
        <v>413</v>
      </c>
      <c r="D342" s="7"/>
      <c r="E342" s="7"/>
      <c r="F342" s="7"/>
      <c r="G342" s="7"/>
      <c r="H342" s="7"/>
      <c r="I342" s="7"/>
      <c r="J342" s="7"/>
      <c r="K342" s="7"/>
      <c r="L342" s="9"/>
      <c r="M342" s="10"/>
      <c r="N342" s="10"/>
      <c r="O342" s="10"/>
      <c r="P342" s="10"/>
      <c r="Q342" s="10"/>
      <c r="R342" s="10"/>
      <c r="S342" s="10"/>
      <c r="T342" s="10"/>
      <c r="U342" s="10"/>
    </row>
    <row r="343" spans="1:21" ht="16.5" customHeight="1" x14ac:dyDescent="0.2">
      <c r="A343" s="7"/>
      <c r="B343" s="7"/>
      <c r="C343" s="7"/>
      <c r="D343" s="7" t="s">
        <v>60</v>
      </c>
      <c r="E343" s="7"/>
      <c r="F343" s="7"/>
      <c r="G343" s="7"/>
      <c r="H343" s="7"/>
      <c r="I343" s="7"/>
      <c r="J343" s="7"/>
      <c r="K343" s="7"/>
      <c r="L343" s="9" t="s">
        <v>206</v>
      </c>
      <c r="M343" s="194">
        <v>20.100000000000001</v>
      </c>
      <c r="N343" s="194">
        <v>49.5</v>
      </c>
      <c r="O343" s="194">
        <v>34.6</v>
      </c>
      <c r="P343" s="194">
        <v>32.5</v>
      </c>
      <c r="Q343" s="194">
        <v>33.299999999999997</v>
      </c>
      <c r="R343" s="194">
        <v>36.9</v>
      </c>
      <c r="S343" s="194">
        <v>26.4</v>
      </c>
      <c r="T343" s="194">
        <v>67.2</v>
      </c>
      <c r="U343" s="197" t="s">
        <v>73</v>
      </c>
    </row>
    <row r="344" spans="1:21" ht="16.5" customHeight="1" x14ac:dyDescent="0.2">
      <c r="A344" s="7"/>
      <c r="B344" s="7"/>
      <c r="C344" s="7"/>
      <c r="D344" s="7" t="s">
        <v>62</v>
      </c>
      <c r="E344" s="7"/>
      <c r="F344" s="7"/>
      <c r="G344" s="7"/>
      <c r="H344" s="7"/>
      <c r="I344" s="7"/>
      <c r="J344" s="7"/>
      <c r="K344" s="7"/>
      <c r="L344" s="9" t="s">
        <v>206</v>
      </c>
      <c r="M344" s="194">
        <v>29.5</v>
      </c>
      <c r="N344" s="194">
        <v>37.4</v>
      </c>
      <c r="O344" s="194">
        <v>46.8</v>
      </c>
      <c r="P344" s="194">
        <v>39.200000000000003</v>
      </c>
      <c r="Q344" s="194">
        <v>52.6</v>
      </c>
      <c r="R344" s="194">
        <v>52.2</v>
      </c>
      <c r="S344" s="194">
        <v>29.2</v>
      </c>
      <c r="T344" s="194">
        <v>74.099999999999994</v>
      </c>
      <c r="U344" s="197" t="s">
        <v>73</v>
      </c>
    </row>
    <row r="345" spans="1:21" ht="16.5" customHeight="1" x14ac:dyDescent="0.2">
      <c r="A345" s="7"/>
      <c r="B345" s="7"/>
      <c r="C345" s="7"/>
      <c r="D345" s="7" t="s">
        <v>63</v>
      </c>
      <c r="E345" s="7"/>
      <c r="F345" s="7"/>
      <c r="G345" s="7"/>
      <c r="H345" s="7"/>
      <c r="I345" s="7"/>
      <c r="J345" s="7"/>
      <c r="K345" s="7"/>
      <c r="L345" s="9" t="s">
        <v>206</v>
      </c>
      <c r="M345" s="194">
        <v>21.2</v>
      </c>
      <c r="N345" s="194">
        <v>37.5</v>
      </c>
      <c r="O345" s="194">
        <v>41.1</v>
      </c>
      <c r="P345" s="194">
        <v>37.700000000000003</v>
      </c>
      <c r="Q345" s="194">
        <v>45.3</v>
      </c>
      <c r="R345" s="194">
        <v>45.3</v>
      </c>
      <c r="S345" s="194">
        <v>24.1</v>
      </c>
      <c r="T345" s="194">
        <v>46.3</v>
      </c>
      <c r="U345" s="197" t="s">
        <v>73</v>
      </c>
    </row>
    <row r="346" spans="1:21" ht="16.5" customHeight="1" x14ac:dyDescent="0.2">
      <c r="A346" s="7"/>
      <c r="B346" s="7"/>
      <c r="C346" s="7"/>
      <c r="D346" s="7" t="s">
        <v>64</v>
      </c>
      <c r="E346" s="7"/>
      <c r="F346" s="7"/>
      <c r="G346" s="7"/>
      <c r="H346" s="7"/>
      <c r="I346" s="7"/>
      <c r="J346" s="7"/>
      <c r="K346" s="7"/>
      <c r="L346" s="9" t="s">
        <v>206</v>
      </c>
      <c r="M346" s="194">
        <v>19.5</v>
      </c>
      <c r="N346" s="194">
        <v>35</v>
      </c>
      <c r="O346" s="194">
        <v>40.700000000000003</v>
      </c>
      <c r="P346" s="194">
        <v>41.1</v>
      </c>
      <c r="Q346" s="194">
        <v>45</v>
      </c>
      <c r="R346" s="194">
        <v>40.9</v>
      </c>
      <c r="S346" s="194">
        <v>25.1</v>
      </c>
      <c r="T346" s="194">
        <v>37.4</v>
      </c>
      <c r="U346" s="197" t="s">
        <v>73</v>
      </c>
    </row>
    <row r="347" spans="1:21" ht="16.5" customHeight="1" x14ac:dyDescent="0.2">
      <c r="A347" s="7"/>
      <c r="B347" s="7"/>
      <c r="C347" s="7"/>
      <c r="D347" s="7" t="s">
        <v>65</v>
      </c>
      <c r="E347" s="7"/>
      <c r="F347" s="7"/>
      <c r="G347" s="7"/>
      <c r="H347" s="7"/>
      <c r="I347" s="7"/>
      <c r="J347" s="7"/>
      <c r="K347" s="7"/>
      <c r="L347" s="9" t="s">
        <v>206</v>
      </c>
      <c r="M347" s="194">
        <v>20.6</v>
      </c>
      <c r="N347" s="194">
        <v>34.200000000000003</v>
      </c>
      <c r="O347" s="194">
        <v>38.200000000000003</v>
      </c>
      <c r="P347" s="194">
        <v>37.299999999999997</v>
      </c>
      <c r="Q347" s="194">
        <v>43.2</v>
      </c>
      <c r="R347" s="194">
        <v>41</v>
      </c>
      <c r="S347" s="194">
        <v>34.1</v>
      </c>
      <c r="T347" s="194">
        <v>45.6</v>
      </c>
      <c r="U347" s="197" t="s">
        <v>73</v>
      </c>
    </row>
    <row r="348" spans="1:21" ht="16.5" customHeight="1" x14ac:dyDescent="0.2">
      <c r="A348" s="7"/>
      <c r="B348" s="7"/>
      <c r="C348" s="7"/>
      <c r="D348" s="7" t="s">
        <v>66</v>
      </c>
      <c r="E348" s="7"/>
      <c r="F348" s="7"/>
      <c r="G348" s="7"/>
      <c r="H348" s="7"/>
      <c r="I348" s="7"/>
      <c r="J348" s="7"/>
      <c r="K348" s="7"/>
      <c r="L348" s="9" t="s">
        <v>206</v>
      </c>
      <c r="M348" s="194">
        <v>25</v>
      </c>
      <c r="N348" s="194">
        <v>31.1</v>
      </c>
      <c r="O348" s="194">
        <v>40.299999999999997</v>
      </c>
      <c r="P348" s="194">
        <v>39.299999999999997</v>
      </c>
      <c r="Q348" s="194">
        <v>43.9</v>
      </c>
      <c r="R348" s="194">
        <v>40</v>
      </c>
      <c r="S348" s="194">
        <v>31.6</v>
      </c>
      <c r="T348" s="194">
        <v>32.5</v>
      </c>
      <c r="U348" s="197" t="s">
        <v>73</v>
      </c>
    </row>
    <row r="349" spans="1:21" ht="16.5" customHeight="1" x14ac:dyDescent="0.2">
      <c r="A349" s="7"/>
      <c r="B349" s="7"/>
      <c r="C349" s="7"/>
      <c r="D349" s="7" t="s">
        <v>67</v>
      </c>
      <c r="E349" s="7"/>
      <c r="F349" s="7"/>
      <c r="G349" s="7"/>
      <c r="H349" s="7"/>
      <c r="I349" s="7"/>
      <c r="J349" s="7"/>
      <c r="K349" s="7"/>
      <c r="L349" s="9" t="s">
        <v>206</v>
      </c>
      <c r="M349" s="194">
        <v>25.1</v>
      </c>
      <c r="N349" s="194">
        <v>25.7</v>
      </c>
      <c r="O349" s="194">
        <v>47.9</v>
      </c>
      <c r="P349" s="194">
        <v>46.2</v>
      </c>
      <c r="Q349" s="194">
        <v>41.4</v>
      </c>
      <c r="R349" s="194">
        <v>43.9</v>
      </c>
      <c r="S349" s="194">
        <v>41.5</v>
      </c>
      <c r="T349" s="194">
        <v>46.7</v>
      </c>
      <c r="U349" s="197" t="s">
        <v>73</v>
      </c>
    </row>
    <row r="350" spans="1:21" ht="16.5" customHeight="1" x14ac:dyDescent="0.2">
      <c r="A350" s="7"/>
      <c r="B350" s="7"/>
      <c r="C350" s="7"/>
      <c r="D350" s="7" t="s">
        <v>68</v>
      </c>
      <c r="E350" s="7"/>
      <c r="F350" s="7"/>
      <c r="G350" s="7"/>
      <c r="H350" s="7"/>
      <c r="I350" s="7"/>
      <c r="J350" s="7"/>
      <c r="K350" s="7"/>
      <c r="L350" s="9" t="s">
        <v>206</v>
      </c>
      <c r="M350" s="194">
        <v>24.5</v>
      </c>
      <c r="N350" s="194">
        <v>35.6</v>
      </c>
      <c r="O350" s="194">
        <v>42.1</v>
      </c>
      <c r="P350" s="194">
        <v>41.9</v>
      </c>
      <c r="Q350" s="194">
        <v>45.3</v>
      </c>
      <c r="R350" s="194">
        <v>42.9</v>
      </c>
      <c r="S350" s="194">
        <v>40.700000000000003</v>
      </c>
      <c r="T350" s="194">
        <v>35.799999999999997</v>
      </c>
      <c r="U350" s="197" t="s">
        <v>73</v>
      </c>
    </row>
    <row r="351" spans="1:21" ht="16.5" customHeight="1" x14ac:dyDescent="0.2">
      <c r="A351" s="7"/>
      <c r="B351" s="7"/>
      <c r="C351" s="7"/>
      <c r="D351" s="7" t="s">
        <v>69</v>
      </c>
      <c r="E351" s="7"/>
      <c r="F351" s="7"/>
      <c r="G351" s="7"/>
      <c r="H351" s="7"/>
      <c r="I351" s="7"/>
      <c r="J351" s="7"/>
      <c r="K351" s="7"/>
      <c r="L351" s="9" t="s">
        <v>206</v>
      </c>
      <c r="M351" s="194">
        <v>25.5</v>
      </c>
      <c r="N351" s="194">
        <v>38.299999999999997</v>
      </c>
      <c r="O351" s="194">
        <v>41.3</v>
      </c>
      <c r="P351" s="194">
        <v>45.7</v>
      </c>
      <c r="Q351" s="194">
        <v>35</v>
      </c>
      <c r="R351" s="194">
        <v>39.6</v>
      </c>
      <c r="S351" s="194">
        <v>38.200000000000003</v>
      </c>
      <c r="T351" s="194">
        <v>40.5</v>
      </c>
      <c r="U351" s="197" t="s">
        <v>73</v>
      </c>
    </row>
    <row r="352" spans="1:21" ht="16.5" customHeight="1" x14ac:dyDescent="0.2">
      <c r="A352" s="7"/>
      <c r="B352" s="7"/>
      <c r="C352" s="7" t="s">
        <v>406</v>
      </c>
      <c r="D352" s="7"/>
      <c r="E352" s="7"/>
      <c r="F352" s="7"/>
      <c r="G352" s="7"/>
      <c r="H352" s="7"/>
      <c r="I352" s="7"/>
      <c r="J352" s="7"/>
      <c r="K352" s="7"/>
      <c r="L352" s="9"/>
      <c r="M352" s="10"/>
      <c r="N352" s="10"/>
      <c r="O352" s="10"/>
      <c r="P352" s="10"/>
      <c r="Q352" s="10"/>
      <c r="R352" s="10"/>
      <c r="S352" s="10"/>
      <c r="T352" s="10"/>
      <c r="U352" s="10"/>
    </row>
    <row r="353" spans="1:21" ht="16.5" customHeight="1" x14ac:dyDescent="0.2">
      <c r="A353" s="7"/>
      <c r="B353" s="7"/>
      <c r="C353" s="7"/>
      <c r="D353" s="7" t="s">
        <v>60</v>
      </c>
      <c r="E353" s="7"/>
      <c r="F353" s="7"/>
      <c r="G353" s="7"/>
      <c r="H353" s="7"/>
      <c r="I353" s="7"/>
      <c r="J353" s="7"/>
      <c r="K353" s="7"/>
      <c r="L353" s="9" t="s">
        <v>206</v>
      </c>
      <c r="M353" s="189">
        <v>3.7</v>
      </c>
      <c r="N353" s="194">
        <v>30.5</v>
      </c>
      <c r="O353" s="194">
        <v>14</v>
      </c>
      <c r="P353" s="189">
        <v>8</v>
      </c>
      <c r="Q353" s="194">
        <v>14.6</v>
      </c>
      <c r="R353" s="194">
        <v>16</v>
      </c>
      <c r="S353" s="189">
        <v>6.2</v>
      </c>
      <c r="T353" s="194">
        <v>12.2</v>
      </c>
      <c r="U353" s="197" t="s">
        <v>73</v>
      </c>
    </row>
    <row r="354" spans="1:21" ht="16.5" customHeight="1" x14ac:dyDescent="0.2">
      <c r="A354" s="7"/>
      <c r="B354" s="7"/>
      <c r="C354" s="7"/>
      <c r="D354" s="7" t="s">
        <v>62</v>
      </c>
      <c r="E354" s="7"/>
      <c r="F354" s="7"/>
      <c r="G354" s="7"/>
      <c r="H354" s="7"/>
      <c r="I354" s="7"/>
      <c r="J354" s="7"/>
      <c r="K354" s="7"/>
      <c r="L354" s="9" t="s">
        <v>206</v>
      </c>
      <c r="M354" s="189">
        <v>2.9</v>
      </c>
      <c r="N354" s="194">
        <v>21.8</v>
      </c>
      <c r="O354" s="194">
        <v>12.2</v>
      </c>
      <c r="P354" s="194">
        <v>10.3</v>
      </c>
      <c r="Q354" s="194">
        <v>17.7</v>
      </c>
      <c r="R354" s="194">
        <v>16</v>
      </c>
      <c r="S354" s="189">
        <v>7.3</v>
      </c>
      <c r="T354" s="194">
        <v>33.9</v>
      </c>
      <c r="U354" s="197" t="s">
        <v>73</v>
      </c>
    </row>
    <row r="355" spans="1:21" ht="16.5" customHeight="1" x14ac:dyDescent="0.2">
      <c r="A355" s="7"/>
      <c r="B355" s="7"/>
      <c r="C355" s="7"/>
      <c r="D355" s="7" t="s">
        <v>63</v>
      </c>
      <c r="E355" s="7"/>
      <c r="F355" s="7"/>
      <c r="G355" s="7"/>
      <c r="H355" s="7"/>
      <c r="I355" s="7"/>
      <c r="J355" s="7"/>
      <c r="K355" s="7"/>
      <c r="L355" s="9" t="s">
        <v>206</v>
      </c>
      <c r="M355" s="189">
        <v>1.2</v>
      </c>
      <c r="N355" s="194">
        <v>26.4</v>
      </c>
      <c r="O355" s="194">
        <v>10.6</v>
      </c>
      <c r="P355" s="189">
        <v>8.5</v>
      </c>
      <c r="Q355" s="194">
        <v>11.7</v>
      </c>
      <c r="R355" s="194">
        <v>13.5</v>
      </c>
      <c r="S355" s="189">
        <v>8.3000000000000007</v>
      </c>
      <c r="T355" s="194">
        <v>17.5</v>
      </c>
      <c r="U355" s="197" t="s">
        <v>73</v>
      </c>
    </row>
    <row r="356" spans="1:21" ht="16.5" customHeight="1" x14ac:dyDescent="0.2">
      <c r="A356" s="7"/>
      <c r="B356" s="7"/>
      <c r="C356" s="7"/>
      <c r="D356" s="7" t="s">
        <v>64</v>
      </c>
      <c r="E356" s="7"/>
      <c r="F356" s="7"/>
      <c r="G356" s="7"/>
      <c r="H356" s="7"/>
      <c r="I356" s="7"/>
      <c r="J356" s="7"/>
      <c r="K356" s="7"/>
      <c r="L356" s="9" t="s">
        <v>206</v>
      </c>
      <c r="M356" s="189">
        <v>1.2</v>
      </c>
      <c r="N356" s="194">
        <v>25.8</v>
      </c>
      <c r="O356" s="194">
        <v>10.4</v>
      </c>
      <c r="P356" s="189">
        <v>9.4</v>
      </c>
      <c r="Q356" s="194">
        <v>11.8</v>
      </c>
      <c r="R356" s="194">
        <v>10.7</v>
      </c>
      <c r="S356" s="189">
        <v>9.9</v>
      </c>
      <c r="T356" s="194">
        <v>13.5</v>
      </c>
      <c r="U356" s="197" t="s">
        <v>73</v>
      </c>
    </row>
    <row r="357" spans="1:21" ht="16.5" customHeight="1" x14ac:dyDescent="0.2">
      <c r="A357" s="7"/>
      <c r="B357" s="7"/>
      <c r="C357" s="7"/>
      <c r="D357" s="7" t="s">
        <v>65</v>
      </c>
      <c r="E357" s="7"/>
      <c r="F357" s="7"/>
      <c r="G357" s="7"/>
      <c r="H357" s="7"/>
      <c r="I357" s="7"/>
      <c r="J357" s="7"/>
      <c r="K357" s="7"/>
      <c r="L357" s="9" t="s">
        <v>206</v>
      </c>
      <c r="M357" s="189">
        <v>1</v>
      </c>
      <c r="N357" s="194">
        <v>24.8</v>
      </c>
      <c r="O357" s="189">
        <v>8.1999999999999993</v>
      </c>
      <c r="P357" s="189">
        <v>8.3000000000000007</v>
      </c>
      <c r="Q357" s="194">
        <v>11.5</v>
      </c>
      <c r="R357" s="194">
        <v>12.4</v>
      </c>
      <c r="S357" s="189">
        <v>9.4</v>
      </c>
      <c r="T357" s="194">
        <v>18.100000000000001</v>
      </c>
      <c r="U357" s="197" t="s">
        <v>73</v>
      </c>
    </row>
    <row r="358" spans="1:21" ht="16.5" customHeight="1" x14ac:dyDescent="0.2">
      <c r="A358" s="7"/>
      <c r="B358" s="7"/>
      <c r="C358" s="7"/>
      <c r="D358" s="7" t="s">
        <v>66</v>
      </c>
      <c r="E358" s="7"/>
      <c r="F358" s="7"/>
      <c r="G358" s="7"/>
      <c r="H358" s="7"/>
      <c r="I358" s="7"/>
      <c r="J358" s="7"/>
      <c r="K358" s="7"/>
      <c r="L358" s="9" t="s">
        <v>206</v>
      </c>
      <c r="M358" s="189">
        <v>1</v>
      </c>
      <c r="N358" s="194">
        <v>21.1</v>
      </c>
      <c r="O358" s="189">
        <v>9.4</v>
      </c>
      <c r="P358" s="189">
        <v>7.5</v>
      </c>
      <c r="Q358" s="194">
        <v>12.2</v>
      </c>
      <c r="R358" s="194">
        <v>11.5</v>
      </c>
      <c r="S358" s="194">
        <v>10.3</v>
      </c>
      <c r="T358" s="189">
        <v>7.5</v>
      </c>
      <c r="U358" s="197" t="s">
        <v>73</v>
      </c>
    </row>
    <row r="359" spans="1:21" ht="16.5" customHeight="1" x14ac:dyDescent="0.2">
      <c r="A359" s="7"/>
      <c r="B359" s="7"/>
      <c r="C359" s="7"/>
      <c r="D359" s="7" t="s">
        <v>67</v>
      </c>
      <c r="E359" s="7"/>
      <c r="F359" s="7"/>
      <c r="G359" s="7"/>
      <c r="H359" s="7"/>
      <c r="I359" s="7"/>
      <c r="J359" s="7"/>
      <c r="K359" s="7"/>
      <c r="L359" s="9" t="s">
        <v>206</v>
      </c>
      <c r="M359" s="189">
        <v>0.8</v>
      </c>
      <c r="N359" s="194">
        <v>15.6</v>
      </c>
      <c r="O359" s="194">
        <v>10.6</v>
      </c>
      <c r="P359" s="194">
        <v>10.1</v>
      </c>
      <c r="Q359" s="194">
        <v>11.1</v>
      </c>
      <c r="R359" s="194">
        <v>12.3</v>
      </c>
      <c r="S359" s="194">
        <v>17.100000000000001</v>
      </c>
      <c r="T359" s="189">
        <v>7.2</v>
      </c>
      <c r="U359" s="197" t="s">
        <v>73</v>
      </c>
    </row>
    <row r="360" spans="1:21" ht="16.5" customHeight="1" x14ac:dyDescent="0.2">
      <c r="A360" s="7"/>
      <c r="B360" s="7"/>
      <c r="C360" s="7"/>
      <c r="D360" s="7" t="s">
        <v>68</v>
      </c>
      <c r="E360" s="7"/>
      <c r="F360" s="7"/>
      <c r="G360" s="7"/>
      <c r="H360" s="7"/>
      <c r="I360" s="7"/>
      <c r="J360" s="7"/>
      <c r="K360" s="7"/>
      <c r="L360" s="9" t="s">
        <v>206</v>
      </c>
      <c r="M360" s="189">
        <v>0.5</v>
      </c>
      <c r="N360" s="194">
        <v>20.6</v>
      </c>
      <c r="O360" s="189">
        <v>7.3</v>
      </c>
      <c r="P360" s="189">
        <v>8</v>
      </c>
      <c r="Q360" s="194">
        <v>15.7</v>
      </c>
      <c r="R360" s="194">
        <v>11.2</v>
      </c>
      <c r="S360" s="194">
        <v>14.5</v>
      </c>
      <c r="T360" s="189">
        <v>5.8</v>
      </c>
      <c r="U360" s="197" t="s">
        <v>73</v>
      </c>
    </row>
    <row r="361" spans="1:21" ht="16.5" customHeight="1" x14ac:dyDescent="0.2">
      <c r="A361" s="7"/>
      <c r="B361" s="7"/>
      <c r="C361" s="7"/>
      <c r="D361" s="7" t="s">
        <v>69</v>
      </c>
      <c r="E361" s="7"/>
      <c r="F361" s="7"/>
      <c r="G361" s="7"/>
      <c r="H361" s="7"/>
      <c r="I361" s="7"/>
      <c r="J361" s="7"/>
      <c r="K361" s="7"/>
      <c r="L361" s="9" t="s">
        <v>206</v>
      </c>
      <c r="M361" s="189">
        <v>0.4</v>
      </c>
      <c r="N361" s="194">
        <v>21.7</v>
      </c>
      <c r="O361" s="189">
        <v>9.9</v>
      </c>
      <c r="P361" s="189">
        <v>8.9</v>
      </c>
      <c r="Q361" s="189">
        <v>7.3</v>
      </c>
      <c r="R361" s="194">
        <v>10.1</v>
      </c>
      <c r="S361" s="194">
        <v>14.8</v>
      </c>
      <c r="T361" s="189">
        <v>6.3</v>
      </c>
      <c r="U361" s="197" t="s">
        <v>73</v>
      </c>
    </row>
    <row r="362" spans="1:21" ht="16.5" customHeight="1" x14ac:dyDescent="0.2">
      <c r="A362" s="7"/>
      <c r="B362" s="7" t="s">
        <v>76</v>
      </c>
      <c r="C362" s="7"/>
      <c r="D362" s="7"/>
      <c r="E362" s="7"/>
      <c r="F362" s="7"/>
      <c r="G362" s="7"/>
      <c r="H362" s="7"/>
      <c r="I362" s="7"/>
      <c r="J362" s="7"/>
      <c r="K362" s="7"/>
      <c r="L362" s="9"/>
      <c r="M362" s="10"/>
      <c r="N362" s="10"/>
      <c r="O362" s="10"/>
      <c r="P362" s="10"/>
      <c r="Q362" s="10"/>
      <c r="R362" s="10"/>
      <c r="S362" s="10"/>
      <c r="T362" s="10"/>
      <c r="U362" s="10"/>
    </row>
    <row r="363" spans="1:21" ht="16.5" customHeight="1" x14ac:dyDescent="0.2">
      <c r="A363" s="7"/>
      <c r="B363" s="7"/>
      <c r="C363" s="7" t="s">
        <v>405</v>
      </c>
      <c r="D363" s="7"/>
      <c r="E363" s="7"/>
      <c r="F363" s="7"/>
      <c r="G363" s="7"/>
      <c r="H363" s="7"/>
      <c r="I363" s="7"/>
      <c r="J363" s="7"/>
      <c r="K363" s="7"/>
      <c r="L363" s="9"/>
      <c r="M363" s="10"/>
      <c r="N363" s="10"/>
      <c r="O363" s="10"/>
      <c r="P363" s="10"/>
      <c r="Q363" s="10"/>
      <c r="R363" s="10"/>
      <c r="S363" s="10"/>
      <c r="T363" s="10"/>
      <c r="U363" s="10"/>
    </row>
    <row r="364" spans="1:21" ht="16.5" customHeight="1" x14ac:dyDescent="0.2">
      <c r="A364" s="7"/>
      <c r="B364" s="7"/>
      <c r="C364" s="7"/>
      <c r="D364" s="7" t="s">
        <v>60</v>
      </c>
      <c r="E364" s="7"/>
      <c r="F364" s="7"/>
      <c r="G364" s="7"/>
      <c r="H364" s="7"/>
      <c r="I364" s="7"/>
      <c r="J364" s="7"/>
      <c r="K364" s="7"/>
      <c r="L364" s="9" t="s">
        <v>61</v>
      </c>
      <c r="M364" s="193">
        <v>4750</v>
      </c>
      <c r="N364" s="193">
        <v>3822</v>
      </c>
      <c r="O364" s="193">
        <v>2243</v>
      </c>
      <c r="P364" s="191">
        <v>666</v>
      </c>
      <c r="Q364" s="191">
        <v>618</v>
      </c>
      <c r="R364" s="188">
        <v>32</v>
      </c>
      <c r="S364" s="191">
        <v>100</v>
      </c>
      <c r="T364" s="191">
        <v>383</v>
      </c>
      <c r="U364" s="196" t="s">
        <v>73</v>
      </c>
    </row>
    <row r="365" spans="1:21" ht="16.5" customHeight="1" x14ac:dyDescent="0.2">
      <c r="A365" s="7"/>
      <c r="B365" s="7"/>
      <c r="C365" s="7"/>
      <c r="D365" s="7" t="s">
        <v>62</v>
      </c>
      <c r="E365" s="7"/>
      <c r="F365" s="7"/>
      <c r="G365" s="7"/>
      <c r="H365" s="7"/>
      <c r="I365" s="7"/>
      <c r="J365" s="7"/>
      <c r="K365" s="7"/>
      <c r="L365" s="9" t="s">
        <v>61</v>
      </c>
      <c r="M365" s="193">
        <v>4532</v>
      </c>
      <c r="N365" s="193">
        <v>4385</v>
      </c>
      <c r="O365" s="193">
        <v>2586</v>
      </c>
      <c r="P365" s="191">
        <v>910</v>
      </c>
      <c r="Q365" s="191">
        <v>668</v>
      </c>
      <c r="R365" s="188">
        <v>46</v>
      </c>
      <c r="S365" s="191">
        <v>147</v>
      </c>
      <c r="T365" s="191">
        <v>167</v>
      </c>
      <c r="U365" s="196" t="s">
        <v>73</v>
      </c>
    </row>
    <row r="366" spans="1:21" ht="16.5" customHeight="1" x14ac:dyDescent="0.2">
      <c r="A366" s="7"/>
      <c r="B366" s="7"/>
      <c r="C366" s="7"/>
      <c r="D366" s="7" t="s">
        <v>63</v>
      </c>
      <c r="E366" s="7"/>
      <c r="F366" s="7"/>
      <c r="G366" s="7"/>
      <c r="H366" s="7"/>
      <c r="I366" s="7"/>
      <c r="J366" s="7"/>
      <c r="K366" s="7"/>
      <c r="L366" s="9" t="s">
        <v>61</v>
      </c>
      <c r="M366" s="193">
        <v>4142</v>
      </c>
      <c r="N366" s="193">
        <v>3514</v>
      </c>
      <c r="O366" s="193">
        <v>2055</v>
      </c>
      <c r="P366" s="191">
        <v>908</v>
      </c>
      <c r="Q366" s="191">
        <v>453</v>
      </c>
      <c r="R366" s="188">
        <v>84</v>
      </c>
      <c r="S366" s="188">
        <v>92</v>
      </c>
      <c r="T366" s="188">
        <v>92</v>
      </c>
      <c r="U366" s="196" t="s">
        <v>73</v>
      </c>
    </row>
    <row r="367" spans="1:21" ht="16.5" customHeight="1" x14ac:dyDescent="0.2">
      <c r="A367" s="7"/>
      <c r="B367" s="7"/>
      <c r="C367" s="7"/>
      <c r="D367" s="7" t="s">
        <v>64</v>
      </c>
      <c r="E367" s="7"/>
      <c r="F367" s="7"/>
      <c r="G367" s="7"/>
      <c r="H367" s="7"/>
      <c r="I367" s="7"/>
      <c r="J367" s="7"/>
      <c r="K367" s="7"/>
      <c r="L367" s="9" t="s">
        <v>61</v>
      </c>
      <c r="M367" s="193">
        <v>3806</v>
      </c>
      <c r="N367" s="193">
        <v>2832</v>
      </c>
      <c r="O367" s="193">
        <v>1527</v>
      </c>
      <c r="P367" s="191">
        <v>861</v>
      </c>
      <c r="Q367" s="191">
        <v>256</v>
      </c>
      <c r="R367" s="188">
        <v>66</v>
      </c>
      <c r="S367" s="188">
        <v>61</v>
      </c>
      <c r="T367" s="191">
        <v>112</v>
      </c>
      <c r="U367" s="196" t="s">
        <v>73</v>
      </c>
    </row>
    <row r="368" spans="1:21" ht="16.5" customHeight="1" x14ac:dyDescent="0.2">
      <c r="A368" s="7"/>
      <c r="B368" s="7"/>
      <c r="C368" s="7"/>
      <c r="D368" s="7" t="s">
        <v>65</v>
      </c>
      <c r="E368" s="7"/>
      <c r="F368" s="7"/>
      <c r="G368" s="7"/>
      <c r="H368" s="7"/>
      <c r="I368" s="7"/>
      <c r="J368" s="7"/>
      <c r="K368" s="7"/>
      <c r="L368" s="9" t="s">
        <v>61</v>
      </c>
      <c r="M368" s="193">
        <v>3099</v>
      </c>
      <c r="N368" s="193">
        <v>2401</v>
      </c>
      <c r="O368" s="193">
        <v>1444</v>
      </c>
      <c r="P368" s="191">
        <v>817</v>
      </c>
      <c r="Q368" s="191">
        <v>183</v>
      </c>
      <c r="R368" s="188">
        <v>59</v>
      </c>
      <c r="S368" s="188">
        <v>53</v>
      </c>
      <c r="T368" s="191">
        <v>128</v>
      </c>
      <c r="U368" s="196" t="s">
        <v>73</v>
      </c>
    </row>
    <row r="369" spans="1:21" ht="16.5" customHeight="1" x14ac:dyDescent="0.2">
      <c r="A369" s="7"/>
      <c r="B369" s="7"/>
      <c r="C369" s="7"/>
      <c r="D369" s="7" t="s">
        <v>66</v>
      </c>
      <c r="E369" s="7"/>
      <c r="F369" s="7"/>
      <c r="G369" s="7"/>
      <c r="H369" s="7"/>
      <c r="I369" s="7"/>
      <c r="J369" s="7"/>
      <c r="K369" s="7"/>
      <c r="L369" s="9" t="s">
        <v>61</v>
      </c>
      <c r="M369" s="196" t="s">
        <v>178</v>
      </c>
      <c r="N369" s="193">
        <v>2593</v>
      </c>
      <c r="O369" s="193">
        <v>1116</v>
      </c>
      <c r="P369" s="191">
        <v>772</v>
      </c>
      <c r="Q369" s="191">
        <v>195</v>
      </c>
      <c r="R369" s="188">
        <v>58</v>
      </c>
      <c r="S369" s="188">
        <v>91</v>
      </c>
      <c r="T369" s="191">
        <v>120</v>
      </c>
      <c r="U369" s="196" t="s">
        <v>73</v>
      </c>
    </row>
    <row r="370" spans="1:21" ht="16.5" customHeight="1" x14ac:dyDescent="0.2">
      <c r="A370" s="7"/>
      <c r="B370" s="7"/>
      <c r="C370" s="7"/>
      <c r="D370" s="7" t="s">
        <v>67</v>
      </c>
      <c r="E370" s="7"/>
      <c r="F370" s="7"/>
      <c r="G370" s="7"/>
      <c r="H370" s="7"/>
      <c r="I370" s="7"/>
      <c r="J370" s="7"/>
      <c r="K370" s="7"/>
      <c r="L370" s="9" t="s">
        <v>61</v>
      </c>
      <c r="M370" s="196" t="s">
        <v>178</v>
      </c>
      <c r="N370" s="193">
        <v>2454</v>
      </c>
      <c r="O370" s="193">
        <v>1036</v>
      </c>
      <c r="P370" s="191">
        <v>760</v>
      </c>
      <c r="Q370" s="191">
        <v>180</v>
      </c>
      <c r="R370" s="188">
        <v>45</v>
      </c>
      <c r="S370" s="191">
        <v>110</v>
      </c>
      <c r="T370" s="188">
        <v>94</v>
      </c>
      <c r="U370" s="196" t="s">
        <v>73</v>
      </c>
    </row>
    <row r="371" spans="1:21" ht="16.5" customHeight="1" x14ac:dyDescent="0.2">
      <c r="A371" s="7"/>
      <c r="B371" s="7"/>
      <c r="C371" s="7"/>
      <c r="D371" s="7" t="s">
        <v>68</v>
      </c>
      <c r="E371" s="7"/>
      <c r="F371" s="7"/>
      <c r="G371" s="7"/>
      <c r="H371" s="7"/>
      <c r="I371" s="7"/>
      <c r="J371" s="7"/>
      <c r="K371" s="7"/>
      <c r="L371" s="9" t="s">
        <v>61</v>
      </c>
      <c r="M371" s="196" t="s">
        <v>178</v>
      </c>
      <c r="N371" s="193">
        <v>2305</v>
      </c>
      <c r="O371" s="191">
        <v>974</v>
      </c>
      <c r="P371" s="191">
        <v>902</v>
      </c>
      <c r="Q371" s="188">
        <v>67</v>
      </c>
      <c r="R371" s="188">
        <v>86</v>
      </c>
      <c r="S371" s="188">
        <v>56</v>
      </c>
      <c r="T371" s="191">
        <v>124</v>
      </c>
      <c r="U371" s="196" t="s">
        <v>73</v>
      </c>
    </row>
    <row r="372" spans="1:21" ht="16.5" customHeight="1" x14ac:dyDescent="0.2">
      <c r="A372" s="7"/>
      <c r="B372" s="7"/>
      <c r="C372" s="7"/>
      <c r="D372" s="7" t="s">
        <v>69</v>
      </c>
      <c r="E372" s="7"/>
      <c r="F372" s="7"/>
      <c r="G372" s="7"/>
      <c r="H372" s="7"/>
      <c r="I372" s="7"/>
      <c r="J372" s="7"/>
      <c r="K372" s="7"/>
      <c r="L372" s="9" t="s">
        <v>61</v>
      </c>
      <c r="M372" s="196" t="s">
        <v>178</v>
      </c>
      <c r="N372" s="193">
        <v>1709</v>
      </c>
      <c r="O372" s="193">
        <v>1073</v>
      </c>
      <c r="P372" s="191">
        <v>896</v>
      </c>
      <c r="Q372" s="188">
        <v>95</v>
      </c>
      <c r="R372" s="188">
        <v>79</v>
      </c>
      <c r="S372" s="188">
        <v>52</v>
      </c>
      <c r="T372" s="188">
        <v>55</v>
      </c>
      <c r="U372" s="196" t="s">
        <v>73</v>
      </c>
    </row>
    <row r="373" spans="1:21" ht="16.5" customHeight="1" x14ac:dyDescent="0.2">
      <c r="A373" s="7"/>
      <c r="B373" s="7"/>
      <c r="C373" s="7" t="s">
        <v>413</v>
      </c>
      <c r="D373" s="7"/>
      <c r="E373" s="7"/>
      <c r="F373" s="7"/>
      <c r="G373" s="7"/>
      <c r="H373" s="7"/>
      <c r="I373" s="7"/>
      <c r="J373" s="7"/>
      <c r="K373" s="7"/>
      <c r="L373" s="9"/>
      <c r="M373" s="10"/>
      <c r="N373" s="10"/>
      <c r="O373" s="10"/>
      <c r="P373" s="10"/>
      <c r="Q373" s="10"/>
      <c r="R373" s="10"/>
      <c r="S373" s="10"/>
      <c r="T373" s="10"/>
      <c r="U373" s="10"/>
    </row>
    <row r="374" spans="1:21" ht="16.5" customHeight="1" x14ac:dyDescent="0.2">
      <c r="A374" s="7"/>
      <c r="B374" s="7"/>
      <c r="C374" s="7"/>
      <c r="D374" s="7" t="s">
        <v>60</v>
      </c>
      <c r="E374" s="7"/>
      <c r="F374" s="7"/>
      <c r="G374" s="7"/>
      <c r="H374" s="7"/>
      <c r="I374" s="7"/>
      <c r="J374" s="7"/>
      <c r="K374" s="7"/>
      <c r="L374" s="9" t="s">
        <v>61</v>
      </c>
      <c r="M374" s="193">
        <v>1749</v>
      </c>
      <c r="N374" s="193">
        <v>1441</v>
      </c>
      <c r="O374" s="193">
        <v>1037</v>
      </c>
      <c r="P374" s="191">
        <v>286</v>
      </c>
      <c r="Q374" s="191">
        <v>266</v>
      </c>
      <c r="R374" s="188">
        <v>11</v>
      </c>
      <c r="S374" s="188">
        <v>33</v>
      </c>
      <c r="T374" s="191">
        <v>209</v>
      </c>
      <c r="U374" s="196" t="s">
        <v>73</v>
      </c>
    </row>
    <row r="375" spans="1:21" ht="16.5" customHeight="1" x14ac:dyDescent="0.2">
      <c r="A375" s="7"/>
      <c r="B375" s="7"/>
      <c r="C375" s="7"/>
      <c r="D375" s="7" t="s">
        <v>62</v>
      </c>
      <c r="E375" s="7"/>
      <c r="F375" s="7"/>
      <c r="G375" s="7"/>
      <c r="H375" s="7"/>
      <c r="I375" s="7"/>
      <c r="J375" s="7"/>
      <c r="K375" s="7"/>
      <c r="L375" s="9" t="s">
        <v>61</v>
      </c>
      <c r="M375" s="193">
        <v>1759</v>
      </c>
      <c r="N375" s="193">
        <v>1661</v>
      </c>
      <c r="O375" s="193">
        <v>1228</v>
      </c>
      <c r="P375" s="191">
        <v>490</v>
      </c>
      <c r="Q375" s="191">
        <v>260</v>
      </c>
      <c r="R375" s="188">
        <v>22</v>
      </c>
      <c r="S375" s="188">
        <v>63</v>
      </c>
      <c r="T375" s="188">
        <v>30</v>
      </c>
      <c r="U375" s="196" t="s">
        <v>73</v>
      </c>
    </row>
    <row r="376" spans="1:21" ht="16.5" customHeight="1" x14ac:dyDescent="0.2">
      <c r="A376" s="7"/>
      <c r="B376" s="7"/>
      <c r="C376" s="7"/>
      <c r="D376" s="7" t="s">
        <v>63</v>
      </c>
      <c r="E376" s="7"/>
      <c r="F376" s="7"/>
      <c r="G376" s="7"/>
      <c r="H376" s="7"/>
      <c r="I376" s="7"/>
      <c r="J376" s="7"/>
      <c r="K376" s="7"/>
      <c r="L376" s="9" t="s">
        <v>61</v>
      </c>
      <c r="M376" s="193">
        <v>1438</v>
      </c>
      <c r="N376" s="191">
        <v>988</v>
      </c>
      <c r="O376" s="191">
        <v>816</v>
      </c>
      <c r="P376" s="191">
        <v>397</v>
      </c>
      <c r="Q376" s="188">
        <v>61</v>
      </c>
      <c r="R376" s="188">
        <v>31</v>
      </c>
      <c r="S376" s="188">
        <v>26</v>
      </c>
      <c r="T376" s="188">
        <v>14</v>
      </c>
      <c r="U376" s="196" t="s">
        <v>73</v>
      </c>
    </row>
    <row r="377" spans="1:21" ht="16.5" customHeight="1" x14ac:dyDescent="0.2">
      <c r="A377" s="7"/>
      <c r="B377" s="7"/>
      <c r="C377" s="7"/>
      <c r="D377" s="7" t="s">
        <v>64</v>
      </c>
      <c r="E377" s="7"/>
      <c r="F377" s="7"/>
      <c r="G377" s="7"/>
      <c r="H377" s="7"/>
      <c r="I377" s="7"/>
      <c r="J377" s="7"/>
      <c r="K377" s="7"/>
      <c r="L377" s="9" t="s">
        <v>61</v>
      </c>
      <c r="M377" s="193">
        <v>1245</v>
      </c>
      <c r="N377" s="191">
        <v>690</v>
      </c>
      <c r="O377" s="191">
        <v>697</v>
      </c>
      <c r="P377" s="191">
        <v>373</v>
      </c>
      <c r="Q377" s="188">
        <v>17</v>
      </c>
      <c r="R377" s="188">
        <v>24</v>
      </c>
      <c r="S377" s="188">
        <v>21</v>
      </c>
      <c r="T377" s="188">
        <v>21</v>
      </c>
      <c r="U377" s="196" t="s">
        <v>73</v>
      </c>
    </row>
    <row r="378" spans="1:21" ht="16.5" customHeight="1" x14ac:dyDescent="0.2">
      <c r="A378" s="7"/>
      <c r="B378" s="7"/>
      <c r="C378" s="7"/>
      <c r="D378" s="7" t="s">
        <v>65</v>
      </c>
      <c r="E378" s="7"/>
      <c r="F378" s="7"/>
      <c r="G378" s="7"/>
      <c r="H378" s="7"/>
      <c r="I378" s="7"/>
      <c r="J378" s="7"/>
      <c r="K378" s="7"/>
      <c r="L378" s="9" t="s">
        <v>61</v>
      </c>
      <c r="M378" s="193">
        <v>1104</v>
      </c>
      <c r="N378" s="191">
        <v>576</v>
      </c>
      <c r="O378" s="191">
        <v>583</v>
      </c>
      <c r="P378" s="191">
        <v>396</v>
      </c>
      <c r="Q378" s="188">
        <v>18</v>
      </c>
      <c r="R378" s="188">
        <v>12</v>
      </c>
      <c r="S378" s="188">
        <v>16</v>
      </c>
      <c r="T378" s="188">
        <v>23</v>
      </c>
      <c r="U378" s="196" t="s">
        <v>73</v>
      </c>
    </row>
    <row r="379" spans="1:21" ht="16.5" customHeight="1" x14ac:dyDescent="0.2">
      <c r="A379" s="7"/>
      <c r="B379" s="7"/>
      <c r="C379" s="7"/>
      <c r="D379" s="7" t="s">
        <v>66</v>
      </c>
      <c r="E379" s="7"/>
      <c r="F379" s="7"/>
      <c r="G379" s="7"/>
      <c r="H379" s="7"/>
      <c r="I379" s="7"/>
      <c r="J379" s="7"/>
      <c r="K379" s="7"/>
      <c r="L379" s="9" t="s">
        <v>61</v>
      </c>
      <c r="M379" s="196" t="s">
        <v>178</v>
      </c>
      <c r="N379" s="191">
        <v>817</v>
      </c>
      <c r="O379" s="191">
        <v>409</v>
      </c>
      <c r="P379" s="191">
        <v>335</v>
      </c>
      <c r="Q379" s="188">
        <v>16</v>
      </c>
      <c r="R379" s="187">
        <v>8</v>
      </c>
      <c r="S379" s="188">
        <v>32</v>
      </c>
      <c r="T379" s="188">
        <v>16</v>
      </c>
      <c r="U379" s="196" t="s">
        <v>73</v>
      </c>
    </row>
    <row r="380" spans="1:21" ht="16.5" customHeight="1" x14ac:dyDescent="0.2">
      <c r="A380" s="7"/>
      <c r="B380" s="7"/>
      <c r="C380" s="7"/>
      <c r="D380" s="7" t="s">
        <v>67</v>
      </c>
      <c r="E380" s="7"/>
      <c r="F380" s="7"/>
      <c r="G380" s="7"/>
      <c r="H380" s="7"/>
      <c r="I380" s="7"/>
      <c r="J380" s="7"/>
      <c r="K380" s="7"/>
      <c r="L380" s="9" t="s">
        <v>61</v>
      </c>
      <c r="M380" s="196" t="s">
        <v>178</v>
      </c>
      <c r="N380" s="191">
        <v>805</v>
      </c>
      <c r="O380" s="191">
        <v>351</v>
      </c>
      <c r="P380" s="191">
        <v>332</v>
      </c>
      <c r="Q380" s="187">
        <v>3</v>
      </c>
      <c r="R380" s="187">
        <v>7</v>
      </c>
      <c r="S380" s="188">
        <v>35</v>
      </c>
      <c r="T380" s="188">
        <v>22</v>
      </c>
      <c r="U380" s="196" t="s">
        <v>73</v>
      </c>
    </row>
    <row r="381" spans="1:21" ht="16.5" customHeight="1" x14ac:dyDescent="0.2">
      <c r="A381" s="7"/>
      <c r="B381" s="7"/>
      <c r="C381" s="7"/>
      <c r="D381" s="7" t="s">
        <v>68</v>
      </c>
      <c r="E381" s="7"/>
      <c r="F381" s="7"/>
      <c r="G381" s="7"/>
      <c r="H381" s="7"/>
      <c r="I381" s="7"/>
      <c r="J381" s="7"/>
      <c r="K381" s="7"/>
      <c r="L381" s="9" t="s">
        <v>61</v>
      </c>
      <c r="M381" s="196" t="s">
        <v>178</v>
      </c>
      <c r="N381" s="191">
        <v>636</v>
      </c>
      <c r="O381" s="191">
        <v>321</v>
      </c>
      <c r="P381" s="191">
        <v>422</v>
      </c>
      <c r="Q381" s="188">
        <v>12</v>
      </c>
      <c r="R381" s="188">
        <v>11</v>
      </c>
      <c r="S381" s="188">
        <v>10</v>
      </c>
      <c r="T381" s="188">
        <v>17</v>
      </c>
      <c r="U381" s="196" t="s">
        <v>73</v>
      </c>
    </row>
    <row r="382" spans="1:21" ht="16.5" customHeight="1" x14ac:dyDescent="0.2">
      <c r="A382" s="7"/>
      <c r="B382" s="7"/>
      <c r="C382" s="7"/>
      <c r="D382" s="7" t="s">
        <v>69</v>
      </c>
      <c r="E382" s="7"/>
      <c r="F382" s="7"/>
      <c r="G382" s="7"/>
      <c r="H382" s="7"/>
      <c r="I382" s="7"/>
      <c r="J382" s="7"/>
      <c r="K382" s="7"/>
      <c r="L382" s="9" t="s">
        <v>61</v>
      </c>
      <c r="M382" s="196" t="s">
        <v>178</v>
      </c>
      <c r="N382" s="191">
        <v>491</v>
      </c>
      <c r="O382" s="191">
        <v>336</v>
      </c>
      <c r="P382" s="191">
        <v>420</v>
      </c>
      <c r="Q382" s="188">
        <v>11</v>
      </c>
      <c r="R382" s="188">
        <v>22</v>
      </c>
      <c r="S382" s="188">
        <v>21</v>
      </c>
      <c r="T382" s="188">
        <v>26</v>
      </c>
      <c r="U382" s="196" t="s">
        <v>73</v>
      </c>
    </row>
    <row r="383" spans="1:21" ht="16.5" customHeight="1" x14ac:dyDescent="0.2">
      <c r="A383" s="7"/>
      <c r="B383" s="7"/>
      <c r="C383" s="7" t="s">
        <v>406</v>
      </c>
      <c r="D383" s="7"/>
      <c r="E383" s="7"/>
      <c r="F383" s="7"/>
      <c r="G383" s="7"/>
      <c r="H383" s="7"/>
      <c r="I383" s="7"/>
      <c r="J383" s="7"/>
      <c r="K383" s="7"/>
      <c r="L383" s="9"/>
      <c r="M383" s="10"/>
      <c r="N383" s="10"/>
      <c r="O383" s="10"/>
      <c r="P383" s="10"/>
      <c r="Q383" s="10"/>
      <c r="R383" s="10"/>
      <c r="S383" s="10"/>
      <c r="T383" s="10"/>
      <c r="U383" s="10"/>
    </row>
    <row r="384" spans="1:21" ht="16.5" customHeight="1" x14ac:dyDescent="0.2">
      <c r="A384" s="7"/>
      <c r="B384" s="7"/>
      <c r="C384" s="7"/>
      <c r="D384" s="7" t="s">
        <v>60</v>
      </c>
      <c r="E384" s="7"/>
      <c r="F384" s="7"/>
      <c r="G384" s="7"/>
      <c r="H384" s="7"/>
      <c r="I384" s="7"/>
      <c r="J384" s="7"/>
      <c r="K384" s="7"/>
      <c r="L384" s="9" t="s">
        <v>61</v>
      </c>
      <c r="M384" s="191">
        <v>171</v>
      </c>
      <c r="N384" s="191">
        <v>625</v>
      </c>
      <c r="O384" s="191">
        <v>443</v>
      </c>
      <c r="P384" s="191">
        <v>115</v>
      </c>
      <c r="Q384" s="191">
        <v>114</v>
      </c>
      <c r="R384" s="187">
        <v>1</v>
      </c>
      <c r="S384" s="188">
        <v>13</v>
      </c>
      <c r="T384" s="188">
        <v>25</v>
      </c>
      <c r="U384" s="196" t="s">
        <v>73</v>
      </c>
    </row>
    <row r="385" spans="1:21" ht="16.5" customHeight="1" x14ac:dyDescent="0.2">
      <c r="A385" s="7"/>
      <c r="B385" s="7"/>
      <c r="C385" s="7"/>
      <c r="D385" s="7" t="s">
        <v>62</v>
      </c>
      <c r="E385" s="7"/>
      <c r="F385" s="7"/>
      <c r="G385" s="7"/>
      <c r="H385" s="7"/>
      <c r="I385" s="7"/>
      <c r="J385" s="7"/>
      <c r="K385" s="7"/>
      <c r="L385" s="9" t="s">
        <v>61</v>
      </c>
      <c r="M385" s="191">
        <v>259</v>
      </c>
      <c r="N385" s="191">
        <v>551</v>
      </c>
      <c r="O385" s="191">
        <v>490</v>
      </c>
      <c r="P385" s="191">
        <v>184</v>
      </c>
      <c r="Q385" s="188">
        <v>88</v>
      </c>
      <c r="R385" s="188">
        <v>14</v>
      </c>
      <c r="S385" s="188">
        <v>16</v>
      </c>
      <c r="T385" s="187" t="s">
        <v>113</v>
      </c>
      <c r="U385" s="196" t="s">
        <v>73</v>
      </c>
    </row>
    <row r="386" spans="1:21" ht="16.5" customHeight="1" x14ac:dyDescent="0.2">
      <c r="A386" s="7"/>
      <c r="B386" s="7"/>
      <c r="C386" s="7"/>
      <c r="D386" s="7" t="s">
        <v>63</v>
      </c>
      <c r="E386" s="7"/>
      <c r="F386" s="7"/>
      <c r="G386" s="7"/>
      <c r="H386" s="7"/>
      <c r="I386" s="7"/>
      <c r="J386" s="7"/>
      <c r="K386" s="7"/>
      <c r="L386" s="9" t="s">
        <v>61</v>
      </c>
      <c r="M386" s="191">
        <v>106</v>
      </c>
      <c r="N386" s="191">
        <v>357</v>
      </c>
      <c r="O386" s="191">
        <v>308</v>
      </c>
      <c r="P386" s="191">
        <v>128</v>
      </c>
      <c r="Q386" s="187">
        <v>5</v>
      </c>
      <c r="R386" s="188">
        <v>16</v>
      </c>
      <c r="S386" s="187">
        <v>6</v>
      </c>
      <c r="T386" s="187">
        <v>3</v>
      </c>
      <c r="U386" s="196" t="s">
        <v>73</v>
      </c>
    </row>
    <row r="387" spans="1:21" ht="16.5" customHeight="1" x14ac:dyDescent="0.2">
      <c r="A387" s="7"/>
      <c r="B387" s="7"/>
      <c r="C387" s="7"/>
      <c r="D387" s="7" t="s">
        <v>64</v>
      </c>
      <c r="E387" s="7"/>
      <c r="F387" s="7"/>
      <c r="G387" s="7"/>
      <c r="H387" s="7"/>
      <c r="I387" s="7"/>
      <c r="J387" s="7"/>
      <c r="K387" s="7"/>
      <c r="L387" s="9" t="s">
        <v>61</v>
      </c>
      <c r="M387" s="191">
        <v>282</v>
      </c>
      <c r="N387" s="191">
        <v>236</v>
      </c>
      <c r="O387" s="191">
        <v>260</v>
      </c>
      <c r="P387" s="191">
        <v>154</v>
      </c>
      <c r="Q387" s="187">
        <v>4</v>
      </c>
      <c r="R387" s="188">
        <v>11</v>
      </c>
      <c r="S387" s="187">
        <v>4</v>
      </c>
      <c r="T387" s="187">
        <v>2</v>
      </c>
      <c r="U387" s="196" t="s">
        <v>73</v>
      </c>
    </row>
    <row r="388" spans="1:21" ht="16.5" customHeight="1" x14ac:dyDescent="0.2">
      <c r="A388" s="7"/>
      <c r="B388" s="7"/>
      <c r="C388" s="7"/>
      <c r="D388" s="7" t="s">
        <v>65</v>
      </c>
      <c r="E388" s="7"/>
      <c r="F388" s="7"/>
      <c r="G388" s="7"/>
      <c r="H388" s="7"/>
      <c r="I388" s="7"/>
      <c r="J388" s="7"/>
      <c r="K388" s="7"/>
      <c r="L388" s="9" t="s">
        <v>61</v>
      </c>
      <c r="M388" s="191">
        <v>451</v>
      </c>
      <c r="N388" s="191">
        <v>253</v>
      </c>
      <c r="O388" s="191">
        <v>214</v>
      </c>
      <c r="P388" s="191">
        <v>136</v>
      </c>
      <c r="Q388" s="187">
        <v>1</v>
      </c>
      <c r="R388" s="187">
        <v>6</v>
      </c>
      <c r="S388" s="187">
        <v>6</v>
      </c>
      <c r="T388" s="187">
        <v>4</v>
      </c>
      <c r="U388" s="196" t="s">
        <v>73</v>
      </c>
    </row>
    <row r="389" spans="1:21" ht="16.5" customHeight="1" x14ac:dyDescent="0.2">
      <c r="A389" s="7"/>
      <c r="B389" s="7"/>
      <c r="C389" s="7"/>
      <c r="D389" s="7" t="s">
        <v>66</v>
      </c>
      <c r="E389" s="7"/>
      <c r="F389" s="7"/>
      <c r="G389" s="7"/>
      <c r="H389" s="7"/>
      <c r="I389" s="7"/>
      <c r="J389" s="7"/>
      <c r="K389" s="7"/>
      <c r="L389" s="9" t="s">
        <v>61</v>
      </c>
      <c r="M389" s="196" t="s">
        <v>178</v>
      </c>
      <c r="N389" s="191">
        <v>405</v>
      </c>
      <c r="O389" s="191">
        <v>132</v>
      </c>
      <c r="P389" s="191">
        <v>145</v>
      </c>
      <c r="Q389" s="187">
        <v>1</v>
      </c>
      <c r="R389" s="187">
        <v>3</v>
      </c>
      <c r="S389" s="188">
        <v>11</v>
      </c>
      <c r="T389" s="187">
        <v>1</v>
      </c>
      <c r="U389" s="196" t="s">
        <v>73</v>
      </c>
    </row>
    <row r="390" spans="1:21" ht="16.5" customHeight="1" x14ac:dyDescent="0.2">
      <c r="A390" s="7"/>
      <c r="B390" s="7"/>
      <c r="C390" s="7"/>
      <c r="D390" s="7" t="s">
        <v>67</v>
      </c>
      <c r="E390" s="7"/>
      <c r="F390" s="7"/>
      <c r="G390" s="7"/>
      <c r="H390" s="7"/>
      <c r="I390" s="7"/>
      <c r="J390" s="7"/>
      <c r="K390" s="7"/>
      <c r="L390" s="9" t="s">
        <v>61</v>
      </c>
      <c r="M390" s="196" t="s">
        <v>178</v>
      </c>
      <c r="N390" s="191">
        <v>427</v>
      </c>
      <c r="O390" s="191">
        <v>117</v>
      </c>
      <c r="P390" s="191">
        <v>123</v>
      </c>
      <c r="Q390" s="187">
        <v>1</v>
      </c>
      <c r="R390" s="187">
        <v>4</v>
      </c>
      <c r="S390" s="187">
        <v>6</v>
      </c>
      <c r="T390" s="187">
        <v>3</v>
      </c>
      <c r="U390" s="196" t="s">
        <v>73</v>
      </c>
    </row>
    <row r="391" spans="1:21" ht="16.5" customHeight="1" x14ac:dyDescent="0.2">
      <c r="A391" s="7"/>
      <c r="B391" s="7"/>
      <c r="C391" s="7"/>
      <c r="D391" s="7" t="s">
        <v>68</v>
      </c>
      <c r="E391" s="7"/>
      <c r="F391" s="7"/>
      <c r="G391" s="7"/>
      <c r="H391" s="7"/>
      <c r="I391" s="7"/>
      <c r="J391" s="7"/>
      <c r="K391" s="7"/>
      <c r="L391" s="9" t="s">
        <v>61</v>
      </c>
      <c r="M391" s="196" t="s">
        <v>178</v>
      </c>
      <c r="N391" s="191">
        <v>287</v>
      </c>
      <c r="O391" s="188">
        <v>91</v>
      </c>
      <c r="P391" s="191">
        <v>133</v>
      </c>
      <c r="Q391" s="187">
        <v>5</v>
      </c>
      <c r="R391" s="187">
        <v>3</v>
      </c>
      <c r="S391" s="187">
        <v>2</v>
      </c>
      <c r="T391" s="187" t="s">
        <v>113</v>
      </c>
      <c r="U391" s="196" t="s">
        <v>73</v>
      </c>
    </row>
    <row r="392" spans="1:21" ht="16.5" customHeight="1" x14ac:dyDescent="0.2">
      <c r="A392" s="7"/>
      <c r="B392" s="7"/>
      <c r="C392" s="7"/>
      <c r="D392" s="7" t="s">
        <v>69</v>
      </c>
      <c r="E392" s="7"/>
      <c r="F392" s="7"/>
      <c r="G392" s="7"/>
      <c r="H392" s="7"/>
      <c r="I392" s="7"/>
      <c r="J392" s="7"/>
      <c r="K392" s="7"/>
      <c r="L392" s="9" t="s">
        <v>61</v>
      </c>
      <c r="M392" s="196" t="s">
        <v>178</v>
      </c>
      <c r="N392" s="191">
        <v>228</v>
      </c>
      <c r="O392" s="188">
        <v>92</v>
      </c>
      <c r="P392" s="191">
        <v>100</v>
      </c>
      <c r="Q392" s="187">
        <v>2</v>
      </c>
      <c r="R392" s="188">
        <v>17</v>
      </c>
      <c r="S392" s="187">
        <v>4</v>
      </c>
      <c r="T392" s="187" t="s">
        <v>113</v>
      </c>
      <c r="U392" s="196" t="s">
        <v>73</v>
      </c>
    </row>
    <row r="393" spans="1:21" ht="16.5" customHeight="1" x14ac:dyDescent="0.2">
      <c r="A393" s="7"/>
      <c r="B393" s="7"/>
      <c r="C393" s="7" t="s">
        <v>413</v>
      </c>
      <c r="D393" s="7"/>
      <c r="E393" s="7"/>
      <c r="F393" s="7"/>
      <c r="G393" s="7"/>
      <c r="H393" s="7"/>
      <c r="I393" s="7"/>
      <c r="J393" s="7"/>
      <c r="K393" s="7"/>
      <c r="L393" s="9"/>
      <c r="M393" s="10"/>
      <c r="N393" s="10"/>
      <c r="O393" s="10"/>
      <c r="P393" s="10"/>
      <c r="Q393" s="10"/>
      <c r="R393" s="10"/>
      <c r="S393" s="10"/>
      <c r="T393" s="10"/>
      <c r="U393" s="10"/>
    </row>
    <row r="394" spans="1:21" ht="16.5" customHeight="1" x14ac:dyDescent="0.2">
      <c r="A394" s="7"/>
      <c r="B394" s="7"/>
      <c r="C394" s="7"/>
      <c r="D394" s="7" t="s">
        <v>60</v>
      </c>
      <c r="E394" s="7"/>
      <c r="F394" s="7"/>
      <c r="G394" s="7"/>
      <c r="H394" s="7"/>
      <c r="I394" s="7"/>
      <c r="J394" s="7"/>
      <c r="K394" s="7"/>
      <c r="L394" s="9" t="s">
        <v>206</v>
      </c>
      <c r="M394" s="194">
        <v>36.799999999999997</v>
      </c>
      <c r="N394" s="194">
        <v>37.700000000000003</v>
      </c>
      <c r="O394" s="194">
        <v>46.2</v>
      </c>
      <c r="P394" s="194">
        <v>42.9</v>
      </c>
      <c r="Q394" s="194">
        <v>43</v>
      </c>
      <c r="R394" s="194">
        <v>34.4</v>
      </c>
      <c r="S394" s="194">
        <v>33</v>
      </c>
      <c r="T394" s="194">
        <v>54.6</v>
      </c>
      <c r="U394" s="197" t="s">
        <v>73</v>
      </c>
    </row>
    <row r="395" spans="1:21" ht="16.5" customHeight="1" x14ac:dyDescent="0.2">
      <c r="A395" s="7"/>
      <c r="B395" s="7"/>
      <c r="C395" s="7"/>
      <c r="D395" s="7" t="s">
        <v>62</v>
      </c>
      <c r="E395" s="7"/>
      <c r="F395" s="7"/>
      <c r="G395" s="7"/>
      <c r="H395" s="7"/>
      <c r="I395" s="7"/>
      <c r="J395" s="7"/>
      <c r="K395" s="7"/>
      <c r="L395" s="9" t="s">
        <v>206</v>
      </c>
      <c r="M395" s="194">
        <v>38.799999999999997</v>
      </c>
      <c r="N395" s="194">
        <v>37.9</v>
      </c>
      <c r="O395" s="194">
        <v>47.5</v>
      </c>
      <c r="P395" s="194">
        <v>53.8</v>
      </c>
      <c r="Q395" s="194">
        <v>38.9</v>
      </c>
      <c r="R395" s="194">
        <v>47.8</v>
      </c>
      <c r="S395" s="194">
        <v>42.9</v>
      </c>
      <c r="T395" s="194">
        <v>18</v>
      </c>
      <c r="U395" s="197" t="s">
        <v>73</v>
      </c>
    </row>
    <row r="396" spans="1:21" ht="16.5" customHeight="1" x14ac:dyDescent="0.2">
      <c r="A396" s="7"/>
      <c r="B396" s="7"/>
      <c r="C396" s="7"/>
      <c r="D396" s="7" t="s">
        <v>63</v>
      </c>
      <c r="E396" s="7"/>
      <c r="F396" s="7"/>
      <c r="G396" s="7"/>
      <c r="H396" s="7"/>
      <c r="I396" s="7"/>
      <c r="J396" s="7"/>
      <c r="K396" s="7"/>
      <c r="L396" s="9" t="s">
        <v>206</v>
      </c>
      <c r="M396" s="194">
        <v>34.700000000000003</v>
      </c>
      <c r="N396" s="194">
        <v>28.1</v>
      </c>
      <c r="O396" s="194">
        <v>39.700000000000003</v>
      </c>
      <c r="P396" s="194">
        <v>43.7</v>
      </c>
      <c r="Q396" s="194">
        <v>13.5</v>
      </c>
      <c r="R396" s="194">
        <v>36.9</v>
      </c>
      <c r="S396" s="194">
        <v>28.3</v>
      </c>
      <c r="T396" s="194">
        <v>15.2</v>
      </c>
      <c r="U396" s="197" t="s">
        <v>73</v>
      </c>
    </row>
    <row r="397" spans="1:21" ht="16.5" customHeight="1" x14ac:dyDescent="0.2">
      <c r="A397" s="7"/>
      <c r="B397" s="7"/>
      <c r="C397" s="7"/>
      <c r="D397" s="7" t="s">
        <v>64</v>
      </c>
      <c r="E397" s="7"/>
      <c r="F397" s="7"/>
      <c r="G397" s="7"/>
      <c r="H397" s="7"/>
      <c r="I397" s="7"/>
      <c r="J397" s="7"/>
      <c r="K397" s="7"/>
      <c r="L397" s="9" t="s">
        <v>206</v>
      </c>
      <c r="M397" s="194">
        <v>32.700000000000003</v>
      </c>
      <c r="N397" s="194">
        <v>24.4</v>
      </c>
      <c r="O397" s="194">
        <v>45.6</v>
      </c>
      <c r="P397" s="194">
        <v>43.3</v>
      </c>
      <c r="Q397" s="189">
        <v>6.6</v>
      </c>
      <c r="R397" s="194">
        <v>36.4</v>
      </c>
      <c r="S397" s="194">
        <v>34.4</v>
      </c>
      <c r="T397" s="194">
        <v>18.8</v>
      </c>
      <c r="U397" s="197" t="s">
        <v>73</v>
      </c>
    </row>
    <row r="398" spans="1:21" ht="16.5" customHeight="1" x14ac:dyDescent="0.2">
      <c r="A398" s="7"/>
      <c r="B398" s="7"/>
      <c r="C398" s="7"/>
      <c r="D398" s="7" t="s">
        <v>65</v>
      </c>
      <c r="E398" s="7"/>
      <c r="F398" s="7"/>
      <c r="G398" s="7"/>
      <c r="H398" s="7"/>
      <c r="I398" s="7"/>
      <c r="J398" s="7"/>
      <c r="K398" s="7"/>
      <c r="L398" s="9" t="s">
        <v>206</v>
      </c>
      <c r="M398" s="194">
        <v>35.6</v>
      </c>
      <c r="N398" s="194">
        <v>24</v>
      </c>
      <c r="O398" s="194">
        <v>40.4</v>
      </c>
      <c r="P398" s="194">
        <v>48.5</v>
      </c>
      <c r="Q398" s="189">
        <v>9.8000000000000007</v>
      </c>
      <c r="R398" s="194">
        <v>20.3</v>
      </c>
      <c r="S398" s="194">
        <v>30.2</v>
      </c>
      <c r="T398" s="194">
        <v>18</v>
      </c>
      <c r="U398" s="197" t="s">
        <v>73</v>
      </c>
    </row>
    <row r="399" spans="1:21" ht="16.5" customHeight="1" x14ac:dyDescent="0.2">
      <c r="A399" s="7"/>
      <c r="B399" s="7"/>
      <c r="C399" s="7"/>
      <c r="D399" s="7" t="s">
        <v>66</v>
      </c>
      <c r="E399" s="7"/>
      <c r="F399" s="7"/>
      <c r="G399" s="7"/>
      <c r="H399" s="7"/>
      <c r="I399" s="7"/>
      <c r="J399" s="7"/>
      <c r="K399" s="7"/>
      <c r="L399" s="9" t="s">
        <v>206</v>
      </c>
      <c r="M399" s="197" t="s">
        <v>178</v>
      </c>
      <c r="N399" s="194">
        <v>31.5</v>
      </c>
      <c r="O399" s="194">
        <v>36.6</v>
      </c>
      <c r="P399" s="194">
        <v>43.4</v>
      </c>
      <c r="Q399" s="189">
        <v>8.1999999999999993</v>
      </c>
      <c r="R399" s="194">
        <v>13.8</v>
      </c>
      <c r="S399" s="194">
        <v>35.200000000000003</v>
      </c>
      <c r="T399" s="194">
        <v>13.3</v>
      </c>
      <c r="U399" s="197" t="s">
        <v>73</v>
      </c>
    </row>
    <row r="400" spans="1:21" ht="16.5" customHeight="1" x14ac:dyDescent="0.2">
      <c r="A400" s="7"/>
      <c r="B400" s="7"/>
      <c r="C400" s="7"/>
      <c r="D400" s="7" t="s">
        <v>67</v>
      </c>
      <c r="E400" s="7"/>
      <c r="F400" s="7"/>
      <c r="G400" s="7"/>
      <c r="H400" s="7"/>
      <c r="I400" s="7"/>
      <c r="J400" s="7"/>
      <c r="K400" s="7"/>
      <c r="L400" s="9" t="s">
        <v>206</v>
      </c>
      <c r="M400" s="197" t="s">
        <v>178</v>
      </c>
      <c r="N400" s="194">
        <v>32.799999999999997</v>
      </c>
      <c r="O400" s="194">
        <v>33.9</v>
      </c>
      <c r="P400" s="194">
        <v>43.7</v>
      </c>
      <c r="Q400" s="189">
        <v>1.7</v>
      </c>
      <c r="R400" s="194">
        <v>15.6</v>
      </c>
      <c r="S400" s="194">
        <v>31.8</v>
      </c>
      <c r="T400" s="194">
        <v>23.4</v>
      </c>
      <c r="U400" s="197" t="s">
        <v>73</v>
      </c>
    </row>
    <row r="401" spans="1:21" ht="16.5" customHeight="1" x14ac:dyDescent="0.2">
      <c r="A401" s="7"/>
      <c r="B401" s="7"/>
      <c r="C401" s="7"/>
      <c r="D401" s="7" t="s">
        <v>68</v>
      </c>
      <c r="E401" s="7"/>
      <c r="F401" s="7"/>
      <c r="G401" s="7"/>
      <c r="H401" s="7"/>
      <c r="I401" s="7"/>
      <c r="J401" s="7"/>
      <c r="K401" s="7"/>
      <c r="L401" s="9" t="s">
        <v>206</v>
      </c>
      <c r="M401" s="197" t="s">
        <v>178</v>
      </c>
      <c r="N401" s="194">
        <v>27.6</v>
      </c>
      <c r="O401" s="194">
        <v>33</v>
      </c>
      <c r="P401" s="194">
        <v>46.8</v>
      </c>
      <c r="Q401" s="194">
        <v>17.899999999999999</v>
      </c>
      <c r="R401" s="194">
        <v>12.8</v>
      </c>
      <c r="S401" s="194">
        <v>17.899999999999999</v>
      </c>
      <c r="T401" s="194">
        <v>13.7</v>
      </c>
      <c r="U401" s="197" t="s">
        <v>73</v>
      </c>
    </row>
    <row r="402" spans="1:21" ht="16.5" customHeight="1" x14ac:dyDescent="0.2">
      <c r="A402" s="7"/>
      <c r="B402" s="7"/>
      <c r="C402" s="7"/>
      <c r="D402" s="7" t="s">
        <v>69</v>
      </c>
      <c r="E402" s="7"/>
      <c r="F402" s="7"/>
      <c r="G402" s="7"/>
      <c r="H402" s="7"/>
      <c r="I402" s="7"/>
      <c r="J402" s="7"/>
      <c r="K402" s="7"/>
      <c r="L402" s="9" t="s">
        <v>206</v>
      </c>
      <c r="M402" s="197" t="s">
        <v>178</v>
      </c>
      <c r="N402" s="194">
        <v>28.7</v>
      </c>
      <c r="O402" s="194">
        <v>31.3</v>
      </c>
      <c r="P402" s="194">
        <v>46.9</v>
      </c>
      <c r="Q402" s="194">
        <v>11.6</v>
      </c>
      <c r="R402" s="194">
        <v>27.8</v>
      </c>
      <c r="S402" s="194">
        <v>40.4</v>
      </c>
      <c r="T402" s="194">
        <v>47.3</v>
      </c>
      <c r="U402" s="197" t="s">
        <v>73</v>
      </c>
    </row>
    <row r="403" spans="1:21" ht="16.5" customHeight="1" x14ac:dyDescent="0.2">
      <c r="A403" s="7"/>
      <c r="B403" s="7"/>
      <c r="C403" s="7" t="s">
        <v>406</v>
      </c>
      <c r="D403" s="7"/>
      <c r="E403" s="7"/>
      <c r="F403" s="7"/>
      <c r="G403" s="7"/>
      <c r="H403" s="7"/>
      <c r="I403" s="7"/>
      <c r="J403" s="7"/>
      <c r="K403" s="7"/>
      <c r="L403" s="9"/>
      <c r="M403" s="10"/>
      <c r="N403" s="10"/>
      <c r="O403" s="10"/>
      <c r="P403" s="10"/>
      <c r="Q403" s="10"/>
      <c r="R403" s="10"/>
      <c r="S403" s="10"/>
      <c r="T403" s="10"/>
      <c r="U403" s="10"/>
    </row>
    <row r="404" spans="1:21" ht="16.5" customHeight="1" x14ac:dyDescent="0.2">
      <c r="A404" s="7"/>
      <c r="B404" s="7"/>
      <c r="C404" s="7"/>
      <c r="D404" s="7" t="s">
        <v>60</v>
      </c>
      <c r="E404" s="7"/>
      <c r="F404" s="7"/>
      <c r="G404" s="7"/>
      <c r="H404" s="7"/>
      <c r="I404" s="7"/>
      <c r="J404" s="7"/>
      <c r="K404" s="7"/>
      <c r="L404" s="9" t="s">
        <v>206</v>
      </c>
      <c r="M404" s="189">
        <v>3.6</v>
      </c>
      <c r="N404" s="194">
        <v>16.399999999999999</v>
      </c>
      <c r="O404" s="194">
        <v>19.8</v>
      </c>
      <c r="P404" s="194">
        <v>17.3</v>
      </c>
      <c r="Q404" s="194">
        <v>18.399999999999999</v>
      </c>
      <c r="R404" s="189">
        <v>3.1</v>
      </c>
      <c r="S404" s="194">
        <v>13</v>
      </c>
      <c r="T404" s="189">
        <v>6.5</v>
      </c>
      <c r="U404" s="197" t="s">
        <v>73</v>
      </c>
    </row>
    <row r="405" spans="1:21" ht="16.5" customHeight="1" x14ac:dyDescent="0.2">
      <c r="A405" s="7"/>
      <c r="B405" s="7"/>
      <c r="C405" s="7"/>
      <c r="D405" s="7" t="s">
        <v>62</v>
      </c>
      <c r="E405" s="7"/>
      <c r="F405" s="7"/>
      <c r="G405" s="7"/>
      <c r="H405" s="7"/>
      <c r="I405" s="7"/>
      <c r="J405" s="7"/>
      <c r="K405" s="7"/>
      <c r="L405" s="9" t="s">
        <v>206</v>
      </c>
      <c r="M405" s="189">
        <v>5.7</v>
      </c>
      <c r="N405" s="194">
        <v>12.6</v>
      </c>
      <c r="O405" s="194">
        <v>18.899999999999999</v>
      </c>
      <c r="P405" s="194">
        <v>20.2</v>
      </c>
      <c r="Q405" s="194">
        <v>13.2</v>
      </c>
      <c r="R405" s="194">
        <v>30.4</v>
      </c>
      <c r="S405" s="194">
        <v>10.9</v>
      </c>
      <c r="T405" s="189" t="s">
        <v>113</v>
      </c>
      <c r="U405" s="197" t="s">
        <v>73</v>
      </c>
    </row>
    <row r="406" spans="1:21" ht="16.5" customHeight="1" x14ac:dyDescent="0.2">
      <c r="A406" s="7"/>
      <c r="B406" s="7"/>
      <c r="C406" s="7"/>
      <c r="D406" s="7" t="s">
        <v>63</v>
      </c>
      <c r="E406" s="7"/>
      <c r="F406" s="7"/>
      <c r="G406" s="7"/>
      <c r="H406" s="7"/>
      <c r="I406" s="7"/>
      <c r="J406" s="7"/>
      <c r="K406" s="7"/>
      <c r="L406" s="9" t="s">
        <v>206</v>
      </c>
      <c r="M406" s="189">
        <v>2.6</v>
      </c>
      <c r="N406" s="194">
        <v>10.199999999999999</v>
      </c>
      <c r="O406" s="194">
        <v>15</v>
      </c>
      <c r="P406" s="194">
        <v>14.1</v>
      </c>
      <c r="Q406" s="189">
        <v>1.1000000000000001</v>
      </c>
      <c r="R406" s="194">
        <v>19</v>
      </c>
      <c r="S406" s="189">
        <v>6.5</v>
      </c>
      <c r="T406" s="189">
        <v>3.3</v>
      </c>
      <c r="U406" s="197" t="s">
        <v>73</v>
      </c>
    </row>
    <row r="407" spans="1:21" ht="16.5" customHeight="1" x14ac:dyDescent="0.2">
      <c r="A407" s="7"/>
      <c r="B407" s="7"/>
      <c r="C407" s="7"/>
      <c r="D407" s="7" t="s">
        <v>64</v>
      </c>
      <c r="E407" s="7"/>
      <c r="F407" s="7"/>
      <c r="G407" s="7"/>
      <c r="H407" s="7"/>
      <c r="I407" s="7"/>
      <c r="J407" s="7"/>
      <c r="K407" s="7"/>
      <c r="L407" s="9" t="s">
        <v>206</v>
      </c>
      <c r="M407" s="189">
        <v>7.4</v>
      </c>
      <c r="N407" s="189">
        <v>8.3000000000000007</v>
      </c>
      <c r="O407" s="194">
        <v>17</v>
      </c>
      <c r="P407" s="194">
        <v>17.899999999999999</v>
      </c>
      <c r="Q407" s="189">
        <v>1.6</v>
      </c>
      <c r="R407" s="194">
        <v>16.7</v>
      </c>
      <c r="S407" s="189">
        <v>6.6</v>
      </c>
      <c r="T407" s="189">
        <v>1.8</v>
      </c>
      <c r="U407" s="197" t="s">
        <v>73</v>
      </c>
    </row>
    <row r="408" spans="1:21" ht="16.5" customHeight="1" x14ac:dyDescent="0.2">
      <c r="A408" s="7"/>
      <c r="B408" s="7"/>
      <c r="C408" s="7"/>
      <c r="D408" s="7" t="s">
        <v>65</v>
      </c>
      <c r="E408" s="7"/>
      <c r="F408" s="7"/>
      <c r="G408" s="7"/>
      <c r="H408" s="7"/>
      <c r="I408" s="7"/>
      <c r="J408" s="7"/>
      <c r="K408" s="7"/>
      <c r="L408" s="9" t="s">
        <v>206</v>
      </c>
      <c r="M408" s="194">
        <v>14.6</v>
      </c>
      <c r="N408" s="194">
        <v>10.5</v>
      </c>
      <c r="O408" s="194">
        <v>14.8</v>
      </c>
      <c r="P408" s="194">
        <v>16.600000000000001</v>
      </c>
      <c r="Q408" s="189">
        <v>0.5</v>
      </c>
      <c r="R408" s="194">
        <v>10.199999999999999</v>
      </c>
      <c r="S408" s="194">
        <v>11.3</v>
      </c>
      <c r="T408" s="189">
        <v>3.1</v>
      </c>
      <c r="U408" s="197" t="s">
        <v>73</v>
      </c>
    </row>
    <row r="409" spans="1:21" ht="16.5" customHeight="1" x14ac:dyDescent="0.2">
      <c r="A409" s="7"/>
      <c r="B409" s="7"/>
      <c r="C409" s="7"/>
      <c r="D409" s="7" t="s">
        <v>66</v>
      </c>
      <c r="E409" s="7"/>
      <c r="F409" s="7"/>
      <c r="G409" s="7"/>
      <c r="H409" s="7"/>
      <c r="I409" s="7"/>
      <c r="J409" s="7"/>
      <c r="K409" s="7"/>
      <c r="L409" s="9" t="s">
        <v>206</v>
      </c>
      <c r="M409" s="197" t="s">
        <v>178</v>
      </c>
      <c r="N409" s="194">
        <v>15.6</v>
      </c>
      <c r="O409" s="194">
        <v>11.8</v>
      </c>
      <c r="P409" s="194">
        <v>18.8</v>
      </c>
      <c r="Q409" s="189">
        <v>0.5</v>
      </c>
      <c r="R409" s="189">
        <v>5.2</v>
      </c>
      <c r="S409" s="194">
        <v>12.1</v>
      </c>
      <c r="T409" s="189">
        <v>0.8</v>
      </c>
      <c r="U409" s="197" t="s">
        <v>73</v>
      </c>
    </row>
    <row r="410" spans="1:21" ht="16.5" customHeight="1" x14ac:dyDescent="0.2">
      <c r="A410" s="7"/>
      <c r="B410" s="7"/>
      <c r="C410" s="7"/>
      <c r="D410" s="7" t="s">
        <v>67</v>
      </c>
      <c r="E410" s="7"/>
      <c r="F410" s="7"/>
      <c r="G410" s="7"/>
      <c r="H410" s="7"/>
      <c r="I410" s="7"/>
      <c r="J410" s="7"/>
      <c r="K410" s="7"/>
      <c r="L410" s="9" t="s">
        <v>206</v>
      </c>
      <c r="M410" s="197" t="s">
        <v>178</v>
      </c>
      <c r="N410" s="194">
        <v>17.399999999999999</v>
      </c>
      <c r="O410" s="194">
        <v>11.3</v>
      </c>
      <c r="P410" s="194">
        <v>16.2</v>
      </c>
      <c r="Q410" s="189">
        <v>0.6</v>
      </c>
      <c r="R410" s="189">
        <v>8.9</v>
      </c>
      <c r="S410" s="189">
        <v>5.5</v>
      </c>
      <c r="T410" s="189">
        <v>3.2</v>
      </c>
      <c r="U410" s="197" t="s">
        <v>73</v>
      </c>
    </row>
    <row r="411" spans="1:21" ht="16.5" customHeight="1" x14ac:dyDescent="0.2">
      <c r="A411" s="7"/>
      <c r="B411" s="7"/>
      <c r="C411" s="7"/>
      <c r="D411" s="7" t="s">
        <v>68</v>
      </c>
      <c r="E411" s="7"/>
      <c r="F411" s="7"/>
      <c r="G411" s="7"/>
      <c r="H411" s="7"/>
      <c r="I411" s="7"/>
      <c r="J411" s="7"/>
      <c r="K411" s="7"/>
      <c r="L411" s="9" t="s">
        <v>206</v>
      </c>
      <c r="M411" s="197" t="s">
        <v>178</v>
      </c>
      <c r="N411" s="194">
        <v>12.5</v>
      </c>
      <c r="O411" s="189">
        <v>9.3000000000000007</v>
      </c>
      <c r="P411" s="194">
        <v>14.7</v>
      </c>
      <c r="Q411" s="189">
        <v>7.5</v>
      </c>
      <c r="R411" s="189">
        <v>3.5</v>
      </c>
      <c r="S411" s="189">
        <v>3.6</v>
      </c>
      <c r="T411" s="189" t="s">
        <v>113</v>
      </c>
      <c r="U411" s="197" t="s">
        <v>73</v>
      </c>
    </row>
    <row r="412" spans="1:21" ht="16.5" customHeight="1" x14ac:dyDescent="0.2">
      <c r="A412" s="7"/>
      <c r="B412" s="7"/>
      <c r="C412" s="7"/>
      <c r="D412" s="7" t="s">
        <v>69</v>
      </c>
      <c r="E412" s="7"/>
      <c r="F412" s="7"/>
      <c r="G412" s="7"/>
      <c r="H412" s="7"/>
      <c r="I412" s="7"/>
      <c r="J412" s="7"/>
      <c r="K412" s="7"/>
      <c r="L412" s="9" t="s">
        <v>206</v>
      </c>
      <c r="M412" s="197" t="s">
        <v>178</v>
      </c>
      <c r="N412" s="194">
        <v>13.3</v>
      </c>
      <c r="O412" s="189">
        <v>8.6</v>
      </c>
      <c r="P412" s="194">
        <v>11.2</v>
      </c>
      <c r="Q412" s="189">
        <v>2.1</v>
      </c>
      <c r="R412" s="194">
        <v>21.5</v>
      </c>
      <c r="S412" s="189">
        <v>7.7</v>
      </c>
      <c r="T412" s="189" t="s">
        <v>113</v>
      </c>
      <c r="U412" s="197" t="s">
        <v>73</v>
      </c>
    </row>
    <row r="413" spans="1:21" ht="16.5" customHeight="1" x14ac:dyDescent="0.2">
      <c r="A413" s="7"/>
      <c r="B413" s="7" t="s">
        <v>432</v>
      </c>
      <c r="C413" s="7"/>
      <c r="D413" s="7"/>
      <c r="E413" s="7"/>
      <c r="F413" s="7"/>
      <c r="G413" s="7"/>
      <c r="H413" s="7"/>
      <c r="I413" s="7"/>
      <c r="J413" s="7"/>
      <c r="K413" s="7"/>
      <c r="L413" s="9"/>
      <c r="M413" s="10"/>
      <c r="N413" s="10"/>
      <c r="O413" s="10"/>
      <c r="P413" s="10"/>
      <c r="Q413" s="10"/>
      <c r="R413" s="10"/>
      <c r="S413" s="10"/>
      <c r="T413" s="10"/>
      <c r="U413" s="10"/>
    </row>
    <row r="414" spans="1:21" ht="16.5" customHeight="1" x14ac:dyDescent="0.2">
      <c r="A414" s="7"/>
      <c r="B414" s="7"/>
      <c r="C414" s="7" t="s">
        <v>405</v>
      </c>
      <c r="D414" s="7"/>
      <c r="E414" s="7"/>
      <c r="F414" s="7"/>
      <c r="G414" s="7"/>
      <c r="H414" s="7"/>
      <c r="I414" s="7"/>
      <c r="J414" s="7"/>
      <c r="K414" s="7"/>
      <c r="L414" s="9"/>
      <c r="M414" s="10"/>
      <c r="N414" s="10"/>
      <c r="O414" s="10"/>
      <c r="P414" s="10"/>
      <c r="Q414" s="10"/>
      <c r="R414" s="10"/>
      <c r="S414" s="10"/>
      <c r="T414" s="10"/>
      <c r="U414" s="10"/>
    </row>
    <row r="415" spans="1:21" ht="16.5" customHeight="1" x14ac:dyDescent="0.2">
      <c r="A415" s="7"/>
      <c r="B415" s="7"/>
      <c r="C415" s="7"/>
      <c r="D415" s="7" t="s">
        <v>60</v>
      </c>
      <c r="E415" s="7"/>
      <c r="F415" s="7"/>
      <c r="G415" s="7"/>
      <c r="H415" s="7"/>
      <c r="I415" s="7"/>
      <c r="J415" s="7"/>
      <c r="K415" s="7"/>
      <c r="L415" s="9" t="s">
        <v>61</v>
      </c>
      <c r="M415" s="196" t="s">
        <v>73</v>
      </c>
      <c r="N415" s="196" t="s">
        <v>73</v>
      </c>
      <c r="O415" s="196" t="s">
        <v>73</v>
      </c>
      <c r="P415" s="187">
        <v>4</v>
      </c>
      <c r="Q415" s="196" t="s">
        <v>73</v>
      </c>
      <c r="R415" s="196" t="s">
        <v>73</v>
      </c>
      <c r="S415" s="196" t="s">
        <v>73</v>
      </c>
      <c r="T415" s="196" t="s">
        <v>73</v>
      </c>
      <c r="U415" s="191">
        <v>173</v>
      </c>
    </row>
    <row r="416" spans="1:21" ht="16.5" customHeight="1" x14ac:dyDescent="0.2">
      <c r="A416" s="7"/>
      <c r="B416" s="7"/>
      <c r="C416" s="7"/>
      <c r="D416" s="7" t="s">
        <v>62</v>
      </c>
      <c r="E416" s="7"/>
      <c r="F416" s="7"/>
      <c r="G416" s="7"/>
      <c r="H416" s="7"/>
      <c r="I416" s="7"/>
      <c r="J416" s="7"/>
      <c r="K416" s="7"/>
      <c r="L416" s="9" t="s">
        <v>61</v>
      </c>
      <c r="M416" s="196" t="s">
        <v>73</v>
      </c>
      <c r="N416" s="196" t="s">
        <v>73</v>
      </c>
      <c r="O416" s="196" t="s">
        <v>73</v>
      </c>
      <c r="P416" s="187">
        <v>3</v>
      </c>
      <c r="Q416" s="196" t="s">
        <v>73</v>
      </c>
      <c r="R416" s="196" t="s">
        <v>73</v>
      </c>
      <c r="S416" s="196" t="s">
        <v>73</v>
      </c>
      <c r="T416" s="196" t="s">
        <v>73</v>
      </c>
      <c r="U416" s="191">
        <v>213</v>
      </c>
    </row>
    <row r="417" spans="1:21" ht="16.5" customHeight="1" x14ac:dyDescent="0.2">
      <c r="A417" s="7"/>
      <c r="B417" s="7"/>
      <c r="C417" s="7"/>
      <c r="D417" s="7" t="s">
        <v>63</v>
      </c>
      <c r="E417" s="7"/>
      <c r="F417" s="7"/>
      <c r="G417" s="7"/>
      <c r="H417" s="7"/>
      <c r="I417" s="7"/>
      <c r="J417" s="7"/>
      <c r="K417" s="7"/>
      <c r="L417" s="9" t="s">
        <v>61</v>
      </c>
      <c r="M417" s="196" t="s">
        <v>73</v>
      </c>
      <c r="N417" s="196" t="s">
        <v>73</v>
      </c>
      <c r="O417" s="196" t="s">
        <v>73</v>
      </c>
      <c r="P417" s="188">
        <v>11</v>
      </c>
      <c r="Q417" s="196" t="s">
        <v>73</v>
      </c>
      <c r="R417" s="196" t="s">
        <v>73</v>
      </c>
      <c r="S417" s="196" t="s">
        <v>73</v>
      </c>
      <c r="T417" s="196" t="s">
        <v>73</v>
      </c>
      <c r="U417" s="191">
        <v>224</v>
      </c>
    </row>
    <row r="418" spans="1:21" ht="16.5" customHeight="1" x14ac:dyDescent="0.2">
      <c r="A418" s="7"/>
      <c r="B418" s="7"/>
      <c r="C418" s="7"/>
      <c r="D418" s="7" t="s">
        <v>64</v>
      </c>
      <c r="E418" s="7"/>
      <c r="F418" s="7"/>
      <c r="G418" s="7"/>
      <c r="H418" s="7"/>
      <c r="I418" s="7"/>
      <c r="J418" s="7"/>
      <c r="K418" s="7"/>
      <c r="L418" s="9" t="s">
        <v>61</v>
      </c>
      <c r="M418" s="196" t="s">
        <v>73</v>
      </c>
      <c r="N418" s="196" t="s">
        <v>73</v>
      </c>
      <c r="O418" s="196" t="s">
        <v>73</v>
      </c>
      <c r="P418" s="187">
        <v>5</v>
      </c>
      <c r="Q418" s="196" t="s">
        <v>73</v>
      </c>
      <c r="R418" s="196" t="s">
        <v>73</v>
      </c>
      <c r="S418" s="196" t="s">
        <v>73</v>
      </c>
      <c r="T418" s="196" t="s">
        <v>73</v>
      </c>
      <c r="U418" s="191">
        <v>220</v>
      </c>
    </row>
    <row r="419" spans="1:21" ht="16.5" customHeight="1" x14ac:dyDescent="0.2">
      <c r="A419" s="7"/>
      <c r="B419" s="7"/>
      <c r="C419" s="7"/>
      <c r="D419" s="7" t="s">
        <v>65</v>
      </c>
      <c r="E419" s="7"/>
      <c r="F419" s="7"/>
      <c r="G419" s="7"/>
      <c r="H419" s="7"/>
      <c r="I419" s="7"/>
      <c r="J419" s="7"/>
      <c r="K419" s="7"/>
      <c r="L419" s="9" t="s">
        <v>61</v>
      </c>
      <c r="M419" s="196" t="s">
        <v>73</v>
      </c>
      <c r="N419" s="196" t="s">
        <v>73</v>
      </c>
      <c r="O419" s="196" t="s">
        <v>73</v>
      </c>
      <c r="P419" s="187">
        <v>3</v>
      </c>
      <c r="Q419" s="196" t="s">
        <v>73</v>
      </c>
      <c r="R419" s="196" t="s">
        <v>73</v>
      </c>
      <c r="S419" s="196" t="s">
        <v>73</v>
      </c>
      <c r="T419" s="196" t="s">
        <v>73</v>
      </c>
      <c r="U419" s="191">
        <v>208</v>
      </c>
    </row>
    <row r="420" spans="1:21" ht="16.5" customHeight="1" x14ac:dyDescent="0.2">
      <c r="A420" s="7"/>
      <c r="B420" s="7"/>
      <c r="C420" s="7"/>
      <c r="D420" s="7" t="s">
        <v>66</v>
      </c>
      <c r="E420" s="7"/>
      <c r="F420" s="7"/>
      <c r="G420" s="7"/>
      <c r="H420" s="7"/>
      <c r="I420" s="7"/>
      <c r="J420" s="7"/>
      <c r="K420" s="7"/>
      <c r="L420" s="9" t="s">
        <v>61</v>
      </c>
      <c r="M420" s="196" t="s">
        <v>73</v>
      </c>
      <c r="N420" s="196" t="s">
        <v>73</v>
      </c>
      <c r="O420" s="196" t="s">
        <v>73</v>
      </c>
      <c r="P420" s="187">
        <v>3</v>
      </c>
      <c r="Q420" s="196" t="s">
        <v>73</v>
      </c>
      <c r="R420" s="196" t="s">
        <v>73</v>
      </c>
      <c r="S420" s="196" t="s">
        <v>73</v>
      </c>
      <c r="T420" s="196" t="s">
        <v>73</v>
      </c>
      <c r="U420" s="191">
        <v>270</v>
      </c>
    </row>
    <row r="421" spans="1:21" ht="16.5" customHeight="1" x14ac:dyDescent="0.2">
      <c r="A421" s="7"/>
      <c r="B421" s="7"/>
      <c r="C421" s="7"/>
      <c r="D421" s="7" t="s">
        <v>67</v>
      </c>
      <c r="E421" s="7"/>
      <c r="F421" s="7"/>
      <c r="G421" s="7"/>
      <c r="H421" s="7"/>
      <c r="I421" s="7"/>
      <c r="J421" s="7"/>
      <c r="K421" s="7"/>
      <c r="L421" s="9" t="s">
        <v>61</v>
      </c>
      <c r="M421" s="196" t="s">
        <v>73</v>
      </c>
      <c r="N421" s="196" t="s">
        <v>73</v>
      </c>
      <c r="O421" s="196" t="s">
        <v>73</v>
      </c>
      <c r="P421" s="187">
        <v>3</v>
      </c>
      <c r="Q421" s="196" t="s">
        <v>73</v>
      </c>
      <c r="R421" s="196" t="s">
        <v>73</v>
      </c>
      <c r="S421" s="196" t="s">
        <v>73</v>
      </c>
      <c r="T421" s="196" t="s">
        <v>73</v>
      </c>
      <c r="U421" s="191">
        <v>289</v>
      </c>
    </row>
    <row r="422" spans="1:21" ht="16.5" customHeight="1" x14ac:dyDescent="0.2">
      <c r="A422" s="7"/>
      <c r="B422" s="7"/>
      <c r="C422" s="7"/>
      <c r="D422" s="7" t="s">
        <v>68</v>
      </c>
      <c r="E422" s="7"/>
      <c r="F422" s="7"/>
      <c r="G422" s="7"/>
      <c r="H422" s="7"/>
      <c r="I422" s="7"/>
      <c r="J422" s="7"/>
      <c r="K422" s="7"/>
      <c r="L422" s="9" t="s">
        <v>61</v>
      </c>
      <c r="M422" s="196" t="s">
        <v>73</v>
      </c>
      <c r="N422" s="196" t="s">
        <v>73</v>
      </c>
      <c r="O422" s="196" t="s">
        <v>73</v>
      </c>
      <c r="P422" s="187">
        <v>5</v>
      </c>
      <c r="Q422" s="196" t="s">
        <v>73</v>
      </c>
      <c r="R422" s="196" t="s">
        <v>73</v>
      </c>
      <c r="S422" s="196" t="s">
        <v>73</v>
      </c>
      <c r="T422" s="196" t="s">
        <v>73</v>
      </c>
      <c r="U422" s="191">
        <v>237</v>
      </c>
    </row>
    <row r="423" spans="1:21" ht="16.5" customHeight="1" x14ac:dyDescent="0.2">
      <c r="A423" s="7"/>
      <c r="B423" s="7"/>
      <c r="C423" s="7"/>
      <c r="D423" s="7" t="s">
        <v>69</v>
      </c>
      <c r="E423" s="7"/>
      <c r="F423" s="7"/>
      <c r="G423" s="7"/>
      <c r="H423" s="7"/>
      <c r="I423" s="7"/>
      <c r="J423" s="7"/>
      <c r="K423" s="7"/>
      <c r="L423" s="9" t="s">
        <v>61</v>
      </c>
      <c r="M423" s="196" t="s">
        <v>73</v>
      </c>
      <c r="N423" s="196" t="s">
        <v>73</v>
      </c>
      <c r="O423" s="196" t="s">
        <v>73</v>
      </c>
      <c r="P423" s="187">
        <v>4</v>
      </c>
      <c r="Q423" s="196" t="s">
        <v>73</v>
      </c>
      <c r="R423" s="196" t="s">
        <v>73</v>
      </c>
      <c r="S423" s="196" t="s">
        <v>73</v>
      </c>
      <c r="T423" s="196" t="s">
        <v>73</v>
      </c>
      <c r="U423" s="191">
        <v>273</v>
      </c>
    </row>
    <row r="424" spans="1:21" ht="16.5" customHeight="1" x14ac:dyDescent="0.2">
      <c r="A424" s="7"/>
      <c r="B424" s="7"/>
      <c r="C424" s="7" t="s">
        <v>406</v>
      </c>
      <c r="D424" s="7"/>
      <c r="E424" s="7"/>
      <c r="F424" s="7"/>
      <c r="G424" s="7"/>
      <c r="H424" s="7"/>
      <c r="I424" s="7"/>
      <c r="J424" s="7"/>
      <c r="K424" s="7"/>
      <c r="L424" s="9"/>
      <c r="M424" s="10"/>
      <c r="N424" s="10"/>
      <c r="O424" s="10"/>
      <c r="P424" s="10"/>
      <c r="Q424" s="10"/>
      <c r="R424" s="10"/>
      <c r="S424" s="10"/>
      <c r="T424" s="10"/>
      <c r="U424" s="10"/>
    </row>
    <row r="425" spans="1:21" ht="16.5" customHeight="1" x14ac:dyDescent="0.2">
      <c r="A425" s="7"/>
      <c r="B425" s="7"/>
      <c r="C425" s="7"/>
      <c r="D425" s="7" t="s">
        <v>60</v>
      </c>
      <c r="E425" s="7"/>
      <c r="F425" s="7"/>
      <c r="G425" s="7"/>
      <c r="H425" s="7"/>
      <c r="I425" s="7"/>
      <c r="J425" s="7"/>
      <c r="K425" s="7"/>
      <c r="L425" s="9" t="s">
        <v>61</v>
      </c>
      <c r="M425" s="196" t="s">
        <v>73</v>
      </c>
      <c r="N425" s="196" t="s">
        <v>73</v>
      </c>
      <c r="O425" s="196" t="s">
        <v>73</v>
      </c>
      <c r="P425" s="187" t="s">
        <v>113</v>
      </c>
      <c r="Q425" s="196" t="s">
        <v>73</v>
      </c>
      <c r="R425" s="196" t="s">
        <v>73</v>
      </c>
      <c r="S425" s="196" t="s">
        <v>73</v>
      </c>
      <c r="T425" s="196" t="s">
        <v>73</v>
      </c>
      <c r="U425" s="188">
        <v>16</v>
      </c>
    </row>
    <row r="426" spans="1:21" ht="16.5" customHeight="1" x14ac:dyDescent="0.2">
      <c r="A426" s="7"/>
      <c r="B426" s="7"/>
      <c r="C426" s="7"/>
      <c r="D426" s="7" t="s">
        <v>62</v>
      </c>
      <c r="E426" s="7"/>
      <c r="F426" s="7"/>
      <c r="G426" s="7"/>
      <c r="H426" s="7"/>
      <c r="I426" s="7"/>
      <c r="J426" s="7"/>
      <c r="K426" s="7"/>
      <c r="L426" s="9" t="s">
        <v>61</v>
      </c>
      <c r="M426" s="196" t="s">
        <v>73</v>
      </c>
      <c r="N426" s="196" t="s">
        <v>73</v>
      </c>
      <c r="O426" s="196" t="s">
        <v>73</v>
      </c>
      <c r="P426" s="187">
        <v>1</v>
      </c>
      <c r="Q426" s="196" t="s">
        <v>73</v>
      </c>
      <c r="R426" s="196" t="s">
        <v>73</v>
      </c>
      <c r="S426" s="196" t="s">
        <v>73</v>
      </c>
      <c r="T426" s="196" t="s">
        <v>73</v>
      </c>
      <c r="U426" s="188">
        <v>22</v>
      </c>
    </row>
    <row r="427" spans="1:21" ht="16.5" customHeight="1" x14ac:dyDescent="0.2">
      <c r="A427" s="7"/>
      <c r="B427" s="7"/>
      <c r="C427" s="7"/>
      <c r="D427" s="7" t="s">
        <v>63</v>
      </c>
      <c r="E427" s="7"/>
      <c r="F427" s="7"/>
      <c r="G427" s="7"/>
      <c r="H427" s="7"/>
      <c r="I427" s="7"/>
      <c r="J427" s="7"/>
      <c r="K427" s="7"/>
      <c r="L427" s="9" t="s">
        <v>61</v>
      </c>
      <c r="M427" s="196" t="s">
        <v>73</v>
      </c>
      <c r="N427" s="196" t="s">
        <v>73</v>
      </c>
      <c r="O427" s="196" t="s">
        <v>73</v>
      </c>
      <c r="P427" s="187">
        <v>3</v>
      </c>
      <c r="Q427" s="196" t="s">
        <v>73</v>
      </c>
      <c r="R427" s="196" t="s">
        <v>73</v>
      </c>
      <c r="S427" s="196" t="s">
        <v>73</v>
      </c>
      <c r="T427" s="196" t="s">
        <v>73</v>
      </c>
      <c r="U427" s="188">
        <v>32</v>
      </c>
    </row>
    <row r="428" spans="1:21" ht="16.5" customHeight="1" x14ac:dyDescent="0.2">
      <c r="A428" s="7"/>
      <c r="B428" s="7"/>
      <c r="C428" s="7"/>
      <c r="D428" s="7" t="s">
        <v>64</v>
      </c>
      <c r="E428" s="7"/>
      <c r="F428" s="7"/>
      <c r="G428" s="7"/>
      <c r="H428" s="7"/>
      <c r="I428" s="7"/>
      <c r="J428" s="7"/>
      <c r="K428" s="7"/>
      <c r="L428" s="9" t="s">
        <v>61</v>
      </c>
      <c r="M428" s="196" t="s">
        <v>73</v>
      </c>
      <c r="N428" s="196" t="s">
        <v>73</v>
      </c>
      <c r="O428" s="196" t="s">
        <v>73</v>
      </c>
      <c r="P428" s="187">
        <v>1</v>
      </c>
      <c r="Q428" s="196" t="s">
        <v>73</v>
      </c>
      <c r="R428" s="196" t="s">
        <v>73</v>
      </c>
      <c r="S428" s="196" t="s">
        <v>73</v>
      </c>
      <c r="T428" s="196" t="s">
        <v>73</v>
      </c>
      <c r="U428" s="188">
        <v>27</v>
      </c>
    </row>
    <row r="429" spans="1:21" ht="16.5" customHeight="1" x14ac:dyDescent="0.2">
      <c r="A429" s="7"/>
      <c r="B429" s="7"/>
      <c r="C429" s="7"/>
      <c r="D429" s="7" t="s">
        <v>65</v>
      </c>
      <c r="E429" s="7"/>
      <c r="F429" s="7"/>
      <c r="G429" s="7"/>
      <c r="H429" s="7"/>
      <c r="I429" s="7"/>
      <c r="J429" s="7"/>
      <c r="K429" s="7"/>
      <c r="L429" s="9" t="s">
        <v>61</v>
      </c>
      <c r="M429" s="196" t="s">
        <v>73</v>
      </c>
      <c r="N429" s="196" t="s">
        <v>73</v>
      </c>
      <c r="O429" s="196" t="s">
        <v>73</v>
      </c>
      <c r="P429" s="187" t="s">
        <v>113</v>
      </c>
      <c r="Q429" s="196" t="s">
        <v>73</v>
      </c>
      <c r="R429" s="196" t="s">
        <v>73</v>
      </c>
      <c r="S429" s="196" t="s">
        <v>73</v>
      </c>
      <c r="T429" s="196" t="s">
        <v>73</v>
      </c>
      <c r="U429" s="188">
        <v>40</v>
      </c>
    </row>
    <row r="430" spans="1:21" ht="16.5" customHeight="1" x14ac:dyDescent="0.2">
      <c r="A430" s="7"/>
      <c r="B430" s="7"/>
      <c r="C430" s="7"/>
      <c r="D430" s="7" t="s">
        <v>66</v>
      </c>
      <c r="E430" s="7"/>
      <c r="F430" s="7"/>
      <c r="G430" s="7"/>
      <c r="H430" s="7"/>
      <c r="I430" s="7"/>
      <c r="J430" s="7"/>
      <c r="K430" s="7"/>
      <c r="L430" s="9" t="s">
        <v>61</v>
      </c>
      <c r="M430" s="196" t="s">
        <v>73</v>
      </c>
      <c r="N430" s="196" t="s">
        <v>73</v>
      </c>
      <c r="O430" s="196" t="s">
        <v>73</v>
      </c>
      <c r="P430" s="187" t="s">
        <v>113</v>
      </c>
      <c r="Q430" s="196" t="s">
        <v>73</v>
      </c>
      <c r="R430" s="196" t="s">
        <v>73</v>
      </c>
      <c r="S430" s="196" t="s">
        <v>73</v>
      </c>
      <c r="T430" s="196" t="s">
        <v>73</v>
      </c>
      <c r="U430" s="188">
        <v>82</v>
      </c>
    </row>
    <row r="431" spans="1:21" ht="16.5" customHeight="1" x14ac:dyDescent="0.2">
      <c r="A431" s="7"/>
      <c r="B431" s="7"/>
      <c r="C431" s="7"/>
      <c r="D431" s="7" t="s">
        <v>67</v>
      </c>
      <c r="E431" s="7"/>
      <c r="F431" s="7"/>
      <c r="G431" s="7"/>
      <c r="H431" s="7"/>
      <c r="I431" s="7"/>
      <c r="J431" s="7"/>
      <c r="K431" s="7"/>
      <c r="L431" s="9" t="s">
        <v>61</v>
      </c>
      <c r="M431" s="196" t="s">
        <v>73</v>
      </c>
      <c r="N431" s="196" t="s">
        <v>73</v>
      </c>
      <c r="O431" s="196" t="s">
        <v>73</v>
      </c>
      <c r="P431" s="187" t="s">
        <v>113</v>
      </c>
      <c r="Q431" s="196" t="s">
        <v>73</v>
      </c>
      <c r="R431" s="196" t="s">
        <v>73</v>
      </c>
      <c r="S431" s="196" t="s">
        <v>73</v>
      </c>
      <c r="T431" s="196" t="s">
        <v>73</v>
      </c>
      <c r="U431" s="188">
        <v>89</v>
      </c>
    </row>
    <row r="432" spans="1:21" ht="16.5" customHeight="1" x14ac:dyDescent="0.2">
      <c r="A432" s="7"/>
      <c r="B432" s="7"/>
      <c r="C432" s="7"/>
      <c r="D432" s="7" t="s">
        <v>68</v>
      </c>
      <c r="E432" s="7"/>
      <c r="F432" s="7"/>
      <c r="G432" s="7"/>
      <c r="H432" s="7"/>
      <c r="I432" s="7"/>
      <c r="J432" s="7"/>
      <c r="K432" s="7"/>
      <c r="L432" s="9" t="s">
        <v>61</v>
      </c>
      <c r="M432" s="196" t="s">
        <v>73</v>
      </c>
      <c r="N432" s="196" t="s">
        <v>73</v>
      </c>
      <c r="O432" s="196" t="s">
        <v>73</v>
      </c>
      <c r="P432" s="187" t="s">
        <v>113</v>
      </c>
      <c r="Q432" s="196" t="s">
        <v>73</v>
      </c>
      <c r="R432" s="196" t="s">
        <v>73</v>
      </c>
      <c r="S432" s="196" t="s">
        <v>73</v>
      </c>
      <c r="T432" s="196" t="s">
        <v>73</v>
      </c>
      <c r="U432" s="188">
        <v>91</v>
      </c>
    </row>
    <row r="433" spans="1:21" ht="16.5" customHeight="1" x14ac:dyDescent="0.2">
      <c r="A433" s="7"/>
      <c r="B433" s="7"/>
      <c r="C433" s="7"/>
      <c r="D433" s="7" t="s">
        <v>69</v>
      </c>
      <c r="E433" s="7"/>
      <c r="F433" s="7"/>
      <c r="G433" s="7"/>
      <c r="H433" s="7"/>
      <c r="I433" s="7"/>
      <c r="J433" s="7"/>
      <c r="K433" s="7"/>
      <c r="L433" s="9" t="s">
        <v>61</v>
      </c>
      <c r="M433" s="196" t="s">
        <v>73</v>
      </c>
      <c r="N433" s="196" t="s">
        <v>73</v>
      </c>
      <c r="O433" s="196" t="s">
        <v>73</v>
      </c>
      <c r="P433" s="187" t="s">
        <v>113</v>
      </c>
      <c r="Q433" s="196" t="s">
        <v>73</v>
      </c>
      <c r="R433" s="196" t="s">
        <v>73</v>
      </c>
      <c r="S433" s="196" t="s">
        <v>73</v>
      </c>
      <c r="T433" s="196" t="s">
        <v>73</v>
      </c>
      <c r="U433" s="188">
        <v>84</v>
      </c>
    </row>
    <row r="434" spans="1:21" ht="16.5" customHeight="1" x14ac:dyDescent="0.2">
      <c r="A434" s="7"/>
      <c r="B434" s="7"/>
      <c r="C434" s="7" t="s">
        <v>407</v>
      </c>
      <c r="D434" s="7"/>
      <c r="E434" s="7"/>
      <c r="F434" s="7"/>
      <c r="G434" s="7"/>
      <c r="H434" s="7"/>
      <c r="I434" s="7"/>
      <c r="J434" s="7"/>
      <c r="K434" s="7"/>
      <c r="L434" s="9"/>
      <c r="M434" s="10"/>
      <c r="N434" s="10"/>
      <c r="O434" s="10"/>
      <c r="P434" s="10"/>
      <c r="Q434" s="10"/>
      <c r="R434" s="10"/>
      <c r="S434" s="10"/>
      <c r="T434" s="10"/>
      <c r="U434" s="10"/>
    </row>
    <row r="435" spans="1:21" ht="16.5" customHeight="1" x14ac:dyDescent="0.2">
      <c r="A435" s="7"/>
      <c r="B435" s="7"/>
      <c r="C435" s="7"/>
      <c r="D435" s="7" t="s">
        <v>60</v>
      </c>
      <c r="E435" s="7"/>
      <c r="F435" s="7"/>
      <c r="G435" s="7"/>
      <c r="H435" s="7"/>
      <c r="I435" s="7"/>
      <c r="J435" s="7"/>
      <c r="K435" s="7"/>
      <c r="L435" s="9" t="s">
        <v>61</v>
      </c>
      <c r="M435" s="196" t="s">
        <v>73</v>
      </c>
      <c r="N435" s="196" t="s">
        <v>73</v>
      </c>
      <c r="O435" s="196" t="s">
        <v>73</v>
      </c>
      <c r="P435" s="187" t="s">
        <v>113</v>
      </c>
      <c r="Q435" s="196" t="s">
        <v>73</v>
      </c>
      <c r="R435" s="196" t="s">
        <v>73</v>
      </c>
      <c r="S435" s="196" t="s">
        <v>73</v>
      </c>
      <c r="T435" s="196" t="s">
        <v>73</v>
      </c>
      <c r="U435" s="187">
        <v>2</v>
      </c>
    </row>
    <row r="436" spans="1:21" ht="16.5" customHeight="1" x14ac:dyDescent="0.2">
      <c r="A436" s="7"/>
      <c r="B436" s="7"/>
      <c r="C436" s="7"/>
      <c r="D436" s="7" t="s">
        <v>62</v>
      </c>
      <c r="E436" s="7"/>
      <c r="F436" s="7"/>
      <c r="G436" s="7"/>
      <c r="H436" s="7"/>
      <c r="I436" s="7"/>
      <c r="J436" s="7"/>
      <c r="K436" s="7"/>
      <c r="L436" s="9" t="s">
        <v>61</v>
      </c>
      <c r="M436" s="196" t="s">
        <v>73</v>
      </c>
      <c r="N436" s="196" t="s">
        <v>73</v>
      </c>
      <c r="O436" s="196" t="s">
        <v>73</v>
      </c>
      <c r="P436" s="187">
        <v>1</v>
      </c>
      <c r="Q436" s="196" t="s">
        <v>73</v>
      </c>
      <c r="R436" s="196" t="s">
        <v>73</v>
      </c>
      <c r="S436" s="196" t="s">
        <v>73</v>
      </c>
      <c r="T436" s="196" t="s">
        <v>73</v>
      </c>
      <c r="U436" s="187">
        <v>3</v>
      </c>
    </row>
    <row r="437" spans="1:21" ht="16.5" customHeight="1" x14ac:dyDescent="0.2">
      <c r="A437" s="7"/>
      <c r="B437" s="7"/>
      <c r="C437" s="7"/>
      <c r="D437" s="7" t="s">
        <v>63</v>
      </c>
      <c r="E437" s="7"/>
      <c r="F437" s="7"/>
      <c r="G437" s="7"/>
      <c r="H437" s="7"/>
      <c r="I437" s="7"/>
      <c r="J437" s="7"/>
      <c r="K437" s="7"/>
      <c r="L437" s="9" t="s">
        <v>61</v>
      </c>
      <c r="M437" s="196" t="s">
        <v>73</v>
      </c>
      <c r="N437" s="196" t="s">
        <v>73</v>
      </c>
      <c r="O437" s="196" t="s">
        <v>73</v>
      </c>
      <c r="P437" s="187">
        <v>1</v>
      </c>
      <c r="Q437" s="196" t="s">
        <v>73</v>
      </c>
      <c r="R437" s="196" t="s">
        <v>73</v>
      </c>
      <c r="S437" s="196" t="s">
        <v>73</v>
      </c>
      <c r="T437" s="196" t="s">
        <v>73</v>
      </c>
      <c r="U437" s="188">
        <v>10</v>
      </c>
    </row>
    <row r="438" spans="1:21" ht="16.5" customHeight="1" x14ac:dyDescent="0.2">
      <c r="A438" s="7"/>
      <c r="B438" s="7"/>
      <c r="C438" s="7"/>
      <c r="D438" s="7" t="s">
        <v>64</v>
      </c>
      <c r="E438" s="7"/>
      <c r="F438" s="7"/>
      <c r="G438" s="7"/>
      <c r="H438" s="7"/>
      <c r="I438" s="7"/>
      <c r="J438" s="7"/>
      <c r="K438" s="7"/>
      <c r="L438" s="9" t="s">
        <v>61</v>
      </c>
      <c r="M438" s="196" t="s">
        <v>73</v>
      </c>
      <c r="N438" s="196" t="s">
        <v>73</v>
      </c>
      <c r="O438" s="196" t="s">
        <v>73</v>
      </c>
      <c r="P438" s="187" t="s">
        <v>113</v>
      </c>
      <c r="Q438" s="196" t="s">
        <v>73</v>
      </c>
      <c r="R438" s="196" t="s">
        <v>73</v>
      </c>
      <c r="S438" s="196" t="s">
        <v>73</v>
      </c>
      <c r="T438" s="196" t="s">
        <v>73</v>
      </c>
      <c r="U438" s="187">
        <v>7</v>
      </c>
    </row>
    <row r="439" spans="1:21" ht="16.5" customHeight="1" x14ac:dyDescent="0.2">
      <c r="A439" s="7"/>
      <c r="B439" s="7"/>
      <c r="C439" s="7"/>
      <c r="D439" s="7" t="s">
        <v>65</v>
      </c>
      <c r="E439" s="7"/>
      <c r="F439" s="7"/>
      <c r="G439" s="7"/>
      <c r="H439" s="7"/>
      <c r="I439" s="7"/>
      <c r="J439" s="7"/>
      <c r="K439" s="7"/>
      <c r="L439" s="9" t="s">
        <v>61</v>
      </c>
      <c r="M439" s="196" t="s">
        <v>73</v>
      </c>
      <c r="N439" s="196" t="s">
        <v>73</v>
      </c>
      <c r="O439" s="196" t="s">
        <v>73</v>
      </c>
      <c r="P439" s="187" t="s">
        <v>113</v>
      </c>
      <c r="Q439" s="196" t="s">
        <v>73</v>
      </c>
      <c r="R439" s="196" t="s">
        <v>73</v>
      </c>
      <c r="S439" s="196" t="s">
        <v>73</v>
      </c>
      <c r="T439" s="196" t="s">
        <v>73</v>
      </c>
      <c r="U439" s="187">
        <v>6</v>
      </c>
    </row>
    <row r="440" spans="1:21" ht="16.5" customHeight="1" x14ac:dyDescent="0.2">
      <c r="A440" s="7"/>
      <c r="B440" s="7"/>
      <c r="C440" s="7"/>
      <c r="D440" s="7" t="s">
        <v>66</v>
      </c>
      <c r="E440" s="7"/>
      <c r="F440" s="7"/>
      <c r="G440" s="7"/>
      <c r="H440" s="7"/>
      <c r="I440" s="7"/>
      <c r="J440" s="7"/>
      <c r="K440" s="7"/>
      <c r="L440" s="9" t="s">
        <v>61</v>
      </c>
      <c r="M440" s="196" t="s">
        <v>73</v>
      </c>
      <c r="N440" s="196" t="s">
        <v>73</v>
      </c>
      <c r="O440" s="196" t="s">
        <v>73</v>
      </c>
      <c r="P440" s="187" t="s">
        <v>113</v>
      </c>
      <c r="Q440" s="196" t="s">
        <v>73</v>
      </c>
      <c r="R440" s="196" t="s">
        <v>73</v>
      </c>
      <c r="S440" s="196" t="s">
        <v>73</v>
      </c>
      <c r="T440" s="196" t="s">
        <v>73</v>
      </c>
      <c r="U440" s="188">
        <v>26</v>
      </c>
    </row>
    <row r="441" spans="1:21" ht="16.5" customHeight="1" x14ac:dyDescent="0.2">
      <c r="A441" s="7"/>
      <c r="B441" s="7"/>
      <c r="C441" s="7"/>
      <c r="D441" s="7" t="s">
        <v>67</v>
      </c>
      <c r="E441" s="7"/>
      <c r="F441" s="7"/>
      <c r="G441" s="7"/>
      <c r="H441" s="7"/>
      <c r="I441" s="7"/>
      <c r="J441" s="7"/>
      <c r="K441" s="7"/>
      <c r="L441" s="9" t="s">
        <v>61</v>
      </c>
      <c r="M441" s="196" t="s">
        <v>73</v>
      </c>
      <c r="N441" s="196" t="s">
        <v>73</v>
      </c>
      <c r="O441" s="196" t="s">
        <v>73</v>
      </c>
      <c r="P441" s="187" t="s">
        <v>113</v>
      </c>
      <c r="Q441" s="196" t="s">
        <v>73</v>
      </c>
      <c r="R441" s="196" t="s">
        <v>73</v>
      </c>
      <c r="S441" s="196" t="s">
        <v>73</v>
      </c>
      <c r="T441" s="196" t="s">
        <v>73</v>
      </c>
      <c r="U441" s="188">
        <v>40</v>
      </c>
    </row>
    <row r="442" spans="1:21" ht="16.5" customHeight="1" x14ac:dyDescent="0.2">
      <c r="A442" s="7"/>
      <c r="B442" s="7"/>
      <c r="C442" s="7"/>
      <c r="D442" s="7" t="s">
        <v>68</v>
      </c>
      <c r="E442" s="7"/>
      <c r="F442" s="7"/>
      <c r="G442" s="7"/>
      <c r="H442" s="7"/>
      <c r="I442" s="7"/>
      <c r="J442" s="7"/>
      <c r="K442" s="7"/>
      <c r="L442" s="9" t="s">
        <v>61</v>
      </c>
      <c r="M442" s="196" t="s">
        <v>73</v>
      </c>
      <c r="N442" s="196" t="s">
        <v>73</v>
      </c>
      <c r="O442" s="196" t="s">
        <v>73</v>
      </c>
      <c r="P442" s="187" t="s">
        <v>113</v>
      </c>
      <c r="Q442" s="196" t="s">
        <v>73</v>
      </c>
      <c r="R442" s="196" t="s">
        <v>73</v>
      </c>
      <c r="S442" s="196" t="s">
        <v>73</v>
      </c>
      <c r="T442" s="196" t="s">
        <v>73</v>
      </c>
      <c r="U442" s="188">
        <v>31</v>
      </c>
    </row>
    <row r="443" spans="1:21" ht="16.5" customHeight="1" x14ac:dyDescent="0.2">
      <c r="A443" s="7"/>
      <c r="B443" s="7"/>
      <c r="C443" s="7"/>
      <c r="D443" s="7" t="s">
        <v>69</v>
      </c>
      <c r="E443" s="7"/>
      <c r="F443" s="7"/>
      <c r="G443" s="7"/>
      <c r="H443" s="7"/>
      <c r="I443" s="7"/>
      <c r="J443" s="7"/>
      <c r="K443" s="7"/>
      <c r="L443" s="9" t="s">
        <v>61</v>
      </c>
      <c r="M443" s="196" t="s">
        <v>73</v>
      </c>
      <c r="N443" s="196" t="s">
        <v>73</v>
      </c>
      <c r="O443" s="196" t="s">
        <v>73</v>
      </c>
      <c r="P443" s="187" t="s">
        <v>113</v>
      </c>
      <c r="Q443" s="196" t="s">
        <v>73</v>
      </c>
      <c r="R443" s="196" t="s">
        <v>73</v>
      </c>
      <c r="S443" s="196" t="s">
        <v>73</v>
      </c>
      <c r="T443" s="196" t="s">
        <v>73</v>
      </c>
      <c r="U443" s="188">
        <v>27</v>
      </c>
    </row>
    <row r="444" spans="1:21" ht="16.5" customHeight="1" x14ac:dyDescent="0.2">
      <c r="A444" s="7"/>
      <c r="B444" s="7"/>
      <c r="C444" s="7" t="s">
        <v>406</v>
      </c>
      <c r="D444" s="7"/>
      <c r="E444" s="7"/>
      <c r="F444" s="7"/>
      <c r="G444" s="7"/>
      <c r="H444" s="7"/>
      <c r="I444" s="7"/>
      <c r="J444" s="7"/>
      <c r="K444" s="7"/>
      <c r="L444" s="9"/>
      <c r="M444" s="10"/>
      <c r="N444" s="10"/>
      <c r="O444" s="10"/>
      <c r="P444" s="10"/>
      <c r="Q444" s="10"/>
      <c r="R444" s="10"/>
      <c r="S444" s="10"/>
      <c r="T444" s="10"/>
      <c r="U444" s="10"/>
    </row>
    <row r="445" spans="1:21" ht="16.5" customHeight="1" x14ac:dyDescent="0.2">
      <c r="A445" s="7"/>
      <c r="B445" s="7"/>
      <c r="C445" s="7"/>
      <c r="D445" s="7" t="s">
        <v>60</v>
      </c>
      <c r="E445" s="7"/>
      <c r="F445" s="7"/>
      <c r="G445" s="7"/>
      <c r="H445" s="7"/>
      <c r="I445" s="7"/>
      <c r="J445" s="7"/>
      <c r="K445" s="7"/>
      <c r="L445" s="9" t="s">
        <v>206</v>
      </c>
      <c r="M445" s="197" t="s">
        <v>73</v>
      </c>
      <c r="N445" s="197" t="s">
        <v>73</v>
      </c>
      <c r="O445" s="197" t="s">
        <v>73</v>
      </c>
      <c r="P445" s="189" t="s">
        <v>113</v>
      </c>
      <c r="Q445" s="197" t="s">
        <v>73</v>
      </c>
      <c r="R445" s="197" t="s">
        <v>73</v>
      </c>
      <c r="S445" s="197" t="s">
        <v>73</v>
      </c>
      <c r="T445" s="197" t="s">
        <v>73</v>
      </c>
      <c r="U445" s="189">
        <v>9.1999999999999993</v>
      </c>
    </row>
    <row r="446" spans="1:21" ht="16.5" customHeight="1" x14ac:dyDescent="0.2">
      <c r="A446" s="7"/>
      <c r="B446" s="7"/>
      <c r="C446" s="7"/>
      <c r="D446" s="7" t="s">
        <v>62</v>
      </c>
      <c r="E446" s="7"/>
      <c r="F446" s="7"/>
      <c r="G446" s="7"/>
      <c r="H446" s="7"/>
      <c r="I446" s="7"/>
      <c r="J446" s="7"/>
      <c r="K446" s="7"/>
      <c r="L446" s="9" t="s">
        <v>206</v>
      </c>
      <c r="M446" s="197" t="s">
        <v>73</v>
      </c>
      <c r="N446" s="197" t="s">
        <v>73</v>
      </c>
      <c r="O446" s="197" t="s">
        <v>73</v>
      </c>
      <c r="P446" s="194">
        <v>33.299999999999997</v>
      </c>
      <c r="Q446" s="197" t="s">
        <v>73</v>
      </c>
      <c r="R446" s="197" t="s">
        <v>73</v>
      </c>
      <c r="S446" s="197" t="s">
        <v>73</v>
      </c>
      <c r="T446" s="197" t="s">
        <v>73</v>
      </c>
      <c r="U446" s="194">
        <v>10.3</v>
      </c>
    </row>
    <row r="447" spans="1:21" ht="16.5" customHeight="1" x14ac:dyDescent="0.2">
      <c r="A447" s="7"/>
      <c r="B447" s="7"/>
      <c r="C447" s="7"/>
      <c r="D447" s="7" t="s">
        <v>63</v>
      </c>
      <c r="E447" s="7"/>
      <c r="F447" s="7"/>
      <c r="G447" s="7"/>
      <c r="H447" s="7"/>
      <c r="I447" s="7"/>
      <c r="J447" s="7"/>
      <c r="K447" s="7"/>
      <c r="L447" s="9" t="s">
        <v>206</v>
      </c>
      <c r="M447" s="197" t="s">
        <v>73</v>
      </c>
      <c r="N447" s="197" t="s">
        <v>73</v>
      </c>
      <c r="O447" s="197" t="s">
        <v>73</v>
      </c>
      <c r="P447" s="194">
        <v>27.3</v>
      </c>
      <c r="Q447" s="197" t="s">
        <v>73</v>
      </c>
      <c r="R447" s="197" t="s">
        <v>73</v>
      </c>
      <c r="S447" s="197" t="s">
        <v>73</v>
      </c>
      <c r="T447" s="197" t="s">
        <v>73</v>
      </c>
      <c r="U447" s="194">
        <v>14.3</v>
      </c>
    </row>
    <row r="448" spans="1:21" ht="16.5" customHeight="1" x14ac:dyDescent="0.2">
      <c r="A448" s="7"/>
      <c r="B448" s="7"/>
      <c r="C448" s="7"/>
      <c r="D448" s="7" t="s">
        <v>64</v>
      </c>
      <c r="E448" s="7"/>
      <c r="F448" s="7"/>
      <c r="G448" s="7"/>
      <c r="H448" s="7"/>
      <c r="I448" s="7"/>
      <c r="J448" s="7"/>
      <c r="K448" s="7"/>
      <c r="L448" s="9" t="s">
        <v>206</v>
      </c>
      <c r="M448" s="197" t="s">
        <v>73</v>
      </c>
      <c r="N448" s="197" t="s">
        <v>73</v>
      </c>
      <c r="O448" s="197" t="s">
        <v>73</v>
      </c>
      <c r="P448" s="194">
        <v>20</v>
      </c>
      <c r="Q448" s="197" t="s">
        <v>73</v>
      </c>
      <c r="R448" s="197" t="s">
        <v>73</v>
      </c>
      <c r="S448" s="197" t="s">
        <v>73</v>
      </c>
      <c r="T448" s="197" t="s">
        <v>73</v>
      </c>
      <c r="U448" s="194">
        <v>12.3</v>
      </c>
    </row>
    <row r="449" spans="1:21" ht="16.5" customHeight="1" x14ac:dyDescent="0.2">
      <c r="A449" s="7"/>
      <c r="B449" s="7"/>
      <c r="C449" s="7"/>
      <c r="D449" s="7" t="s">
        <v>65</v>
      </c>
      <c r="E449" s="7"/>
      <c r="F449" s="7"/>
      <c r="G449" s="7"/>
      <c r="H449" s="7"/>
      <c r="I449" s="7"/>
      <c r="J449" s="7"/>
      <c r="K449" s="7"/>
      <c r="L449" s="9" t="s">
        <v>206</v>
      </c>
      <c r="M449" s="197" t="s">
        <v>73</v>
      </c>
      <c r="N449" s="197" t="s">
        <v>73</v>
      </c>
      <c r="O449" s="197" t="s">
        <v>73</v>
      </c>
      <c r="P449" s="189" t="s">
        <v>113</v>
      </c>
      <c r="Q449" s="197" t="s">
        <v>73</v>
      </c>
      <c r="R449" s="197" t="s">
        <v>73</v>
      </c>
      <c r="S449" s="197" t="s">
        <v>73</v>
      </c>
      <c r="T449" s="197" t="s">
        <v>73</v>
      </c>
      <c r="U449" s="194">
        <v>19.2</v>
      </c>
    </row>
    <row r="450" spans="1:21" ht="16.5" customHeight="1" x14ac:dyDescent="0.2">
      <c r="A450" s="7"/>
      <c r="B450" s="7"/>
      <c r="C450" s="7"/>
      <c r="D450" s="7" t="s">
        <v>66</v>
      </c>
      <c r="E450" s="7"/>
      <c r="F450" s="7"/>
      <c r="G450" s="7"/>
      <c r="H450" s="7"/>
      <c r="I450" s="7"/>
      <c r="J450" s="7"/>
      <c r="K450" s="7"/>
      <c r="L450" s="9" t="s">
        <v>206</v>
      </c>
      <c r="M450" s="197" t="s">
        <v>73</v>
      </c>
      <c r="N450" s="197" t="s">
        <v>73</v>
      </c>
      <c r="O450" s="197" t="s">
        <v>73</v>
      </c>
      <c r="P450" s="189" t="s">
        <v>113</v>
      </c>
      <c r="Q450" s="197" t="s">
        <v>73</v>
      </c>
      <c r="R450" s="197" t="s">
        <v>73</v>
      </c>
      <c r="S450" s="197" t="s">
        <v>73</v>
      </c>
      <c r="T450" s="197" t="s">
        <v>73</v>
      </c>
      <c r="U450" s="194">
        <v>30.4</v>
      </c>
    </row>
    <row r="451" spans="1:21" ht="16.5" customHeight="1" x14ac:dyDescent="0.2">
      <c r="A451" s="7"/>
      <c r="B451" s="7"/>
      <c r="C451" s="7"/>
      <c r="D451" s="7" t="s">
        <v>67</v>
      </c>
      <c r="E451" s="7"/>
      <c r="F451" s="7"/>
      <c r="G451" s="7"/>
      <c r="H451" s="7"/>
      <c r="I451" s="7"/>
      <c r="J451" s="7"/>
      <c r="K451" s="7"/>
      <c r="L451" s="9" t="s">
        <v>206</v>
      </c>
      <c r="M451" s="197" t="s">
        <v>73</v>
      </c>
      <c r="N451" s="197" t="s">
        <v>73</v>
      </c>
      <c r="O451" s="197" t="s">
        <v>73</v>
      </c>
      <c r="P451" s="189" t="s">
        <v>113</v>
      </c>
      <c r="Q451" s="197" t="s">
        <v>73</v>
      </c>
      <c r="R451" s="197" t="s">
        <v>73</v>
      </c>
      <c r="S451" s="197" t="s">
        <v>73</v>
      </c>
      <c r="T451" s="197" t="s">
        <v>73</v>
      </c>
      <c r="U451" s="194">
        <v>30.8</v>
      </c>
    </row>
    <row r="452" spans="1:21" ht="16.5" customHeight="1" x14ac:dyDescent="0.2">
      <c r="A452" s="7"/>
      <c r="B452" s="7"/>
      <c r="C452" s="7"/>
      <c r="D452" s="7" t="s">
        <v>68</v>
      </c>
      <c r="E452" s="7"/>
      <c r="F452" s="7"/>
      <c r="G452" s="7"/>
      <c r="H452" s="7"/>
      <c r="I452" s="7"/>
      <c r="J452" s="7"/>
      <c r="K452" s="7"/>
      <c r="L452" s="9" t="s">
        <v>206</v>
      </c>
      <c r="M452" s="197" t="s">
        <v>73</v>
      </c>
      <c r="N452" s="197" t="s">
        <v>73</v>
      </c>
      <c r="O452" s="197" t="s">
        <v>73</v>
      </c>
      <c r="P452" s="189" t="s">
        <v>113</v>
      </c>
      <c r="Q452" s="197" t="s">
        <v>73</v>
      </c>
      <c r="R452" s="197" t="s">
        <v>73</v>
      </c>
      <c r="S452" s="197" t="s">
        <v>73</v>
      </c>
      <c r="T452" s="197" t="s">
        <v>73</v>
      </c>
      <c r="U452" s="194">
        <v>38.4</v>
      </c>
    </row>
    <row r="453" spans="1:21" ht="16.5" customHeight="1" x14ac:dyDescent="0.2">
      <c r="A453" s="7"/>
      <c r="B453" s="7"/>
      <c r="C453" s="7"/>
      <c r="D453" s="7" t="s">
        <v>69</v>
      </c>
      <c r="E453" s="7"/>
      <c r="F453" s="7"/>
      <c r="G453" s="7"/>
      <c r="H453" s="7"/>
      <c r="I453" s="7"/>
      <c r="J453" s="7"/>
      <c r="K453" s="7"/>
      <c r="L453" s="9" t="s">
        <v>206</v>
      </c>
      <c r="M453" s="197" t="s">
        <v>73</v>
      </c>
      <c r="N453" s="197" t="s">
        <v>73</v>
      </c>
      <c r="O453" s="197" t="s">
        <v>73</v>
      </c>
      <c r="P453" s="189" t="s">
        <v>113</v>
      </c>
      <c r="Q453" s="197" t="s">
        <v>73</v>
      </c>
      <c r="R453" s="197" t="s">
        <v>73</v>
      </c>
      <c r="S453" s="197" t="s">
        <v>73</v>
      </c>
      <c r="T453" s="197" t="s">
        <v>73</v>
      </c>
      <c r="U453" s="194">
        <v>30.8</v>
      </c>
    </row>
    <row r="454" spans="1:21" ht="16.5" customHeight="1" x14ac:dyDescent="0.2">
      <c r="A454" s="7"/>
      <c r="B454" s="7"/>
      <c r="C454" s="7" t="s">
        <v>407</v>
      </c>
      <c r="D454" s="7"/>
      <c r="E454" s="7"/>
      <c r="F454" s="7"/>
      <c r="G454" s="7"/>
      <c r="H454" s="7"/>
      <c r="I454" s="7"/>
      <c r="J454" s="7"/>
      <c r="K454" s="7"/>
      <c r="L454" s="9"/>
      <c r="M454" s="10"/>
      <c r="N454" s="10"/>
      <c r="O454" s="10"/>
      <c r="P454" s="10"/>
      <c r="Q454" s="10"/>
      <c r="R454" s="10"/>
      <c r="S454" s="10"/>
      <c r="T454" s="10"/>
      <c r="U454" s="10"/>
    </row>
    <row r="455" spans="1:21" ht="16.5" customHeight="1" x14ac:dyDescent="0.2">
      <c r="A455" s="7"/>
      <c r="B455" s="7"/>
      <c r="C455" s="7"/>
      <c r="D455" s="7" t="s">
        <v>60</v>
      </c>
      <c r="E455" s="7"/>
      <c r="F455" s="7"/>
      <c r="G455" s="7"/>
      <c r="H455" s="7"/>
      <c r="I455" s="7"/>
      <c r="J455" s="7"/>
      <c r="K455" s="7"/>
      <c r="L455" s="9" t="s">
        <v>206</v>
      </c>
      <c r="M455" s="197" t="s">
        <v>73</v>
      </c>
      <c r="N455" s="197" t="s">
        <v>73</v>
      </c>
      <c r="O455" s="197" t="s">
        <v>73</v>
      </c>
      <c r="P455" s="189" t="s">
        <v>113</v>
      </c>
      <c r="Q455" s="197" t="s">
        <v>73</v>
      </c>
      <c r="R455" s="197" t="s">
        <v>73</v>
      </c>
      <c r="S455" s="197" t="s">
        <v>73</v>
      </c>
      <c r="T455" s="197" t="s">
        <v>73</v>
      </c>
      <c r="U455" s="189">
        <v>1.2</v>
      </c>
    </row>
    <row r="456" spans="1:21" ht="16.5" customHeight="1" x14ac:dyDescent="0.2">
      <c r="A456" s="7"/>
      <c r="B456" s="7"/>
      <c r="C456" s="7"/>
      <c r="D456" s="7" t="s">
        <v>62</v>
      </c>
      <c r="E456" s="7"/>
      <c r="F456" s="7"/>
      <c r="G456" s="7"/>
      <c r="H456" s="7"/>
      <c r="I456" s="7"/>
      <c r="J456" s="7"/>
      <c r="K456" s="7"/>
      <c r="L456" s="9" t="s">
        <v>206</v>
      </c>
      <c r="M456" s="197" t="s">
        <v>73</v>
      </c>
      <c r="N456" s="197" t="s">
        <v>73</v>
      </c>
      <c r="O456" s="197" t="s">
        <v>73</v>
      </c>
      <c r="P456" s="194">
        <v>33.299999999999997</v>
      </c>
      <c r="Q456" s="197" t="s">
        <v>73</v>
      </c>
      <c r="R456" s="197" t="s">
        <v>73</v>
      </c>
      <c r="S456" s="197" t="s">
        <v>73</v>
      </c>
      <c r="T456" s="197" t="s">
        <v>73</v>
      </c>
      <c r="U456" s="189">
        <v>1.4</v>
      </c>
    </row>
    <row r="457" spans="1:21" ht="16.5" customHeight="1" x14ac:dyDescent="0.2">
      <c r="A457" s="7"/>
      <c r="B457" s="7"/>
      <c r="C457" s="7"/>
      <c r="D457" s="7" t="s">
        <v>63</v>
      </c>
      <c r="E457" s="7"/>
      <c r="F457" s="7"/>
      <c r="G457" s="7"/>
      <c r="H457" s="7"/>
      <c r="I457" s="7"/>
      <c r="J457" s="7"/>
      <c r="K457" s="7"/>
      <c r="L457" s="9" t="s">
        <v>206</v>
      </c>
      <c r="M457" s="197" t="s">
        <v>73</v>
      </c>
      <c r="N457" s="197" t="s">
        <v>73</v>
      </c>
      <c r="O457" s="197" t="s">
        <v>73</v>
      </c>
      <c r="P457" s="189">
        <v>9.1</v>
      </c>
      <c r="Q457" s="197" t="s">
        <v>73</v>
      </c>
      <c r="R457" s="197" t="s">
        <v>73</v>
      </c>
      <c r="S457" s="197" t="s">
        <v>73</v>
      </c>
      <c r="T457" s="197" t="s">
        <v>73</v>
      </c>
      <c r="U457" s="189">
        <v>4.5</v>
      </c>
    </row>
    <row r="458" spans="1:21" ht="16.5" customHeight="1" x14ac:dyDescent="0.2">
      <c r="A458" s="7"/>
      <c r="B458" s="7"/>
      <c r="C458" s="7"/>
      <c r="D458" s="7" t="s">
        <v>64</v>
      </c>
      <c r="E458" s="7"/>
      <c r="F458" s="7"/>
      <c r="G458" s="7"/>
      <c r="H458" s="7"/>
      <c r="I458" s="7"/>
      <c r="J458" s="7"/>
      <c r="K458" s="7"/>
      <c r="L458" s="9" t="s">
        <v>206</v>
      </c>
      <c r="M458" s="197" t="s">
        <v>73</v>
      </c>
      <c r="N458" s="197" t="s">
        <v>73</v>
      </c>
      <c r="O458" s="197" t="s">
        <v>73</v>
      </c>
      <c r="P458" s="189" t="s">
        <v>113</v>
      </c>
      <c r="Q458" s="197" t="s">
        <v>73</v>
      </c>
      <c r="R458" s="197" t="s">
        <v>73</v>
      </c>
      <c r="S458" s="197" t="s">
        <v>73</v>
      </c>
      <c r="T458" s="197" t="s">
        <v>73</v>
      </c>
      <c r="U458" s="189">
        <v>3.2</v>
      </c>
    </row>
    <row r="459" spans="1:21" ht="16.5" customHeight="1" x14ac:dyDescent="0.2">
      <c r="A459" s="7"/>
      <c r="B459" s="7"/>
      <c r="C459" s="7"/>
      <c r="D459" s="7" t="s">
        <v>65</v>
      </c>
      <c r="E459" s="7"/>
      <c r="F459" s="7"/>
      <c r="G459" s="7"/>
      <c r="H459" s="7"/>
      <c r="I459" s="7"/>
      <c r="J459" s="7"/>
      <c r="K459" s="7"/>
      <c r="L459" s="9" t="s">
        <v>206</v>
      </c>
      <c r="M459" s="197" t="s">
        <v>73</v>
      </c>
      <c r="N459" s="197" t="s">
        <v>73</v>
      </c>
      <c r="O459" s="197" t="s">
        <v>73</v>
      </c>
      <c r="P459" s="189" t="s">
        <v>113</v>
      </c>
      <c r="Q459" s="197" t="s">
        <v>73</v>
      </c>
      <c r="R459" s="197" t="s">
        <v>73</v>
      </c>
      <c r="S459" s="197" t="s">
        <v>73</v>
      </c>
      <c r="T459" s="197" t="s">
        <v>73</v>
      </c>
      <c r="U459" s="189">
        <v>2.9</v>
      </c>
    </row>
    <row r="460" spans="1:21" ht="16.5" customHeight="1" x14ac:dyDescent="0.2">
      <c r="A460" s="7"/>
      <c r="B460" s="7"/>
      <c r="C460" s="7"/>
      <c r="D460" s="7" t="s">
        <v>66</v>
      </c>
      <c r="E460" s="7"/>
      <c r="F460" s="7"/>
      <c r="G460" s="7"/>
      <c r="H460" s="7"/>
      <c r="I460" s="7"/>
      <c r="J460" s="7"/>
      <c r="K460" s="7"/>
      <c r="L460" s="9" t="s">
        <v>206</v>
      </c>
      <c r="M460" s="197" t="s">
        <v>73</v>
      </c>
      <c r="N460" s="197" t="s">
        <v>73</v>
      </c>
      <c r="O460" s="197" t="s">
        <v>73</v>
      </c>
      <c r="P460" s="189" t="s">
        <v>113</v>
      </c>
      <c r="Q460" s="197" t="s">
        <v>73</v>
      </c>
      <c r="R460" s="197" t="s">
        <v>73</v>
      </c>
      <c r="S460" s="197" t="s">
        <v>73</v>
      </c>
      <c r="T460" s="197" t="s">
        <v>73</v>
      </c>
      <c r="U460" s="189">
        <v>9.6</v>
      </c>
    </row>
    <row r="461" spans="1:21" ht="16.5" customHeight="1" x14ac:dyDescent="0.2">
      <c r="A461" s="7"/>
      <c r="B461" s="7"/>
      <c r="C461" s="7"/>
      <c r="D461" s="7" t="s">
        <v>67</v>
      </c>
      <c r="E461" s="7"/>
      <c r="F461" s="7"/>
      <c r="G461" s="7"/>
      <c r="H461" s="7"/>
      <c r="I461" s="7"/>
      <c r="J461" s="7"/>
      <c r="K461" s="7"/>
      <c r="L461" s="9" t="s">
        <v>206</v>
      </c>
      <c r="M461" s="197" t="s">
        <v>73</v>
      </c>
      <c r="N461" s="197" t="s">
        <v>73</v>
      </c>
      <c r="O461" s="197" t="s">
        <v>73</v>
      </c>
      <c r="P461" s="189" t="s">
        <v>113</v>
      </c>
      <c r="Q461" s="197" t="s">
        <v>73</v>
      </c>
      <c r="R461" s="197" t="s">
        <v>73</v>
      </c>
      <c r="S461" s="197" t="s">
        <v>73</v>
      </c>
      <c r="T461" s="197" t="s">
        <v>73</v>
      </c>
      <c r="U461" s="194">
        <v>13.8</v>
      </c>
    </row>
    <row r="462" spans="1:21" ht="16.5" customHeight="1" x14ac:dyDescent="0.2">
      <c r="A462" s="7"/>
      <c r="B462" s="7"/>
      <c r="C462" s="7"/>
      <c r="D462" s="7" t="s">
        <v>68</v>
      </c>
      <c r="E462" s="7"/>
      <c r="F462" s="7"/>
      <c r="G462" s="7"/>
      <c r="H462" s="7"/>
      <c r="I462" s="7"/>
      <c r="J462" s="7"/>
      <c r="K462" s="7"/>
      <c r="L462" s="9" t="s">
        <v>206</v>
      </c>
      <c r="M462" s="197" t="s">
        <v>73</v>
      </c>
      <c r="N462" s="197" t="s">
        <v>73</v>
      </c>
      <c r="O462" s="197" t="s">
        <v>73</v>
      </c>
      <c r="P462" s="189" t="s">
        <v>113</v>
      </c>
      <c r="Q462" s="197" t="s">
        <v>73</v>
      </c>
      <c r="R462" s="197" t="s">
        <v>73</v>
      </c>
      <c r="S462" s="197" t="s">
        <v>73</v>
      </c>
      <c r="T462" s="197" t="s">
        <v>73</v>
      </c>
      <c r="U462" s="194">
        <v>13.1</v>
      </c>
    </row>
    <row r="463" spans="1:21" ht="16.5" customHeight="1" x14ac:dyDescent="0.2">
      <c r="A463" s="7"/>
      <c r="B463" s="7"/>
      <c r="C463" s="7"/>
      <c r="D463" s="7" t="s">
        <v>69</v>
      </c>
      <c r="E463" s="7"/>
      <c r="F463" s="7"/>
      <c r="G463" s="7"/>
      <c r="H463" s="7"/>
      <c r="I463" s="7"/>
      <c r="J463" s="7"/>
      <c r="K463" s="7"/>
      <c r="L463" s="9" t="s">
        <v>206</v>
      </c>
      <c r="M463" s="197" t="s">
        <v>73</v>
      </c>
      <c r="N463" s="197" t="s">
        <v>73</v>
      </c>
      <c r="O463" s="197" t="s">
        <v>73</v>
      </c>
      <c r="P463" s="189" t="s">
        <v>113</v>
      </c>
      <c r="Q463" s="197" t="s">
        <v>73</v>
      </c>
      <c r="R463" s="197" t="s">
        <v>73</v>
      </c>
      <c r="S463" s="197" t="s">
        <v>73</v>
      </c>
      <c r="T463" s="197" t="s">
        <v>73</v>
      </c>
      <c r="U463" s="189">
        <v>9.9</v>
      </c>
    </row>
    <row r="464" spans="1:21" ht="16.5" customHeight="1" x14ac:dyDescent="0.2">
      <c r="A464" s="7"/>
      <c r="B464" s="7" t="s">
        <v>433</v>
      </c>
      <c r="C464" s="7"/>
      <c r="D464" s="7"/>
      <c r="E464" s="7"/>
      <c r="F464" s="7"/>
      <c r="G464" s="7"/>
      <c r="H464" s="7"/>
      <c r="I464" s="7"/>
      <c r="J464" s="7"/>
      <c r="K464" s="7"/>
      <c r="L464" s="9"/>
      <c r="M464" s="10"/>
      <c r="N464" s="10"/>
      <c r="O464" s="10"/>
      <c r="P464" s="10"/>
      <c r="Q464" s="10"/>
      <c r="R464" s="10"/>
      <c r="S464" s="10"/>
      <c r="T464" s="10"/>
      <c r="U464" s="10"/>
    </row>
    <row r="465" spans="1:21" ht="16.5" customHeight="1" x14ac:dyDescent="0.2">
      <c r="A465" s="7"/>
      <c r="B465" s="7"/>
      <c r="C465" s="7" t="s">
        <v>405</v>
      </c>
      <c r="D465" s="7"/>
      <c r="E465" s="7"/>
      <c r="F465" s="7"/>
      <c r="G465" s="7"/>
      <c r="H465" s="7"/>
      <c r="I465" s="7"/>
      <c r="J465" s="7"/>
      <c r="K465" s="7"/>
      <c r="L465" s="9"/>
      <c r="M465" s="10"/>
      <c r="N465" s="10"/>
      <c r="O465" s="10"/>
      <c r="P465" s="10"/>
      <c r="Q465" s="10"/>
      <c r="R465" s="10"/>
      <c r="S465" s="10"/>
      <c r="T465" s="10"/>
      <c r="U465" s="10"/>
    </row>
    <row r="466" spans="1:21" ht="16.5" customHeight="1" x14ac:dyDescent="0.2">
      <c r="A466" s="7"/>
      <c r="B466" s="7"/>
      <c r="C466" s="7"/>
      <c r="D466" s="7" t="s">
        <v>60</v>
      </c>
      <c r="E466" s="7"/>
      <c r="F466" s="7"/>
      <c r="G466" s="7"/>
      <c r="H466" s="7"/>
      <c r="I466" s="7"/>
      <c r="J466" s="7"/>
      <c r="K466" s="7"/>
      <c r="L466" s="9" t="s">
        <v>61</v>
      </c>
      <c r="M466" s="196" t="s">
        <v>73</v>
      </c>
      <c r="N466" s="196" t="s">
        <v>73</v>
      </c>
      <c r="O466" s="196" t="s">
        <v>73</v>
      </c>
      <c r="P466" s="192">
        <v>10196</v>
      </c>
      <c r="Q466" s="196" t="s">
        <v>73</v>
      </c>
      <c r="R466" s="196" t="s">
        <v>73</v>
      </c>
      <c r="S466" s="196" t="s">
        <v>73</v>
      </c>
      <c r="T466" s="196" t="s">
        <v>73</v>
      </c>
      <c r="U466" s="193">
        <v>7116</v>
      </c>
    </row>
    <row r="467" spans="1:21" ht="16.5" customHeight="1" x14ac:dyDescent="0.2">
      <c r="A467" s="7"/>
      <c r="B467" s="7"/>
      <c r="C467" s="7"/>
      <c r="D467" s="7" t="s">
        <v>62</v>
      </c>
      <c r="E467" s="7"/>
      <c r="F467" s="7"/>
      <c r="G467" s="7"/>
      <c r="H467" s="7"/>
      <c r="I467" s="7"/>
      <c r="J467" s="7"/>
      <c r="K467" s="7"/>
      <c r="L467" s="9" t="s">
        <v>61</v>
      </c>
      <c r="M467" s="196" t="s">
        <v>73</v>
      </c>
      <c r="N467" s="196" t="s">
        <v>73</v>
      </c>
      <c r="O467" s="196" t="s">
        <v>73</v>
      </c>
      <c r="P467" s="192">
        <v>10364</v>
      </c>
      <c r="Q467" s="196" t="s">
        <v>73</v>
      </c>
      <c r="R467" s="196" t="s">
        <v>73</v>
      </c>
      <c r="S467" s="196" t="s">
        <v>73</v>
      </c>
      <c r="T467" s="196" t="s">
        <v>73</v>
      </c>
      <c r="U467" s="193">
        <v>6781</v>
      </c>
    </row>
    <row r="468" spans="1:21" ht="16.5" customHeight="1" x14ac:dyDescent="0.2">
      <c r="A468" s="7"/>
      <c r="B468" s="7"/>
      <c r="C468" s="7"/>
      <c r="D468" s="7" t="s">
        <v>63</v>
      </c>
      <c r="E468" s="7"/>
      <c r="F468" s="7"/>
      <c r="G468" s="7"/>
      <c r="H468" s="7"/>
      <c r="I468" s="7"/>
      <c r="J468" s="7"/>
      <c r="K468" s="7"/>
      <c r="L468" s="9" t="s">
        <v>61</v>
      </c>
      <c r="M468" s="196" t="s">
        <v>73</v>
      </c>
      <c r="N468" s="196" t="s">
        <v>73</v>
      </c>
      <c r="O468" s="196" t="s">
        <v>73</v>
      </c>
      <c r="P468" s="192">
        <v>10693</v>
      </c>
      <c r="Q468" s="196" t="s">
        <v>73</v>
      </c>
      <c r="R468" s="196" t="s">
        <v>73</v>
      </c>
      <c r="S468" s="196" t="s">
        <v>73</v>
      </c>
      <c r="T468" s="196" t="s">
        <v>73</v>
      </c>
      <c r="U468" s="193">
        <v>6720</v>
      </c>
    </row>
    <row r="469" spans="1:21" ht="16.5" customHeight="1" x14ac:dyDescent="0.2">
      <c r="A469" s="7"/>
      <c r="B469" s="7"/>
      <c r="C469" s="7"/>
      <c r="D469" s="7" t="s">
        <v>64</v>
      </c>
      <c r="E469" s="7"/>
      <c r="F469" s="7"/>
      <c r="G469" s="7"/>
      <c r="H469" s="7"/>
      <c r="I469" s="7"/>
      <c r="J469" s="7"/>
      <c r="K469" s="7"/>
      <c r="L469" s="9" t="s">
        <v>61</v>
      </c>
      <c r="M469" s="196" t="s">
        <v>73</v>
      </c>
      <c r="N469" s="196" t="s">
        <v>73</v>
      </c>
      <c r="O469" s="196" t="s">
        <v>73</v>
      </c>
      <c r="P469" s="192">
        <v>10906</v>
      </c>
      <c r="Q469" s="196" t="s">
        <v>73</v>
      </c>
      <c r="R469" s="196" t="s">
        <v>73</v>
      </c>
      <c r="S469" s="196" t="s">
        <v>73</v>
      </c>
      <c r="T469" s="196" t="s">
        <v>73</v>
      </c>
      <c r="U469" s="193">
        <v>6589</v>
      </c>
    </row>
    <row r="470" spans="1:21" ht="16.5" customHeight="1" x14ac:dyDescent="0.2">
      <c r="A470" s="7"/>
      <c r="B470" s="7"/>
      <c r="C470" s="7"/>
      <c r="D470" s="7" t="s">
        <v>65</v>
      </c>
      <c r="E470" s="7"/>
      <c r="F470" s="7"/>
      <c r="G470" s="7"/>
      <c r="H470" s="7"/>
      <c r="I470" s="7"/>
      <c r="J470" s="7"/>
      <c r="K470" s="7"/>
      <c r="L470" s="9" t="s">
        <v>61</v>
      </c>
      <c r="M470" s="196" t="s">
        <v>73</v>
      </c>
      <c r="N470" s="196" t="s">
        <v>73</v>
      </c>
      <c r="O470" s="196" t="s">
        <v>73</v>
      </c>
      <c r="P470" s="192">
        <v>11093</v>
      </c>
      <c r="Q470" s="196" t="s">
        <v>73</v>
      </c>
      <c r="R470" s="196" t="s">
        <v>73</v>
      </c>
      <c r="S470" s="196" t="s">
        <v>73</v>
      </c>
      <c r="T470" s="196" t="s">
        <v>73</v>
      </c>
      <c r="U470" s="193">
        <v>6343</v>
      </c>
    </row>
    <row r="471" spans="1:21" ht="16.5" customHeight="1" x14ac:dyDescent="0.2">
      <c r="A471" s="7"/>
      <c r="B471" s="7"/>
      <c r="C471" s="7"/>
      <c r="D471" s="7" t="s">
        <v>66</v>
      </c>
      <c r="E471" s="7"/>
      <c r="F471" s="7"/>
      <c r="G471" s="7"/>
      <c r="H471" s="7"/>
      <c r="I471" s="7"/>
      <c r="J471" s="7"/>
      <c r="K471" s="7"/>
      <c r="L471" s="9" t="s">
        <v>61</v>
      </c>
      <c r="M471" s="196" t="s">
        <v>73</v>
      </c>
      <c r="N471" s="196" t="s">
        <v>73</v>
      </c>
      <c r="O471" s="196" t="s">
        <v>73</v>
      </c>
      <c r="P471" s="193">
        <v>9765</v>
      </c>
      <c r="Q471" s="196" t="s">
        <v>73</v>
      </c>
      <c r="R471" s="196" t="s">
        <v>73</v>
      </c>
      <c r="S471" s="196" t="s">
        <v>73</v>
      </c>
      <c r="T471" s="196" t="s">
        <v>73</v>
      </c>
      <c r="U471" s="193">
        <v>5844</v>
      </c>
    </row>
    <row r="472" spans="1:21" ht="16.5" customHeight="1" x14ac:dyDescent="0.2">
      <c r="A472" s="7"/>
      <c r="B472" s="7"/>
      <c r="C472" s="7"/>
      <c r="D472" s="7" t="s">
        <v>67</v>
      </c>
      <c r="E472" s="7"/>
      <c r="F472" s="7"/>
      <c r="G472" s="7"/>
      <c r="H472" s="7"/>
      <c r="I472" s="7"/>
      <c r="J472" s="7"/>
      <c r="K472" s="7"/>
      <c r="L472" s="9" t="s">
        <v>61</v>
      </c>
      <c r="M472" s="196" t="s">
        <v>73</v>
      </c>
      <c r="N472" s="196" t="s">
        <v>73</v>
      </c>
      <c r="O472" s="196" t="s">
        <v>73</v>
      </c>
      <c r="P472" s="193">
        <v>9596</v>
      </c>
      <c r="Q472" s="196" t="s">
        <v>73</v>
      </c>
      <c r="R472" s="196" t="s">
        <v>73</v>
      </c>
      <c r="S472" s="196" t="s">
        <v>73</v>
      </c>
      <c r="T472" s="196" t="s">
        <v>73</v>
      </c>
      <c r="U472" s="193">
        <v>5644</v>
      </c>
    </row>
    <row r="473" spans="1:21" ht="16.5" customHeight="1" x14ac:dyDescent="0.2">
      <c r="A473" s="7"/>
      <c r="B473" s="7"/>
      <c r="C473" s="7"/>
      <c r="D473" s="7" t="s">
        <v>68</v>
      </c>
      <c r="E473" s="7"/>
      <c r="F473" s="7"/>
      <c r="G473" s="7"/>
      <c r="H473" s="7"/>
      <c r="I473" s="7"/>
      <c r="J473" s="7"/>
      <c r="K473" s="7"/>
      <c r="L473" s="9" t="s">
        <v>61</v>
      </c>
      <c r="M473" s="196" t="s">
        <v>73</v>
      </c>
      <c r="N473" s="196" t="s">
        <v>73</v>
      </c>
      <c r="O473" s="196" t="s">
        <v>73</v>
      </c>
      <c r="P473" s="193">
        <v>8743</v>
      </c>
      <c r="Q473" s="196" t="s">
        <v>73</v>
      </c>
      <c r="R473" s="196" t="s">
        <v>73</v>
      </c>
      <c r="S473" s="196" t="s">
        <v>73</v>
      </c>
      <c r="T473" s="196" t="s">
        <v>73</v>
      </c>
      <c r="U473" s="193">
        <v>5321</v>
      </c>
    </row>
    <row r="474" spans="1:21" ht="16.5" customHeight="1" x14ac:dyDescent="0.2">
      <c r="A474" s="7"/>
      <c r="B474" s="7"/>
      <c r="C474" s="7"/>
      <c r="D474" s="7" t="s">
        <v>69</v>
      </c>
      <c r="E474" s="7"/>
      <c r="F474" s="7"/>
      <c r="G474" s="7"/>
      <c r="H474" s="7"/>
      <c r="I474" s="7"/>
      <c r="J474" s="7"/>
      <c r="K474" s="7"/>
      <c r="L474" s="9" t="s">
        <v>61</v>
      </c>
      <c r="M474" s="196" t="s">
        <v>73</v>
      </c>
      <c r="N474" s="196" t="s">
        <v>73</v>
      </c>
      <c r="O474" s="196" t="s">
        <v>73</v>
      </c>
      <c r="P474" s="193">
        <v>8034</v>
      </c>
      <c r="Q474" s="196" t="s">
        <v>73</v>
      </c>
      <c r="R474" s="196" t="s">
        <v>73</v>
      </c>
      <c r="S474" s="196" t="s">
        <v>73</v>
      </c>
      <c r="T474" s="196" t="s">
        <v>73</v>
      </c>
      <c r="U474" s="193">
        <v>4997</v>
      </c>
    </row>
    <row r="475" spans="1:21" ht="16.5" customHeight="1" x14ac:dyDescent="0.2">
      <c r="A475" s="7"/>
      <c r="B475" s="7"/>
      <c r="C475" s="7" t="s">
        <v>406</v>
      </c>
      <c r="D475" s="7"/>
      <c r="E475" s="7"/>
      <c r="F475" s="7"/>
      <c r="G475" s="7"/>
      <c r="H475" s="7"/>
      <c r="I475" s="7"/>
      <c r="J475" s="7"/>
      <c r="K475" s="7"/>
      <c r="L475" s="9"/>
      <c r="M475" s="10"/>
      <c r="N475" s="10"/>
      <c r="O475" s="10"/>
      <c r="P475" s="10"/>
      <c r="Q475" s="10"/>
      <c r="R475" s="10"/>
      <c r="S475" s="10"/>
      <c r="T475" s="10"/>
      <c r="U475" s="10"/>
    </row>
    <row r="476" spans="1:21" ht="16.5" customHeight="1" x14ac:dyDescent="0.2">
      <c r="A476" s="7"/>
      <c r="B476" s="7"/>
      <c r="C476" s="7"/>
      <c r="D476" s="7" t="s">
        <v>60</v>
      </c>
      <c r="E476" s="7"/>
      <c r="F476" s="7"/>
      <c r="G476" s="7"/>
      <c r="H476" s="7"/>
      <c r="I476" s="7"/>
      <c r="J476" s="7"/>
      <c r="K476" s="7"/>
      <c r="L476" s="9" t="s">
        <v>61</v>
      </c>
      <c r="M476" s="196" t="s">
        <v>73</v>
      </c>
      <c r="N476" s="196" t="s">
        <v>73</v>
      </c>
      <c r="O476" s="196" t="s">
        <v>73</v>
      </c>
      <c r="P476" s="193">
        <v>3674</v>
      </c>
      <c r="Q476" s="196" t="s">
        <v>73</v>
      </c>
      <c r="R476" s="196" t="s">
        <v>73</v>
      </c>
      <c r="S476" s="196" t="s">
        <v>73</v>
      </c>
      <c r="T476" s="196" t="s">
        <v>73</v>
      </c>
      <c r="U476" s="193">
        <v>2355</v>
      </c>
    </row>
    <row r="477" spans="1:21" ht="16.5" customHeight="1" x14ac:dyDescent="0.2">
      <c r="A477" s="7"/>
      <c r="B477" s="7"/>
      <c r="C477" s="7"/>
      <c r="D477" s="7" t="s">
        <v>62</v>
      </c>
      <c r="E477" s="7"/>
      <c r="F477" s="7"/>
      <c r="G477" s="7"/>
      <c r="H477" s="7"/>
      <c r="I477" s="7"/>
      <c r="J477" s="7"/>
      <c r="K477" s="7"/>
      <c r="L477" s="9" t="s">
        <v>61</v>
      </c>
      <c r="M477" s="196" t="s">
        <v>73</v>
      </c>
      <c r="N477" s="196" t="s">
        <v>73</v>
      </c>
      <c r="O477" s="196" t="s">
        <v>73</v>
      </c>
      <c r="P477" s="193">
        <v>3807</v>
      </c>
      <c r="Q477" s="196" t="s">
        <v>73</v>
      </c>
      <c r="R477" s="196" t="s">
        <v>73</v>
      </c>
      <c r="S477" s="196" t="s">
        <v>73</v>
      </c>
      <c r="T477" s="196" t="s">
        <v>73</v>
      </c>
      <c r="U477" s="193">
        <v>2390</v>
      </c>
    </row>
    <row r="478" spans="1:21" ht="16.5" customHeight="1" x14ac:dyDescent="0.2">
      <c r="A478" s="7"/>
      <c r="B478" s="7"/>
      <c r="C478" s="7"/>
      <c r="D478" s="7" t="s">
        <v>63</v>
      </c>
      <c r="E478" s="7"/>
      <c r="F478" s="7"/>
      <c r="G478" s="7"/>
      <c r="H478" s="7"/>
      <c r="I478" s="7"/>
      <c r="J478" s="7"/>
      <c r="K478" s="7"/>
      <c r="L478" s="9" t="s">
        <v>61</v>
      </c>
      <c r="M478" s="196" t="s">
        <v>73</v>
      </c>
      <c r="N478" s="196" t="s">
        <v>73</v>
      </c>
      <c r="O478" s="196" t="s">
        <v>73</v>
      </c>
      <c r="P478" s="193">
        <v>3764</v>
      </c>
      <c r="Q478" s="196" t="s">
        <v>73</v>
      </c>
      <c r="R478" s="196" t="s">
        <v>73</v>
      </c>
      <c r="S478" s="196" t="s">
        <v>73</v>
      </c>
      <c r="T478" s="196" t="s">
        <v>73</v>
      </c>
      <c r="U478" s="193">
        <v>2586</v>
      </c>
    </row>
    <row r="479" spans="1:21" ht="16.5" customHeight="1" x14ac:dyDescent="0.2">
      <c r="A479" s="7"/>
      <c r="B479" s="7"/>
      <c r="C479" s="7"/>
      <c r="D479" s="7" t="s">
        <v>64</v>
      </c>
      <c r="E479" s="7"/>
      <c r="F479" s="7"/>
      <c r="G479" s="7"/>
      <c r="H479" s="7"/>
      <c r="I479" s="7"/>
      <c r="J479" s="7"/>
      <c r="K479" s="7"/>
      <c r="L479" s="9" t="s">
        <v>61</v>
      </c>
      <c r="M479" s="196" t="s">
        <v>73</v>
      </c>
      <c r="N479" s="196" t="s">
        <v>73</v>
      </c>
      <c r="O479" s="196" t="s">
        <v>73</v>
      </c>
      <c r="P479" s="193">
        <v>3829</v>
      </c>
      <c r="Q479" s="196" t="s">
        <v>73</v>
      </c>
      <c r="R479" s="196" t="s">
        <v>73</v>
      </c>
      <c r="S479" s="196" t="s">
        <v>73</v>
      </c>
      <c r="T479" s="196" t="s">
        <v>73</v>
      </c>
      <c r="U479" s="193">
        <v>2207</v>
      </c>
    </row>
    <row r="480" spans="1:21" ht="16.5" customHeight="1" x14ac:dyDescent="0.2">
      <c r="A480" s="7"/>
      <c r="B480" s="7"/>
      <c r="C480" s="7"/>
      <c r="D480" s="7" t="s">
        <v>65</v>
      </c>
      <c r="E480" s="7"/>
      <c r="F480" s="7"/>
      <c r="G480" s="7"/>
      <c r="H480" s="7"/>
      <c r="I480" s="7"/>
      <c r="J480" s="7"/>
      <c r="K480" s="7"/>
      <c r="L480" s="9" t="s">
        <v>61</v>
      </c>
      <c r="M480" s="196" t="s">
        <v>73</v>
      </c>
      <c r="N480" s="196" t="s">
        <v>73</v>
      </c>
      <c r="O480" s="196" t="s">
        <v>73</v>
      </c>
      <c r="P480" s="193">
        <v>3609</v>
      </c>
      <c r="Q480" s="196" t="s">
        <v>73</v>
      </c>
      <c r="R480" s="196" t="s">
        <v>73</v>
      </c>
      <c r="S480" s="196" t="s">
        <v>73</v>
      </c>
      <c r="T480" s="196" t="s">
        <v>73</v>
      </c>
      <c r="U480" s="193">
        <v>2048</v>
      </c>
    </row>
    <row r="481" spans="1:21" ht="16.5" customHeight="1" x14ac:dyDescent="0.2">
      <c r="A481" s="7"/>
      <c r="B481" s="7"/>
      <c r="C481" s="7"/>
      <c r="D481" s="7" t="s">
        <v>66</v>
      </c>
      <c r="E481" s="7"/>
      <c r="F481" s="7"/>
      <c r="G481" s="7"/>
      <c r="H481" s="7"/>
      <c r="I481" s="7"/>
      <c r="J481" s="7"/>
      <c r="K481" s="7"/>
      <c r="L481" s="9" t="s">
        <v>61</v>
      </c>
      <c r="M481" s="196" t="s">
        <v>73</v>
      </c>
      <c r="N481" s="196" t="s">
        <v>73</v>
      </c>
      <c r="O481" s="196" t="s">
        <v>73</v>
      </c>
      <c r="P481" s="193">
        <v>2903</v>
      </c>
      <c r="Q481" s="196" t="s">
        <v>73</v>
      </c>
      <c r="R481" s="196" t="s">
        <v>73</v>
      </c>
      <c r="S481" s="196" t="s">
        <v>73</v>
      </c>
      <c r="T481" s="196" t="s">
        <v>73</v>
      </c>
      <c r="U481" s="193">
        <v>1635</v>
      </c>
    </row>
    <row r="482" spans="1:21" ht="16.5" customHeight="1" x14ac:dyDescent="0.2">
      <c r="A482" s="7"/>
      <c r="B482" s="7"/>
      <c r="C482" s="7"/>
      <c r="D482" s="7" t="s">
        <v>67</v>
      </c>
      <c r="E482" s="7"/>
      <c r="F482" s="7"/>
      <c r="G482" s="7"/>
      <c r="H482" s="7"/>
      <c r="I482" s="7"/>
      <c r="J482" s="7"/>
      <c r="K482" s="7"/>
      <c r="L482" s="9" t="s">
        <v>61</v>
      </c>
      <c r="M482" s="196" t="s">
        <v>73</v>
      </c>
      <c r="N482" s="196" t="s">
        <v>73</v>
      </c>
      <c r="O482" s="196" t="s">
        <v>73</v>
      </c>
      <c r="P482" s="193">
        <v>2403</v>
      </c>
      <c r="Q482" s="196" t="s">
        <v>73</v>
      </c>
      <c r="R482" s="196" t="s">
        <v>73</v>
      </c>
      <c r="S482" s="196" t="s">
        <v>73</v>
      </c>
      <c r="T482" s="196" t="s">
        <v>73</v>
      </c>
      <c r="U482" s="193">
        <v>1486</v>
      </c>
    </row>
    <row r="483" spans="1:21" ht="16.5" customHeight="1" x14ac:dyDescent="0.2">
      <c r="A483" s="7"/>
      <c r="B483" s="7"/>
      <c r="C483" s="7"/>
      <c r="D483" s="7" t="s">
        <v>68</v>
      </c>
      <c r="E483" s="7"/>
      <c r="F483" s="7"/>
      <c r="G483" s="7"/>
      <c r="H483" s="7"/>
      <c r="I483" s="7"/>
      <c r="J483" s="7"/>
      <c r="K483" s="7"/>
      <c r="L483" s="9" t="s">
        <v>61</v>
      </c>
      <c r="M483" s="196" t="s">
        <v>73</v>
      </c>
      <c r="N483" s="196" t="s">
        <v>73</v>
      </c>
      <c r="O483" s="196" t="s">
        <v>73</v>
      </c>
      <c r="P483" s="193">
        <v>2053</v>
      </c>
      <c r="Q483" s="196" t="s">
        <v>73</v>
      </c>
      <c r="R483" s="196" t="s">
        <v>73</v>
      </c>
      <c r="S483" s="196" t="s">
        <v>73</v>
      </c>
      <c r="T483" s="196" t="s">
        <v>73</v>
      </c>
      <c r="U483" s="193">
        <v>1357</v>
      </c>
    </row>
    <row r="484" spans="1:21" ht="16.5" customHeight="1" x14ac:dyDescent="0.2">
      <c r="A484" s="7"/>
      <c r="B484" s="7"/>
      <c r="C484" s="7"/>
      <c r="D484" s="7" t="s">
        <v>69</v>
      </c>
      <c r="E484" s="7"/>
      <c r="F484" s="7"/>
      <c r="G484" s="7"/>
      <c r="H484" s="7"/>
      <c r="I484" s="7"/>
      <c r="J484" s="7"/>
      <c r="K484" s="7"/>
      <c r="L484" s="9" t="s">
        <v>61</v>
      </c>
      <c r="M484" s="196" t="s">
        <v>73</v>
      </c>
      <c r="N484" s="196" t="s">
        <v>73</v>
      </c>
      <c r="O484" s="196" t="s">
        <v>73</v>
      </c>
      <c r="P484" s="193">
        <v>2015</v>
      </c>
      <c r="Q484" s="196" t="s">
        <v>73</v>
      </c>
      <c r="R484" s="196" t="s">
        <v>73</v>
      </c>
      <c r="S484" s="196" t="s">
        <v>73</v>
      </c>
      <c r="T484" s="196" t="s">
        <v>73</v>
      </c>
      <c r="U484" s="193">
        <v>1475</v>
      </c>
    </row>
    <row r="485" spans="1:21" ht="16.5" customHeight="1" x14ac:dyDescent="0.2">
      <c r="A485" s="7"/>
      <c r="B485" s="7"/>
      <c r="C485" s="7" t="s">
        <v>407</v>
      </c>
      <c r="D485" s="7"/>
      <c r="E485" s="7"/>
      <c r="F485" s="7"/>
      <c r="G485" s="7"/>
      <c r="H485" s="7"/>
      <c r="I485" s="7"/>
      <c r="J485" s="7"/>
      <c r="K485" s="7"/>
      <c r="L485" s="9"/>
      <c r="M485" s="10"/>
      <c r="N485" s="10"/>
      <c r="O485" s="10"/>
      <c r="P485" s="10"/>
      <c r="Q485" s="10"/>
      <c r="R485" s="10"/>
      <c r="S485" s="10"/>
      <c r="T485" s="10"/>
      <c r="U485" s="10"/>
    </row>
    <row r="486" spans="1:21" ht="16.5" customHeight="1" x14ac:dyDescent="0.2">
      <c r="A486" s="7"/>
      <c r="B486" s="7"/>
      <c r="C486" s="7"/>
      <c r="D486" s="7" t="s">
        <v>60</v>
      </c>
      <c r="E486" s="7"/>
      <c r="F486" s="7"/>
      <c r="G486" s="7"/>
      <c r="H486" s="7"/>
      <c r="I486" s="7"/>
      <c r="J486" s="7"/>
      <c r="K486" s="7"/>
      <c r="L486" s="9" t="s">
        <v>61</v>
      </c>
      <c r="M486" s="196" t="s">
        <v>73</v>
      </c>
      <c r="N486" s="196" t="s">
        <v>73</v>
      </c>
      <c r="O486" s="196" t="s">
        <v>73</v>
      </c>
      <c r="P486" s="193">
        <v>1500</v>
      </c>
      <c r="Q486" s="196" t="s">
        <v>73</v>
      </c>
      <c r="R486" s="196" t="s">
        <v>73</v>
      </c>
      <c r="S486" s="196" t="s">
        <v>73</v>
      </c>
      <c r="T486" s="196" t="s">
        <v>73</v>
      </c>
      <c r="U486" s="193">
        <v>1107</v>
      </c>
    </row>
    <row r="487" spans="1:21" ht="16.5" customHeight="1" x14ac:dyDescent="0.2">
      <c r="A487" s="7"/>
      <c r="B487" s="7"/>
      <c r="C487" s="7"/>
      <c r="D487" s="7" t="s">
        <v>62</v>
      </c>
      <c r="E487" s="7"/>
      <c r="F487" s="7"/>
      <c r="G487" s="7"/>
      <c r="H487" s="7"/>
      <c r="I487" s="7"/>
      <c r="J487" s="7"/>
      <c r="K487" s="7"/>
      <c r="L487" s="9" t="s">
        <v>61</v>
      </c>
      <c r="M487" s="196" t="s">
        <v>73</v>
      </c>
      <c r="N487" s="196" t="s">
        <v>73</v>
      </c>
      <c r="O487" s="196" t="s">
        <v>73</v>
      </c>
      <c r="P487" s="193">
        <v>1437</v>
      </c>
      <c r="Q487" s="196" t="s">
        <v>73</v>
      </c>
      <c r="R487" s="196" t="s">
        <v>73</v>
      </c>
      <c r="S487" s="196" t="s">
        <v>73</v>
      </c>
      <c r="T487" s="196" t="s">
        <v>73</v>
      </c>
      <c r="U487" s="193">
        <v>1410</v>
      </c>
    </row>
    <row r="488" spans="1:21" ht="16.5" customHeight="1" x14ac:dyDescent="0.2">
      <c r="A488" s="7"/>
      <c r="B488" s="7"/>
      <c r="C488" s="7"/>
      <c r="D488" s="7" t="s">
        <v>63</v>
      </c>
      <c r="E488" s="7"/>
      <c r="F488" s="7"/>
      <c r="G488" s="7"/>
      <c r="H488" s="7"/>
      <c r="I488" s="7"/>
      <c r="J488" s="7"/>
      <c r="K488" s="7"/>
      <c r="L488" s="9" t="s">
        <v>61</v>
      </c>
      <c r="M488" s="196" t="s">
        <v>73</v>
      </c>
      <c r="N488" s="196" t="s">
        <v>73</v>
      </c>
      <c r="O488" s="196" t="s">
        <v>73</v>
      </c>
      <c r="P488" s="193">
        <v>1448</v>
      </c>
      <c r="Q488" s="196" t="s">
        <v>73</v>
      </c>
      <c r="R488" s="196" t="s">
        <v>73</v>
      </c>
      <c r="S488" s="196" t="s">
        <v>73</v>
      </c>
      <c r="T488" s="196" t="s">
        <v>73</v>
      </c>
      <c r="U488" s="193">
        <v>1508</v>
      </c>
    </row>
    <row r="489" spans="1:21" ht="16.5" customHeight="1" x14ac:dyDescent="0.2">
      <c r="A489" s="7"/>
      <c r="B489" s="7"/>
      <c r="C489" s="7"/>
      <c r="D489" s="7" t="s">
        <v>64</v>
      </c>
      <c r="E489" s="7"/>
      <c r="F489" s="7"/>
      <c r="G489" s="7"/>
      <c r="H489" s="7"/>
      <c r="I489" s="7"/>
      <c r="J489" s="7"/>
      <c r="K489" s="7"/>
      <c r="L489" s="9" t="s">
        <v>61</v>
      </c>
      <c r="M489" s="196" t="s">
        <v>73</v>
      </c>
      <c r="N489" s="196" t="s">
        <v>73</v>
      </c>
      <c r="O489" s="196" t="s">
        <v>73</v>
      </c>
      <c r="P489" s="193">
        <v>1457</v>
      </c>
      <c r="Q489" s="196" t="s">
        <v>73</v>
      </c>
      <c r="R489" s="196" t="s">
        <v>73</v>
      </c>
      <c r="S489" s="196" t="s">
        <v>73</v>
      </c>
      <c r="T489" s="196" t="s">
        <v>73</v>
      </c>
      <c r="U489" s="193">
        <v>1045</v>
      </c>
    </row>
    <row r="490" spans="1:21" ht="16.5" customHeight="1" x14ac:dyDescent="0.2">
      <c r="A490" s="7"/>
      <c r="B490" s="7"/>
      <c r="C490" s="7"/>
      <c r="D490" s="7" t="s">
        <v>65</v>
      </c>
      <c r="E490" s="7"/>
      <c r="F490" s="7"/>
      <c r="G490" s="7"/>
      <c r="H490" s="7"/>
      <c r="I490" s="7"/>
      <c r="J490" s="7"/>
      <c r="K490" s="7"/>
      <c r="L490" s="9" t="s">
        <v>61</v>
      </c>
      <c r="M490" s="196" t="s">
        <v>73</v>
      </c>
      <c r="N490" s="196" t="s">
        <v>73</v>
      </c>
      <c r="O490" s="196" t="s">
        <v>73</v>
      </c>
      <c r="P490" s="193">
        <v>1119</v>
      </c>
      <c r="Q490" s="196" t="s">
        <v>73</v>
      </c>
      <c r="R490" s="196" t="s">
        <v>73</v>
      </c>
      <c r="S490" s="196" t="s">
        <v>73</v>
      </c>
      <c r="T490" s="196" t="s">
        <v>73</v>
      </c>
      <c r="U490" s="191">
        <v>911</v>
      </c>
    </row>
    <row r="491" spans="1:21" ht="16.5" customHeight="1" x14ac:dyDescent="0.2">
      <c r="A491" s="7"/>
      <c r="B491" s="7"/>
      <c r="C491" s="7"/>
      <c r="D491" s="7" t="s">
        <v>66</v>
      </c>
      <c r="E491" s="7"/>
      <c r="F491" s="7"/>
      <c r="G491" s="7"/>
      <c r="H491" s="7"/>
      <c r="I491" s="7"/>
      <c r="J491" s="7"/>
      <c r="K491" s="7"/>
      <c r="L491" s="9" t="s">
        <v>61</v>
      </c>
      <c r="M491" s="196" t="s">
        <v>73</v>
      </c>
      <c r="N491" s="196" t="s">
        <v>73</v>
      </c>
      <c r="O491" s="196" t="s">
        <v>73</v>
      </c>
      <c r="P491" s="191">
        <v>829</v>
      </c>
      <c r="Q491" s="196" t="s">
        <v>73</v>
      </c>
      <c r="R491" s="196" t="s">
        <v>73</v>
      </c>
      <c r="S491" s="196" t="s">
        <v>73</v>
      </c>
      <c r="T491" s="196" t="s">
        <v>73</v>
      </c>
      <c r="U491" s="191">
        <v>706</v>
      </c>
    </row>
    <row r="492" spans="1:21" ht="16.5" customHeight="1" x14ac:dyDescent="0.2">
      <c r="A492" s="7"/>
      <c r="B492" s="7"/>
      <c r="C492" s="7"/>
      <c r="D492" s="7" t="s">
        <v>67</v>
      </c>
      <c r="E492" s="7"/>
      <c r="F492" s="7"/>
      <c r="G492" s="7"/>
      <c r="H492" s="7"/>
      <c r="I492" s="7"/>
      <c r="J492" s="7"/>
      <c r="K492" s="7"/>
      <c r="L492" s="9" t="s">
        <v>61</v>
      </c>
      <c r="M492" s="196" t="s">
        <v>73</v>
      </c>
      <c r="N492" s="196" t="s">
        <v>73</v>
      </c>
      <c r="O492" s="196" t="s">
        <v>73</v>
      </c>
      <c r="P492" s="191">
        <v>574</v>
      </c>
      <c r="Q492" s="196" t="s">
        <v>73</v>
      </c>
      <c r="R492" s="196" t="s">
        <v>73</v>
      </c>
      <c r="S492" s="196" t="s">
        <v>73</v>
      </c>
      <c r="T492" s="196" t="s">
        <v>73</v>
      </c>
      <c r="U492" s="191">
        <v>593</v>
      </c>
    </row>
    <row r="493" spans="1:21" ht="16.5" customHeight="1" x14ac:dyDescent="0.2">
      <c r="A493" s="7"/>
      <c r="B493" s="7"/>
      <c r="C493" s="7"/>
      <c r="D493" s="7" t="s">
        <v>68</v>
      </c>
      <c r="E493" s="7"/>
      <c r="F493" s="7"/>
      <c r="G493" s="7"/>
      <c r="H493" s="7"/>
      <c r="I493" s="7"/>
      <c r="J493" s="7"/>
      <c r="K493" s="7"/>
      <c r="L493" s="9" t="s">
        <v>61</v>
      </c>
      <c r="M493" s="196" t="s">
        <v>73</v>
      </c>
      <c r="N493" s="196" t="s">
        <v>73</v>
      </c>
      <c r="O493" s="196" t="s">
        <v>73</v>
      </c>
      <c r="P493" s="191">
        <v>494</v>
      </c>
      <c r="Q493" s="196" t="s">
        <v>73</v>
      </c>
      <c r="R493" s="196" t="s">
        <v>73</v>
      </c>
      <c r="S493" s="196" t="s">
        <v>73</v>
      </c>
      <c r="T493" s="196" t="s">
        <v>73</v>
      </c>
      <c r="U493" s="191">
        <v>567</v>
      </c>
    </row>
    <row r="494" spans="1:21" ht="16.5" customHeight="1" x14ac:dyDescent="0.2">
      <c r="A494" s="7"/>
      <c r="B494" s="7"/>
      <c r="C494" s="7"/>
      <c r="D494" s="7" t="s">
        <v>69</v>
      </c>
      <c r="E494" s="7"/>
      <c r="F494" s="7"/>
      <c r="G494" s="7"/>
      <c r="H494" s="7"/>
      <c r="I494" s="7"/>
      <c r="J494" s="7"/>
      <c r="K494" s="7"/>
      <c r="L494" s="9" t="s">
        <v>61</v>
      </c>
      <c r="M494" s="196" t="s">
        <v>73</v>
      </c>
      <c r="N494" s="196" t="s">
        <v>73</v>
      </c>
      <c r="O494" s="196" t="s">
        <v>73</v>
      </c>
      <c r="P494" s="191">
        <v>468</v>
      </c>
      <c r="Q494" s="196" t="s">
        <v>73</v>
      </c>
      <c r="R494" s="196" t="s">
        <v>73</v>
      </c>
      <c r="S494" s="196" t="s">
        <v>73</v>
      </c>
      <c r="T494" s="196" t="s">
        <v>73</v>
      </c>
      <c r="U494" s="191">
        <v>560</v>
      </c>
    </row>
    <row r="495" spans="1:21" ht="16.5" customHeight="1" x14ac:dyDescent="0.2">
      <c r="A495" s="7"/>
      <c r="B495" s="7"/>
      <c r="C495" s="7" t="s">
        <v>406</v>
      </c>
      <c r="D495" s="7"/>
      <c r="E495" s="7"/>
      <c r="F495" s="7"/>
      <c r="G495" s="7"/>
      <c r="H495" s="7"/>
      <c r="I495" s="7"/>
      <c r="J495" s="7"/>
      <c r="K495" s="7"/>
      <c r="L495" s="9"/>
      <c r="M495" s="10"/>
      <c r="N495" s="10"/>
      <c r="O495" s="10"/>
      <c r="P495" s="10"/>
      <c r="Q495" s="10"/>
      <c r="R495" s="10"/>
      <c r="S495" s="10"/>
      <c r="T495" s="10"/>
      <c r="U495" s="10"/>
    </row>
    <row r="496" spans="1:21" ht="16.5" customHeight="1" x14ac:dyDescent="0.2">
      <c r="A496" s="7"/>
      <c r="B496" s="7"/>
      <c r="C496" s="7"/>
      <c r="D496" s="7" t="s">
        <v>60</v>
      </c>
      <c r="E496" s="7"/>
      <c r="F496" s="7"/>
      <c r="G496" s="7"/>
      <c r="H496" s="7"/>
      <c r="I496" s="7"/>
      <c r="J496" s="7"/>
      <c r="K496" s="7"/>
      <c r="L496" s="9" t="s">
        <v>206</v>
      </c>
      <c r="M496" s="197" t="s">
        <v>73</v>
      </c>
      <c r="N496" s="197" t="s">
        <v>73</v>
      </c>
      <c r="O496" s="197" t="s">
        <v>73</v>
      </c>
      <c r="P496" s="194">
        <v>36</v>
      </c>
      <c r="Q496" s="197" t="s">
        <v>73</v>
      </c>
      <c r="R496" s="197" t="s">
        <v>73</v>
      </c>
      <c r="S496" s="197" t="s">
        <v>73</v>
      </c>
      <c r="T496" s="197" t="s">
        <v>73</v>
      </c>
      <c r="U496" s="194">
        <v>33.1</v>
      </c>
    </row>
    <row r="497" spans="1:21" ht="16.5" customHeight="1" x14ac:dyDescent="0.2">
      <c r="A497" s="7"/>
      <c r="B497" s="7"/>
      <c r="C497" s="7"/>
      <c r="D497" s="7" t="s">
        <v>62</v>
      </c>
      <c r="E497" s="7"/>
      <c r="F497" s="7"/>
      <c r="G497" s="7"/>
      <c r="H497" s="7"/>
      <c r="I497" s="7"/>
      <c r="J497" s="7"/>
      <c r="K497" s="7"/>
      <c r="L497" s="9" t="s">
        <v>206</v>
      </c>
      <c r="M497" s="197" t="s">
        <v>73</v>
      </c>
      <c r="N497" s="197" t="s">
        <v>73</v>
      </c>
      <c r="O497" s="197" t="s">
        <v>73</v>
      </c>
      <c r="P497" s="194">
        <v>36.700000000000003</v>
      </c>
      <c r="Q497" s="197" t="s">
        <v>73</v>
      </c>
      <c r="R497" s="197" t="s">
        <v>73</v>
      </c>
      <c r="S497" s="197" t="s">
        <v>73</v>
      </c>
      <c r="T497" s="197" t="s">
        <v>73</v>
      </c>
      <c r="U497" s="194">
        <v>35.200000000000003</v>
      </c>
    </row>
    <row r="498" spans="1:21" ht="16.5" customHeight="1" x14ac:dyDescent="0.2">
      <c r="A498" s="7"/>
      <c r="B498" s="7"/>
      <c r="C498" s="7"/>
      <c r="D498" s="7" t="s">
        <v>63</v>
      </c>
      <c r="E498" s="7"/>
      <c r="F498" s="7"/>
      <c r="G498" s="7"/>
      <c r="H498" s="7"/>
      <c r="I498" s="7"/>
      <c r="J498" s="7"/>
      <c r="K498" s="7"/>
      <c r="L498" s="9" t="s">
        <v>206</v>
      </c>
      <c r="M498" s="197" t="s">
        <v>73</v>
      </c>
      <c r="N498" s="197" t="s">
        <v>73</v>
      </c>
      <c r="O498" s="197" t="s">
        <v>73</v>
      </c>
      <c r="P498" s="194">
        <v>35.200000000000003</v>
      </c>
      <c r="Q498" s="197" t="s">
        <v>73</v>
      </c>
      <c r="R498" s="197" t="s">
        <v>73</v>
      </c>
      <c r="S498" s="197" t="s">
        <v>73</v>
      </c>
      <c r="T498" s="197" t="s">
        <v>73</v>
      </c>
      <c r="U498" s="194">
        <v>38.5</v>
      </c>
    </row>
    <row r="499" spans="1:21" ht="16.5" customHeight="1" x14ac:dyDescent="0.2">
      <c r="A499" s="7"/>
      <c r="B499" s="7"/>
      <c r="C499" s="7"/>
      <c r="D499" s="7" t="s">
        <v>64</v>
      </c>
      <c r="E499" s="7"/>
      <c r="F499" s="7"/>
      <c r="G499" s="7"/>
      <c r="H499" s="7"/>
      <c r="I499" s="7"/>
      <c r="J499" s="7"/>
      <c r="K499" s="7"/>
      <c r="L499" s="9" t="s">
        <v>206</v>
      </c>
      <c r="M499" s="197" t="s">
        <v>73</v>
      </c>
      <c r="N499" s="197" t="s">
        <v>73</v>
      </c>
      <c r="O499" s="197" t="s">
        <v>73</v>
      </c>
      <c r="P499" s="194">
        <v>35.1</v>
      </c>
      <c r="Q499" s="197" t="s">
        <v>73</v>
      </c>
      <c r="R499" s="197" t="s">
        <v>73</v>
      </c>
      <c r="S499" s="197" t="s">
        <v>73</v>
      </c>
      <c r="T499" s="197" t="s">
        <v>73</v>
      </c>
      <c r="U499" s="194">
        <v>33.5</v>
      </c>
    </row>
    <row r="500" spans="1:21" ht="16.5" customHeight="1" x14ac:dyDescent="0.2">
      <c r="A500" s="7"/>
      <c r="B500" s="7"/>
      <c r="C500" s="7"/>
      <c r="D500" s="7" t="s">
        <v>65</v>
      </c>
      <c r="E500" s="7"/>
      <c r="F500" s="7"/>
      <c r="G500" s="7"/>
      <c r="H500" s="7"/>
      <c r="I500" s="7"/>
      <c r="J500" s="7"/>
      <c r="K500" s="7"/>
      <c r="L500" s="9" t="s">
        <v>206</v>
      </c>
      <c r="M500" s="197" t="s">
        <v>73</v>
      </c>
      <c r="N500" s="197" t="s">
        <v>73</v>
      </c>
      <c r="O500" s="197" t="s">
        <v>73</v>
      </c>
      <c r="P500" s="194">
        <v>32.5</v>
      </c>
      <c r="Q500" s="197" t="s">
        <v>73</v>
      </c>
      <c r="R500" s="197" t="s">
        <v>73</v>
      </c>
      <c r="S500" s="197" t="s">
        <v>73</v>
      </c>
      <c r="T500" s="197" t="s">
        <v>73</v>
      </c>
      <c r="U500" s="194">
        <v>32.299999999999997</v>
      </c>
    </row>
    <row r="501" spans="1:21" ht="16.5" customHeight="1" x14ac:dyDescent="0.2">
      <c r="A501" s="7"/>
      <c r="B501" s="7"/>
      <c r="C501" s="7"/>
      <c r="D501" s="7" t="s">
        <v>66</v>
      </c>
      <c r="E501" s="7"/>
      <c r="F501" s="7"/>
      <c r="G501" s="7"/>
      <c r="H501" s="7"/>
      <c r="I501" s="7"/>
      <c r="J501" s="7"/>
      <c r="K501" s="7"/>
      <c r="L501" s="9" t="s">
        <v>206</v>
      </c>
      <c r="M501" s="197" t="s">
        <v>73</v>
      </c>
      <c r="N501" s="197" t="s">
        <v>73</v>
      </c>
      <c r="O501" s="197" t="s">
        <v>73</v>
      </c>
      <c r="P501" s="194">
        <v>29.7</v>
      </c>
      <c r="Q501" s="197" t="s">
        <v>73</v>
      </c>
      <c r="R501" s="197" t="s">
        <v>73</v>
      </c>
      <c r="S501" s="197" t="s">
        <v>73</v>
      </c>
      <c r="T501" s="197" t="s">
        <v>73</v>
      </c>
      <c r="U501" s="194">
        <v>28</v>
      </c>
    </row>
    <row r="502" spans="1:21" ht="16.5" customHeight="1" x14ac:dyDescent="0.2">
      <c r="A502" s="7"/>
      <c r="B502" s="7"/>
      <c r="C502" s="7"/>
      <c r="D502" s="7" t="s">
        <v>67</v>
      </c>
      <c r="E502" s="7"/>
      <c r="F502" s="7"/>
      <c r="G502" s="7"/>
      <c r="H502" s="7"/>
      <c r="I502" s="7"/>
      <c r="J502" s="7"/>
      <c r="K502" s="7"/>
      <c r="L502" s="9" t="s">
        <v>206</v>
      </c>
      <c r="M502" s="197" t="s">
        <v>73</v>
      </c>
      <c r="N502" s="197" t="s">
        <v>73</v>
      </c>
      <c r="O502" s="197" t="s">
        <v>73</v>
      </c>
      <c r="P502" s="194">
        <v>25</v>
      </c>
      <c r="Q502" s="197" t="s">
        <v>73</v>
      </c>
      <c r="R502" s="197" t="s">
        <v>73</v>
      </c>
      <c r="S502" s="197" t="s">
        <v>73</v>
      </c>
      <c r="T502" s="197" t="s">
        <v>73</v>
      </c>
      <c r="U502" s="194">
        <v>26.3</v>
      </c>
    </row>
    <row r="503" spans="1:21" ht="16.5" customHeight="1" x14ac:dyDescent="0.2">
      <c r="A503" s="7"/>
      <c r="B503" s="7"/>
      <c r="C503" s="7"/>
      <c r="D503" s="7" t="s">
        <v>68</v>
      </c>
      <c r="E503" s="7"/>
      <c r="F503" s="7"/>
      <c r="G503" s="7"/>
      <c r="H503" s="7"/>
      <c r="I503" s="7"/>
      <c r="J503" s="7"/>
      <c r="K503" s="7"/>
      <c r="L503" s="9" t="s">
        <v>206</v>
      </c>
      <c r="M503" s="197" t="s">
        <v>73</v>
      </c>
      <c r="N503" s="197" t="s">
        <v>73</v>
      </c>
      <c r="O503" s="197" t="s">
        <v>73</v>
      </c>
      <c r="P503" s="194">
        <v>23.5</v>
      </c>
      <c r="Q503" s="197" t="s">
        <v>73</v>
      </c>
      <c r="R503" s="197" t="s">
        <v>73</v>
      </c>
      <c r="S503" s="197" t="s">
        <v>73</v>
      </c>
      <c r="T503" s="197" t="s">
        <v>73</v>
      </c>
      <c r="U503" s="194">
        <v>25.5</v>
      </c>
    </row>
    <row r="504" spans="1:21" ht="16.5" customHeight="1" x14ac:dyDescent="0.2">
      <c r="A504" s="7"/>
      <c r="B504" s="7"/>
      <c r="C504" s="7"/>
      <c r="D504" s="7" t="s">
        <v>69</v>
      </c>
      <c r="E504" s="7"/>
      <c r="F504" s="7"/>
      <c r="G504" s="7"/>
      <c r="H504" s="7"/>
      <c r="I504" s="7"/>
      <c r="J504" s="7"/>
      <c r="K504" s="7"/>
      <c r="L504" s="9" t="s">
        <v>206</v>
      </c>
      <c r="M504" s="197" t="s">
        <v>73</v>
      </c>
      <c r="N504" s="197" t="s">
        <v>73</v>
      </c>
      <c r="O504" s="197" t="s">
        <v>73</v>
      </c>
      <c r="P504" s="194">
        <v>25.1</v>
      </c>
      <c r="Q504" s="197" t="s">
        <v>73</v>
      </c>
      <c r="R504" s="197" t="s">
        <v>73</v>
      </c>
      <c r="S504" s="197" t="s">
        <v>73</v>
      </c>
      <c r="T504" s="197" t="s">
        <v>73</v>
      </c>
      <c r="U504" s="194">
        <v>29.5</v>
      </c>
    </row>
    <row r="505" spans="1:21" ht="16.5" customHeight="1" x14ac:dyDescent="0.2">
      <c r="A505" s="7"/>
      <c r="B505" s="7"/>
      <c r="C505" s="7" t="s">
        <v>407</v>
      </c>
      <c r="D505" s="7"/>
      <c r="E505" s="7"/>
      <c r="F505" s="7"/>
      <c r="G505" s="7"/>
      <c r="H505" s="7"/>
      <c r="I505" s="7"/>
      <c r="J505" s="7"/>
      <c r="K505" s="7"/>
      <c r="L505" s="9"/>
      <c r="M505" s="10"/>
      <c r="N505" s="10"/>
      <c r="O505" s="10"/>
      <c r="P505" s="10"/>
      <c r="Q505" s="10"/>
      <c r="R505" s="10"/>
      <c r="S505" s="10"/>
      <c r="T505" s="10"/>
      <c r="U505" s="10"/>
    </row>
    <row r="506" spans="1:21" ht="16.5" customHeight="1" x14ac:dyDescent="0.2">
      <c r="A506" s="7"/>
      <c r="B506" s="7"/>
      <c r="C506" s="7"/>
      <c r="D506" s="7" t="s">
        <v>60</v>
      </c>
      <c r="E506" s="7"/>
      <c r="F506" s="7"/>
      <c r="G506" s="7"/>
      <c r="H506" s="7"/>
      <c r="I506" s="7"/>
      <c r="J506" s="7"/>
      <c r="K506" s="7"/>
      <c r="L506" s="9" t="s">
        <v>206</v>
      </c>
      <c r="M506" s="197" t="s">
        <v>73</v>
      </c>
      <c r="N506" s="197" t="s">
        <v>73</v>
      </c>
      <c r="O506" s="197" t="s">
        <v>73</v>
      </c>
      <c r="P506" s="194">
        <v>14.7</v>
      </c>
      <c r="Q506" s="197" t="s">
        <v>73</v>
      </c>
      <c r="R506" s="197" t="s">
        <v>73</v>
      </c>
      <c r="S506" s="197" t="s">
        <v>73</v>
      </c>
      <c r="T506" s="197" t="s">
        <v>73</v>
      </c>
      <c r="U506" s="194">
        <v>15.6</v>
      </c>
    </row>
    <row r="507" spans="1:21" ht="16.5" customHeight="1" x14ac:dyDescent="0.2">
      <c r="A507" s="7"/>
      <c r="B507" s="7"/>
      <c r="C507" s="7"/>
      <c r="D507" s="7" t="s">
        <v>62</v>
      </c>
      <c r="E507" s="7"/>
      <c r="F507" s="7"/>
      <c r="G507" s="7"/>
      <c r="H507" s="7"/>
      <c r="I507" s="7"/>
      <c r="J507" s="7"/>
      <c r="K507" s="7"/>
      <c r="L507" s="9" t="s">
        <v>206</v>
      </c>
      <c r="M507" s="197" t="s">
        <v>73</v>
      </c>
      <c r="N507" s="197" t="s">
        <v>73</v>
      </c>
      <c r="O507" s="197" t="s">
        <v>73</v>
      </c>
      <c r="P507" s="194">
        <v>13.9</v>
      </c>
      <c r="Q507" s="197" t="s">
        <v>73</v>
      </c>
      <c r="R507" s="197" t="s">
        <v>73</v>
      </c>
      <c r="S507" s="197" t="s">
        <v>73</v>
      </c>
      <c r="T507" s="197" t="s">
        <v>73</v>
      </c>
      <c r="U507" s="194">
        <v>20.8</v>
      </c>
    </row>
    <row r="508" spans="1:21" ht="16.5" customHeight="1" x14ac:dyDescent="0.2">
      <c r="A508" s="7"/>
      <c r="B508" s="7"/>
      <c r="C508" s="7"/>
      <c r="D508" s="7" t="s">
        <v>63</v>
      </c>
      <c r="E508" s="7"/>
      <c r="F508" s="7"/>
      <c r="G508" s="7"/>
      <c r="H508" s="7"/>
      <c r="I508" s="7"/>
      <c r="J508" s="7"/>
      <c r="K508" s="7"/>
      <c r="L508" s="9" t="s">
        <v>206</v>
      </c>
      <c r="M508" s="197" t="s">
        <v>73</v>
      </c>
      <c r="N508" s="197" t="s">
        <v>73</v>
      </c>
      <c r="O508" s="197" t="s">
        <v>73</v>
      </c>
      <c r="P508" s="194">
        <v>13.5</v>
      </c>
      <c r="Q508" s="197" t="s">
        <v>73</v>
      </c>
      <c r="R508" s="197" t="s">
        <v>73</v>
      </c>
      <c r="S508" s="197" t="s">
        <v>73</v>
      </c>
      <c r="T508" s="197" t="s">
        <v>73</v>
      </c>
      <c r="U508" s="194">
        <v>22.4</v>
      </c>
    </row>
    <row r="509" spans="1:21" ht="16.5" customHeight="1" x14ac:dyDescent="0.2">
      <c r="A509" s="7"/>
      <c r="B509" s="7"/>
      <c r="C509" s="7"/>
      <c r="D509" s="7" t="s">
        <v>64</v>
      </c>
      <c r="E509" s="7"/>
      <c r="F509" s="7"/>
      <c r="G509" s="7"/>
      <c r="H509" s="7"/>
      <c r="I509" s="7"/>
      <c r="J509" s="7"/>
      <c r="K509" s="7"/>
      <c r="L509" s="9" t="s">
        <v>206</v>
      </c>
      <c r="M509" s="197" t="s">
        <v>73</v>
      </c>
      <c r="N509" s="197" t="s">
        <v>73</v>
      </c>
      <c r="O509" s="197" t="s">
        <v>73</v>
      </c>
      <c r="P509" s="194">
        <v>13.4</v>
      </c>
      <c r="Q509" s="197" t="s">
        <v>73</v>
      </c>
      <c r="R509" s="197" t="s">
        <v>73</v>
      </c>
      <c r="S509" s="197" t="s">
        <v>73</v>
      </c>
      <c r="T509" s="197" t="s">
        <v>73</v>
      </c>
      <c r="U509" s="194">
        <v>15.9</v>
      </c>
    </row>
    <row r="510" spans="1:21" ht="16.5" customHeight="1" x14ac:dyDescent="0.2">
      <c r="A510" s="7"/>
      <c r="B510" s="7"/>
      <c r="C510" s="7"/>
      <c r="D510" s="7" t="s">
        <v>65</v>
      </c>
      <c r="E510" s="7"/>
      <c r="F510" s="7"/>
      <c r="G510" s="7"/>
      <c r="H510" s="7"/>
      <c r="I510" s="7"/>
      <c r="J510" s="7"/>
      <c r="K510" s="7"/>
      <c r="L510" s="9" t="s">
        <v>206</v>
      </c>
      <c r="M510" s="197" t="s">
        <v>73</v>
      </c>
      <c r="N510" s="197" t="s">
        <v>73</v>
      </c>
      <c r="O510" s="197" t="s">
        <v>73</v>
      </c>
      <c r="P510" s="194">
        <v>10.1</v>
      </c>
      <c r="Q510" s="197" t="s">
        <v>73</v>
      </c>
      <c r="R510" s="197" t="s">
        <v>73</v>
      </c>
      <c r="S510" s="197" t="s">
        <v>73</v>
      </c>
      <c r="T510" s="197" t="s">
        <v>73</v>
      </c>
      <c r="U510" s="194">
        <v>14.4</v>
      </c>
    </row>
    <row r="511" spans="1:21" ht="16.5" customHeight="1" x14ac:dyDescent="0.2">
      <c r="A511" s="7"/>
      <c r="B511" s="7"/>
      <c r="C511" s="7"/>
      <c r="D511" s="7" t="s">
        <v>66</v>
      </c>
      <c r="E511" s="7"/>
      <c r="F511" s="7"/>
      <c r="G511" s="7"/>
      <c r="H511" s="7"/>
      <c r="I511" s="7"/>
      <c r="J511" s="7"/>
      <c r="K511" s="7"/>
      <c r="L511" s="9" t="s">
        <v>206</v>
      </c>
      <c r="M511" s="197" t="s">
        <v>73</v>
      </c>
      <c r="N511" s="197" t="s">
        <v>73</v>
      </c>
      <c r="O511" s="197" t="s">
        <v>73</v>
      </c>
      <c r="P511" s="189">
        <v>8.5</v>
      </c>
      <c r="Q511" s="197" t="s">
        <v>73</v>
      </c>
      <c r="R511" s="197" t="s">
        <v>73</v>
      </c>
      <c r="S511" s="197" t="s">
        <v>73</v>
      </c>
      <c r="T511" s="197" t="s">
        <v>73</v>
      </c>
      <c r="U511" s="194">
        <v>12.1</v>
      </c>
    </row>
    <row r="512" spans="1:21" ht="16.5" customHeight="1" x14ac:dyDescent="0.2">
      <c r="A512" s="7"/>
      <c r="B512" s="7"/>
      <c r="C512" s="7"/>
      <c r="D512" s="7" t="s">
        <v>67</v>
      </c>
      <c r="E512" s="7"/>
      <c r="F512" s="7"/>
      <c r="G512" s="7"/>
      <c r="H512" s="7"/>
      <c r="I512" s="7"/>
      <c r="J512" s="7"/>
      <c r="K512" s="7"/>
      <c r="L512" s="9" t="s">
        <v>206</v>
      </c>
      <c r="M512" s="197" t="s">
        <v>73</v>
      </c>
      <c r="N512" s="197" t="s">
        <v>73</v>
      </c>
      <c r="O512" s="197" t="s">
        <v>73</v>
      </c>
      <c r="P512" s="189">
        <v>6</v>
      </c>
      <c r="Q512" s="197" t="s">
        <v>73</v>
      </c>
      <c r="R512" s="197" t="s">
        <v>73</v>
      </c>
      <c r="S512" s="197" t="s">
        <v>73</v>
      </c>
      <c r="T512" s="197" t="s">
        <v>73</v>
      </c>
      <c r="U512" s="194">
        <v>10.5</v>
      </c>
    </row>
    <row r="513" spans="1:21" ht="16.5" customHeight="1" x14ac:dyDescent="0.2">
      <c r="A513" s="7"/>
      <c r="B513" s="7"/>
      <c r="C513" s="7"/>
      <c r="D513" s="7" t="s">
        <v>68</v>
      </c>
      <c r="E513" s="7"/>
      <c r="F513" s="7"/>
      <c r="G513" s="7"/>
      <c r="H513" s="7"/>
      <c r="I513" s="7"/>
      <c r="J513" s="7"/>
      <c r="K513" s="7"/>
      <c r="L513" s="9" t="s">
        <v>206</v>
      </c>
      <c r="M513" s="197" t="s">
        <v>73</v>
      </c>
      <c r="N513" s="197" t="s">
        <v>73</v>
      </c>
      <c r="O513" s="197" t="s">
        <v>73</v>
      </c>
      <c r="P513" s="189">
        <v>5.7</v>
      </c>
      <c r="Q513" s="197" t="s">
        <v>73</v>
      </c>
      <c r="R513" s="197" t="s">
        <v>73</v>
      </c>
      <c r="S513" s="197" t="s">
        <v>73</v>
      </c>
      <c r="T513" s="197" t="s">
        <v>73</v>
      </c>
      <c r="U513" s="194">
        <v>10.7</v>
      </c>
    </row>
    <row r="514" spans="1:21" ht="16.5" customHeight="1" x14ac:dyDescent="0.2">
      <c r="A514" s="7"/>
      <c r="B514" s="7"/>
      <c r="C514" s="7"/>
      <c r="D514" s="7" t="s">
        <v>69</v>
      </c>
      <c r="E514" s="7"/>
      <c r="F514" s="7"/>
      <c r="G514" s="7"/>
      <c r="H514" s="7"/>
      <c r="I514" s="7"/>
      <c r="J514" s="7"/>
      <c r="K514" s="7"/>
      <c r="L514" s="9" t="s">
        <v>206</v>
      </c>
      <c r="M514" s="197" t="s">
        <v>73</v>
      </c>
      <c r="N514" s="197" t="s">
        <v>73</v>
      </c>
      <c r="O514" s="197" t="s">
        <v>73</v>
      </c>
      <c r="P514" s="189">
        <v>5.8</v>
      </c>
      <c r="Q514" s="197" t="s">
        <v>73</v>
      </c>
      <c r="R514" s="197" t="s">
        <v>73</v>
      </c>
      <c r="S514" s="197" t="s">
        <v>73</v>
      </c>
      <c r="T514" s="197" t="s">
        <v>73</v>
      </c>
      <c r="U514" s="194">
        <v>11.2</v>
      </c>
    </row>
    <row r="515" spans="1:21" ht="16.5" customHeight="1" x14ac:dyDescent="0.2">
      <c r="A515" s="7"/>
      <c r="B515" s="7" t="s">
        <v>109</v>
      </c>
      <c r="C515" s="7"/>
      <c r="D515" s="7"/>
      <c r="E515" s="7"/>
      <c r="F515" s="7"/>
      <c r="G515" s="7"/>
      <c r="H515" s="7"/>
      <c r="I515" s="7"/>
      <c r="J515" s="7"/>
      <c r="K515" s="7"/>
      <c r="L515" s="9"/>
      <c r="M515" s="10"/>
      <c r="N515" s="10"/>
      <c r="O515" s="10"/>
      <c r="P515" s="10"/>
      <c r="Q515" s="10"/>
      <c r="R515" s="10"/>
      <c r="S515" s="10"/>
      <c r="T515" s="10"/>
      <c r="U515" s="10"/>
    </row>
    <row r="516" spans="1:21" ht="16.5" customHeight="1" x14ac:dyDescent="0.2">
      <c r="A516" s="7"/>
      <c r="B516" s="7"/>
      <c r="C516" s="7" t="s">
        <v>405</v>
      </c>
      <c r="D516" s="7"/>
      <c r="E516" s="7"/>
      <c r="F516" s="7"/>
      <c r="G516" s="7"/>
      <c r="H516" s="7"/>
      <c r="I516" s="7"/>
      <c r="J516" s="7"/>
      <c r="K516" s="7"/>
      <c r="L516" s="9"/>
      <c r="M516" s="10"/>
      <c r="N516" s="10"/>
      <c r="O516" s="10"/>
      <c r="P516" s="10"/>
      <c r="Q516" s="10"/>
      <c r="R516" s="10"/>
      <c r="S516" s="10"/>
      <c r="T516" s="10"/>
      <c r="U516" s="10"/>
    </row>
    <row r="517" spans="1:21" ht="16.5" customHeight="1" x14ac:dyDescent="0.2">
      <c r="A517" s="7"/>
      <c r="B517" s="7"/>
      <c r="C517" s="7"/>
      <c r="D517" s="7" t="s">
        <v>60</v>
      </c>
      <c r="E517" s="7"/>
      <c r="F517" s="7"/>
      <c r="G517" s="7"/>
      <c r="H517" s="7"/>
      <c r="I517" s="7"/>
      <c r="J517" s="7"/>
      <c r="K517" s="7"/>
      <c r="L517" s="9" t="s">
        <v>61</v>
      </c>
      <c r="M517" s="196" t="s">
        <v>73</v>
      </c>
      <c r="N517" s="196" t="s">
        <v>73</v>
      </c>
      <c r="O517" s="196" t="s">
        <v>73</v>
      </c>
      <c r="P517" s="196" t="s">
        <v>73</v>
      </c>
      <c r="Q517" s="196" t="s">
        <v>73</v>
      </c>
      <c r="R517" s="196" t="s">
        <v>73</v>
      </c>
      <c r="S517" s="196" t="s">
        <v>73</v>
      </c>
      <c r="T517" s="196" t="s">
        <v>73</v>
      </c>
      <c r="U517" s="192">
        <v>60850</v>
      </c>
    </row>
    <row r="518" spans="1:21" ht="16.5" customHeight="1" x14ac:dyDescent="0.2">
      <c r="A518" s="7"/>
      <c r="B518" s="7"/>
      <c r="C518" s="7"/>
      <c r="D518" s="7" t="s">
        <v>62</v>
      </c>
      <c r="E518" s="7"/>
      <c r="F518" s="7"/>
      <c r="G518" s="7"/>
      <c r="H518" s="7"/>
      <c r="I518" s="7"/>
      <c r="J518" s="7"/>
      <c r="K518" s="7"/>
      <c r="L518" s="9" t="s">
        <v>61</v>
      </c>
      <c r="M518" s="196" t="s">
        <v>73</v>
      </c>
      <c r="N518" s="196" t="s">
        <v>73</v>
      </c>
      <c r="O518" s="196" t="s">
        <v>73</v>
      </c>
      <c r="P518" s="196" t="s">
        <v>73</v>
      </c>
      <c r="Q518" s="196" t="s">
        <v>73</v>
      </c>
      <c r="R518" s="196" t="s">
        <v>73</v>
      </c>
      <c r="S518" s="196" t="s">
        <v>73</v>
      </c>
      <c r="T518" s="196" t="s">
        <v>73</v>
      </c>
      <c r="U518" s="192">
        <v>58624</v>
      </c>
    </row>
    <row r="519" spans="1:21" ht="16.5" customHeight="1" x14ac:dyDescent="0.2">
      <c r="A519" s="7"/>
      <c r="B519" s="7"/>
      <c r="C519" s="7"/>
      <c r="D519" s="7" t="s">
        <v>63</v>
      </c>
      <c r="E519" s="7"/>
      <c r="F519" s="7"/>
      <c r="G519" s="7"/>
      <c r="H519" s="7"/>
      <c r="I519" s="7"/>
      <c r="J519" s="7"/>
      <c r="K519" s="7"/>
      <c r="L519" s="9" t="s">
        <v>61</v>
      </c>
      <c r="M519" s="196" t="s">
        <v>73</v>
      </c>
      <c r="N519" s="196" t="s">
        <v>73</v>
      </c>
      <c r="O519" s="196" t="s">
        <v>73</v>
      </c>
      <c r="P519" s="196" t="s">
        <v>73</v>
      </c>
      <c r="Q519" s="196" t="s">
        <v>73</v>
      </c>
      <c r="R519" s="196" t="s">
        <v>73</v>
      </c>
      <c r="S519" s="196" t="s">
        <v>73</v>
      </c>
      <c r="T519" s="196" t="s">
        <v>73</v>
      </c>
      <c r="U519" s="192">
        <v>53320</v>
      </c>
    </row>
    <row r="520" spans="1:21" ht="16.5" customHeight="1" x14ac:dyDescent="0.2">
      <c r="A520" s="7"/>
      <c r="B520" s="7"/>
      <c r="C520" s="7"/>
      <c r="D520" s="7" t="s">
        <v>64</v>
      </c>
      <c r="E520" s="7"/>
      <c r="F520" s="7"/>
      <c r="G520" s="7"/>
      <c r="H520" s="7"/>
      <c r="I520" s="7"/>
      <c r="J520" s="7"/>
      <c r="K520" s="7"/>
      <c r="L520" s="9" t="s">
        <v>61</v>
      </c>
      <c r="M520" s="196" t="s">
        <v>73</v>
      </c>
      <c r="N520" s="196" t="s">
        <v>73</v>
      </c>
      <c r="O520" s="196" t="s">
        <v>73</v>
      </c>
      <c r="P520" s="196" t="s">
        <v>73</v>
      </c>
      <c r="Q520" s="196" t="s">
        <v>73</v>
      </c>
      <c r="R520" s="196" t="s">
        <v>73</v>
      </c>
      <c r="S520" s="196" t="s">
        <v>73</v>
      </c>
      <c r="T520" s="196" t="s">
        <v>73</v>
      </c>
      <c r="U520" s="192">
        <v>49670</v>
      </c>
    </row>
    <row r="521" spans="1:21" ht="16.5" customHeight="1" x14ac:dyDescent="0.2">
      <c r="A521" s="7"/>
      <c r="B521" s="7"/>
      <c r="C521" s="7"/>
      <c r="D521" s="7" t="s">
        <v>65</v>
      </c>
      <c r="E521" s="7"/>
      <c r="F521" s="7"/>
      <c r="G521" s="7"/>
      <c r="H521" s="7"/>
      <c r="I521" s="7"/>
      <c r="J521" s="7"/>
      <c r="K521" s="7"/>
      <c r="L521" s="9" t="s">
        <v>61</v>
      </c>
      <c r="M521" s="196" t="s">
        <v>73</v>
      </c>
      <c r="N521" s="196" t="s">
        <v>73</v>
      </c>
      <c r="O521" s="196" t="s">
        <v>73</v>
      </c>
      <c r="P521" s="196" t="s">
        <v>73</v>
      </c>
      <c r="Q521" s="196" t="s">
        <v>73</v>
      </c>
      <c r="R521" s="196" t="s">
        <v>73</v>
      </c>
      <c r="S521" s="196" t="s">
        <v>73</v>
      </c>
      <c r="T521" s="196" t="s">
        <v>73</v>
      </c>
      <c r="U521" s="192">
        <v>46864</v>
      </c>
    </row>
    <row r="522" spans="1:21" ht="16.5" customHeight="1" x14ac:dyDescent="0.2">
      <c r="A522" s="7"/>
      <c r="B522" s="7"/>
      <c r="C522" s="7"/>
      <c r="D522" s="7" t="s">
        <v>66</v>
      </c>
      <c r="E522" s="7"/>
      <c r="F522" s="7"/>
      <c r="G522" s="7"/>
      <c r="H522" s="7"/>
      <c r="I522" s="7"/>
      <c r="J522" s="7"/>
      <c r="K522" s="7"/>
      <c r="L522" s="9" t="s">
        <v>61</v>
      </c>
      <c r="M522" s="196" t="s">
        <v>73</v>
      </c>
      <c r="N522" s="196" t="s">
        <v>73</v>
      </c>
      <c r="O522" s="196" t="s">
        <v>73</v>
      </c>
      <c r="P522" s="196" t="s">
        <v>73</v>
      </c>
      <c r="Q522" s="196" t="s">
        <v>73</v>
      </c>
      <c r="R522" s="196" t="s">
        <v>73</v>
      </c>
      <c r="S522" s="196" t="s">
        <v>73</v>
      </c>
      <c r="T522" s="196" t="s">
        <v>73</v>
      </c>
      <c r="U522" s="192">
        <v>42724</v>
      </c>
    </row>
    <row r="523" spans="1:21" ht="16.5" customHeight="1" x14ac:dyDescent="0.2">
      <c r="A523" s="7"/>
      <c r="B523" s="7"/>
      <c r="C523" s="7"/>
      <c r="D523" s="7" t="s">
        <v>67</v>
      </c>
      <c r="E523" s="7"/>
      <c r="F523" s="7"/>
      <c r="G523" s="7"/>
      <c r="H523" s="7"/>
      <c r="I523" s="7"/>
      <c r="J523" s="7"/>
      <c r="K523" s="7"/>
      <c r="L523" s="9" t="s">
        <v>61</v>
      </c>
      <c r="M523" s="196" t="s">
        <v>73</v>
      </c>
      <c r="N523" s="196" t="s">
        <v>73</v>
      </c>
      <c r="O523" s="196" t="s">
        <v>73</v>
      </c>
      <c r="P523" s="196" t="s">
        <v>73</v>
      </c>
      <c r="Q523" s="196" t="s">
        <v>73</v>
      </c>
      <c r="R523" s="196" t="s">
        <v>73</v>
      </c>
      <c r="S523" s="196" t="s">
        <v>73</v>
      </c>
      <c r="T523" s="196" t="s">
        <v>73</v>
      </c>
      <c r="U523" s="192">
        <v>39452</v>
      </c>
    </row>
    <row r="524" spans="1:21" ht="16.5" customHeight="1" x14ac:dyDescent="0.2">
      <c r="A524" s="7"/>
      <c r="B524" s="7"/>
      <c r="C524" s="7"/>
      <c r="D524" s="7" t="s">
        <v>68</v>
      </c>
      <c r="E524" s="7"/>
      <c r="F524" s="7"/>
      <c r="G524" s="7"/>
      <c r="H524" s="7"/>
      <c r="I524" s="7"/>
      <c r="J524" s="7"/>
      <c r="K524" s="7"/>
      <c r="L524" s="9" t="s">
        <v>61</v>
      </c>
      <c r="M524" s="196" t="s">
        <v>73</v>
      </c>
      <c r="N524" s="196" t="s">
        <v>73</v>
      </c>
      <c r="O524" s="196" t="s">
        <v>73</v>
      </c>
      <c r="P524" s="196" t="s">
        <v>73</v>
      </c>
      <c r="Q524" s="196" t="s">
        <v>73</v>
      </c>
      <c r="R524" s="196" t="s">
        <v>73</v>
      </c>
      <c r="S524" s="196" t="s">
        <v>73</v>
      </c>
      <c r="T524" s="196" t="s">
        <v>73</v>
      </c>
      <c r="U524" s="192">
        <v>34010</v>
      </c>
    </row>
    <row r="525" spans="1:21" ht="16.5" customHeight="1" x14ac:dyDescent="0.2">
      <c r="A525" s="7"/>
      <c r="B525" s="7"/>
      <c r="C525" s="7"/>
      <c r="D525" s="7" t="s">
        <v>69</v>
      </c>
      <c r="E525" s="7"/>
      <c r="F525" s="7"/>
      <c r="G525" s="7"/>
      <c r="H525" s="7"/>
      <c r="I525" s="7"/>
      <c r="J525" s="7"/>
      <c r="K525" s="7"/>
      <c r="L525" s="9" t="s">
        <v>61</v>
      </c>
      <c r="M525" s="196" t="s">
        <v>73</v>
      </c>
      <c r="N525" s="196" t="s">
        <v>73</v>
      </c>
      <c r="O525" s="196" t="s">
        <v>73</v>
      </c>
      <c r="P525" s="196" t="s">
        <v>73</v>
      </c>
      <c r="Q525" s="196" t="s">
        <v>73</v>
      </c>
      <c r="R525" s="196" t="s">
        <v>73</v>
      </c>
      <c r="S525" s="196" t="s">
        <v>73</v>
      </c>
      <c r="T525" s="196" t="s">
        <v>73</v>
      </c>
      <c r="U525" s="192">
        <v>31067</v>
      </c>
    </row>
    <row r="526" spans="1:21" ht="16.5" customHeight="1" x14ac:dyDescent="0.2">
      <c r="A526" s="7"/>
      <c r="B526" s="7"/>
      <c r="C526" s="7" t="s">
        <v>413</v>
      </c>
      <c r="D526" s="7"/>
      <c r="E526" s="7"/>
      <c r="F526" s="7"/>
      <c r="G526" s="7"/>
      <c r="H526" s="7"/>
      <c r="I526" s="7"/>
      <c r="J526" s="7"/>
      <c r="K526" s="7"/>
      <c r="L526" s="9"/>
      <c r="M526" s="10"/>
      <c r="N526" s="10"/>
      <c r="O526" s="10"/>
      <c r="P526" s="10"/>
      <c r="Q526" s="10"/>
      <c r="R526" s="10"/>
      <c r="S526" s="10"/>
      <c r="T526" s="10"/>
      <c r="U526" s="10"/>
    </row>
    <row r="527" spans="1:21" ht="16.5" customHeight="1" x14ac:dyDescent="0.2">
      <c r="A527" s="7"/>
      <c r="B527" s="7"/>
      <c r="C527" s="7"/>
      <c r="D527" s="7" t="s">
        <v>60</v>
      </c>
      <c r="E527" s="7"/>
      <c r="F527" s="7"/>
      <c r="G527" s="7"/>
      <c r="H527" s="7"/>
      <c r="I527" s="7"/>
      <c r="J527" s="7"/>
      <c r="K527" s="7"/>
      <c r="L527" s="9" t="s">
        <v>61</v>
      </c>
      <c r="M527" s="196" t="s">
        <v>73</v>
      </c>
      <c r="N527" s="196" t="s">
        <v>73</v>
      </c>
      <c r="O527" s="196" t="s">
        <v>73</v>
      </c>
      <c r="P527" s="196" t="s">
        <v>73</v>
      </c>
      <c r="Q527" s="196" t="s">
        <v>73</v>
      </c>
      <c r="R527" s="196" t="s">
        <v>73</v>
      </c>
      <c r="S527" s="196" t="s">
        <v>73</v>
      </c>
      <c r="T527" s="196" t="s">
        <v>73</v>
      </c>
      <c r="U527" s="192">
        <v>31876</v>
      </c>
    </row>
    <row r="528" spans="1:21" ht="16.5" customHeight="1" x14ac:dyDescent="0.2">
      <c r="A528" s="7"/>
      <c r="B528" s="7"/>
      <c r="C528" s="7"/>
      <c r="D528" s="7" t="s">
        <v>62</v>
      </c>
      <c r="E528" s="7"/>
      <c r="F528" s="7"/>
      <c r="G528" s="7"/>
      <c r="H528" s="7"/>
      <c r="I528" s="7"/>
      <c r="J528" s="7"/>
      <c r="K528" s="7"/>
      <c r="L528" s="9" t="s">
        <v>61</v>
      </c>
      <c r="M528" s="196" t="s">
        <v>73</v>
      </c>
      <c r="N528" s="196" t="s">
        <v>73</v>
      </c>
      <c r="O528" s="196" t="s">
        <v>73</v>
      </c>
      <c r="P528" s="196" t="s">
        <v>73</v>
      </c>
      <c r="Q528" s="196" t="s">
        <v>73</v>
      </c>
      <c r="R528" s="196" t="s">
        <v>73</v>
      </c>
      <c r="S528" s="196" t="s">
        <v>73</v>
      </c>
      <c r="T528" s="196" t="s">
        <v>73</v>
      </c>
      <c r="U528" s="192">
        <v>27235</v>
      </c>
    </row>
    <row r="529" spans="1:21" ht="16.5" customHeight="1" x14ac:dyDescent="0.2">
      <c r="A529" s="7"/>
      <c r="B529" s="7"/>
      <c r="C529" s="7"/>
      <c r="D529" s="7" t="s">
        <v>63</v>
      </c>
      <c r="E529" s="7"/>
      <c r="F529" s="7"/>
      <c r="G529" s="7"/>
      <c r="H529" s="7"/>
      <c r="I529" s="7"/>
      <c r="J529" s="7"/>
      <c r="K529" s="7"/>
      <c r="L529" s="9" t="s">
        <v>61</v>
      </c>
      <c r="M529" s="196" t="s">
        <v>73</v>
      </c>
      <c r="N529" s="196" t="s">
        <v>73</v>
      </c>
      <c r="O529" s="196" t="s">
        <v>73</v>
      </c>
      <c r="P529" s="196" t="s">
        <v>73</v>
      </c>
      <c r="Q529" s="196" t="s">
        <v>73</v>
      </c>
      <c r="R529" s="196" t="s">
        <v>73</v>
      </c>
      <c r="S529" s="196" t="s">
        <v>73</v>
      </c>
      <c r="T529" s="196" t="s">
        <v>73</v>
      </c>
      <c r="U529" s="192">
        <v>23293</v>
      </c>
    </row>
    <row r="530" spans="1:21" ht="16.5" customHeight="1" x14ac:dyDescent="0.2">
      <c r="A530" s="7"/>
      <c r="B530" s="7"/>
      <c r="C530" s="7"/>
      <c r="D530" s="7" t="s">
        <v>64</v>
      </c>
      <c r="E530" s="7"/>
      <c r="F530" s="7"/>
      <c r="G530" s="7"/>
      <c r="H530" s="7"/>
      <c r="I530" s="7"/>
      <c r="J530" s="7"/>
      <c r="K530" s="7"/>
      <c r="L530" s="9" t="s">
        <v>61</v>
      </c>
      <c r="M530" s="196" t="s">
        <v>73</v>
      </c>
      <c r="N530" s="196" t="s">
        <v>73</v>
      </c>
      <c r="O530" s="196" t="s">
        <v>73</v>
      </c>
      <c r="P530" s="196" t="s">
        <v>73</v>
      </c>
      <c r="Q530" s="196" t="s">
        <v>73</v>
      </c>
      <c r="R530" s="196" t="s">
        <v>73</v>
      </c>
      <c r="S530" s="196" t="s">
        <v>73</v>
      </c>
      <c r="T530" s="196" t="s">
        <v>73</v>
      </c>
      <c r="U530" s="192">
        <v>19933</v>
      </c>
    </row>
    <row r="531" spans="1:21" ht="16.5" customHeight="1" x14ac:dyDescent="0.2">
      <c r="A531" s="7"/>
      <c r="B531" s="7"/>
      <c r="C531" s="7"/>
      <c r="D531" s="7" t="s">
        <v>65</v>
      </c>
      <c r="E531" s="7"/>
      <c r="F531" s="7"/>
      <c r="G531" s="7"/>
      <c r="H531" s="7"/>
      <c r="I531" s="7"/>
      <c r="J531" s="7"/>
      <c r="K531" s="7"/>
      <c r="L531" s="9" t="s">
        <v>61</v>
      </c>
      <c r="M531" s="196" t="s">
        <v>73</v>
      </c>
      <c r="N531" s="196" t="s">
        <v>73</v>
      </c>
      <c r="O531" s="196" t="s">
        <v>73</v>
      </c>
      <c r="P531" s="196" t="s">
        <v>73</v>
      </c>
      <c r="Q531" s="196" t="s">
        <v>73</v>
      </c>
      <c r="R531" s="196" t="s">
        <v>73</v>
      </c>
      <c r="S531" s="196" t="s">
        <v>73</v>
      </c>
      <c r="T531" s="196" t="s">
        <v>73</v>
      </c>
      <c r="U531" s="192">
        <v>18442</v>
      </c>
    </row>
    <row r="532" spans="1:21" ht="16.5" customHeight="1" x14ac:dyDescent="0.2">
      <c r="A532" s="7"/>
      <c r="B532" s="7"/>
      <c r="C532" s="7"/>
      <c r="D532" s="7" t="s">
        <v>66</v>
      </c>
      <c r="E532" s="7"/>
      <c r="F532" s="7"/>
      <c r="G532" s="7"/>
      <c r="H532" s="7"/>
      <c r="I532" s="7"/>
      <c r="J532" s="7"/>
      <c r="K532" s="7"/>
      <c r="L532" s="9" t="s">
        <v>61</v>
      </c>
      <c r="M532" s="196" t="s">
        <v>73</v>
      </c>
      <c r="N532" s="196" t="s">
        <v>73</v>
      </c>
      <c r="O532" s="196" t="s">
        <v>73</v>
      </c>
      <c r="P532" s="196" t="s">
        <v>73</v>
      </c>
      <c r="Q532" s="196" t="s">
        <v>73</v>
      </c>
      <c r="R532" s="196" t="s">
        <v>73</v>
      </c>
      <c r="S532" s="196" t="s">
        <v>73</v>
      </c>
      <c r="T532" s="196" t="s">
        <v>73</v>
      </c>
      <c r="U532" s="192">
        <v>16164</v>
      </c>
    </row>
    <row r="533" spans="1:21" ht="16.5" customHeight="1" x14ac:dyDescent="0.2">
      <c r="A533" s="7"/>
      <c r="B533" s="7"/>
      <c r="C533" s="7"/>
      <c r="D533" s="7" t="s">
        <v>67</v>
      </c>
      <c r="E533" s="7"/>
      <c r="F533" s="7"/>
      <c r="G533" s="7"/>
      <c r="H533" s="7"/>
      <c r="I533" s="7"/>
      <c r="J533" s="7"/>
      <c r="K533" s="7"/>
      <c r="L533" s="9" t="s">
        <v>61</v>
      </c>
      <c r="M533" s="196" t="s">
        <v>73</v>
      </c>
      <c r="N533" s="196" t="s">
        <v>73</v>
      </c>
      <c r="O533" s="196" t="s">
        <v>73</v>
      </c>
      <c r="P533" s="196" t="s">
        <v>73</v>
      </c>
      <c r="Q533" s="196" t="s">
        <v>73</v>
      </c>
      <c r="R533" s="196" t="s">
        <v>73</v>
      </c>
      <c r="S533" s="196" t="s">
        <v>73</v>
      </c>
      <c r="T533" s="196" t="s">
        <v>73</v>
      </c>
      <c r="U533" s="192">
        <v>13272</v>
      </c>
    </row>
    <row r="534" spans="1:21" ht="16.5" customHeight="1" x14ac:dyDescent="0.2">
      <c r="A534" s="7"/>
      <c r="B534" s="7"/>
      <c r="C534" s="7"/>
      <c r="D534" s="7" t="s">
        <v>68</v>
      </c>
      <c r="E534" s="7"/>
      <c r="F534" s="7"/>
      <c r="G534" s="7"/>
      <c r="H534" s="7"/>
      <c r="I534" s="7"/>
      <c r="J534" s="7"/>
      <c r="K534" s="7"/>
      <c r="L534" s="9" t="s">
        <v>61</v>
      </c>
      <c r="M534" s="196" t="s">
        <v>73</v>
      </c>
      <c r="N534" s="196" t="s">
        <v>73</v>
      </c>
      <c r="O534" s="196" t="s">
        <v>73</v>
      </c>
      <c r="P534" s="196" t="s">
        <v>73</v>
      </c>
      <c r="Q534" s="196" t="s">
        <v>73</v>
      </c>
      <c r="R534" s="196" t="s">
        <v>73</v>
      </c>
      <c r="S534" s="196" t="s">
        <v>73</v>
      </c>
      <c r="T534" s="196" t="s">
        <v>73</v>
      </c>
      <c r="U534" s="192">
        <v>11598</v>
      </c>
    </row>
    <row r="535" spans="1:21" ht="16.5" customHeight="1" x14ac:dyDescent="0.2">
      <c r="A535" s="7"/>
      <c r="B535" s="7"/>
      <c r="C535" s="7"/>
      <c r="D535" s="7" t="s">
        <v>69</v>
      </c>
      <c r="E535" s="7"/>
      <c r="F535" s="7"/>
      <c r="G535" s="7"/>
      <c r="H535" s="7"/>
      <c r="I535" s="7"/>
      <c r="J535" s="7"/>
      <c r="K535" s="7"/>
      <c r="L535" s="9" t="s">
        <v>61</v>
      </c>
      <c r="M535" s="196" t="s">
        <v>73</v>
      </c>
      <c r="N535" s="196" t="s">
        <v>73</v>
      </c>
      <c r="O535" s="196" t="s">
        <v>73</v>
      </c>
      <c r="P535" s="196" t="s">
        <v>73</v>
      </c>
      <c r="Q535" s="196" t="s">
        <v>73</v>
      </c>
      <c r="R535" s="196" t="s">
        <v>73</v>
      </c>
      <c r="S535" s="196" t="s">
        <v>73</v>
      </c>
      <c r="T535" s="196" t="s">
        <v>73</v>
      </c>
      <c r="U535" s="192">
        <v>10688</v>
      </c>
    </row>
    <row r="536" spans="1:21" ht="16.5" customHeight="1" x14ac:dyDescent="0.2">
      <c r="A536" s="7"/>
      <c r="B536" s="7"/>
      <c r="C536" s="7" t="s">
        <v>406</v>
      </c>
      <c r="D536" s="7"/>
      <c r="E536" s="7"/>
      <c r="F536" s="7"/>
      <c r="G536" s="7"/>
      <c r="H536" s="7"/>
      <c r="I536" s="7"/>
      <c r="J536" s="7"/>
      <c r="K536" s="7"/>
      <c r="L536" s="9"/>
      <c r="M536" s="10"/>
      <c r="N536" s="10"/>
      <c r="O536" s="10"/>
      <c r="P536" s="10"/>
      <c r="Q536" s="10"/>
      <c r="R536" s="10"/>
      <c r="S536" s="10"/>
      <c r="T536" s="10"/>
      <c r="U536" s="10"/>
    </row>
    <row r="537" spans="1:21" ht="16.5" customHeight="1" x14ac:dyDescent="0.2">
      <c r="A537" s="7"/>
      <c r="B537" s="7"/>
      <c r="C537" s="7"/>
      <c r="D537" s="7" t="s">
        <v>60</v>
      </c>
      <c r="E537" s="7"/>
      <c r="F537" s="7"/>
      <c r="G537" s="7"/>
      <c r="H537" s="7"/>
      <c r="I537" s="7"/>
      <c r="J537" s="7"/>
      <c r="K537" s="7"/>
      <c r="L537" s="9" t="s">
        <v>61</v>
      </c>
      <c r="M537" s="196" t="s">
        <v>73</v>
      </c>
      <c r="N537" s="196" t="s">
        <v>73</v>
      </c>
      <c r="O537" s="196" t="s">
        <v>73</v>
      </c>
      <c r="P537" s="196" t="s">
        <v>73</v>
      </c>
      <c r="Q537" s="196" t="s">
        <v>73</v>
      </c>
      <c r="R537" s="196" t="s">
        <v>73</v>
      </c>
      <c r="S537" s="196" t="s">
        <v>73</v>
      </c>
      <c r="T537" s="196" t="s">
        <v>73</v>
      </c>
      <c r="U537" s="192">
        <v>20920</v>
      </c>
    </row>
    <row r="538" spans="1:21" ht="16.5" customHeight="1" x14ac:dyDescent="0.2">
      <c r="A538" s="7"/>
      <c r="B538" s="7"/>
      <c r="C538" s="7"/>
      <c r="D538" s="7" t="s">
        <v>62</v>
      </c>
      <c r="E538" s="7"/>
      <c r="F538" s="7"/>
      <c r="G538" s="7"/>
      <c r="H538" s="7"/>
      <c r="I538" s="7"/>
      <c r="J538" s="7"/>
      <c r="K538" s="7"/>
      <c r="L538" s="9" t="s">
        <v>61</v>
      </c>
      <c r="M538" s="196" t="s">
        <v>73</v>
      </c>
      <c r="N538" s="196" t="s">
        <v>73</v>
      </c>
      <c r="O538" s="196" t="s">
        <v>73</v>
      </c>
      <c r="P538" s="196" t="s">
        <v>73</v>
      </c>
      <c r="Q538" s="196" t="s">
        <v>73</v>
      </c>
      <c r="R538" s="196" t="s">
        <v>73</v>
      </c>
      <c r="S538" s="196" t="s">
        <v>73</v>
      </c>
      <c r="T538" s="196" t="s">
        <v>73</v>
      </c>
      <c r="U538" s="192">
        <v>16168</v>
      </c>
    </row>
    <row r="539" spans="1:21" ht="16.5" customHeight="1" x14ac:dyDescent="0.2">
      <c r="A539" s="7"/>
      <c r="B539" s="7"/>
      <c r="C539" s="7"/>
      <c r="D539" s="7" t="s">
        <v>63</v>
      </c>
      <c r="E539" s="7"/>
      <c r="F539" s="7"/>
      <c r="G539" s="7"/>
      <c r="H539" s="7"/>
      <c r="I539" s="7"/>
      <c r="J539" s="7"/>
      <c r="K539" s="7"/>
      <c r="L539" s="9" t="s">
        <v>61</v>
      </c>
      <c r="M539" s="196" t="s">
        <v>73</v>
      </c>
      <c r="N539" s="196" t="s">
        <v>73</v>
      </c>
      <c r="O539" s="196" t="s">
        <v>73</v>
      </c>
      <c r="P539" s="196" t="s">
        <v>73</v>
      </c>
      <c r="Q539" s="196" t="s">
        <v>73</v>
      </c>
      <c r="R539" s="196" t="s">
        <v>73</v>
      </c>
      <c r="S539" s="196" t="s">
        <v>73</v>
      </c>
      <c r="T539" s="196" t="s">
        <v>73</v>
      </c>
      <c r="U539" s="192">
        <v>13135</v>
      </c>
    </row>
    <row r="540" spans="1:21" ht="16.5" customHeight="1" x14ac:dyDescent="0.2">
      <c r="A540" s="7"/>
      <c r="B540" s="7"/>
      <c r="C540" s="7"/>
      <c r="D540" s="7" t="s">
        <v>64</v>
      </c>
      <c r="E540" s="7"/>
      <c r="F540" s="7"/>
      <c r="G540" s="7"/>
      <c r="H540" s="7"/>
      <c r="I540" s="7"/>
      <c r="J540" s="7"/>
      <c r="K540" s="7"/>
      <c r="L540" s="9" t="s">
        <v>61</v>
      </c>
      <c r="M540" s="196" t="s">
        <v>73</v>
      </c>
      <c r="N540" s="196" t="s">
        <v>73</v>
      </c>
      <c r="O540" s="196" t="s">
        <v>73</v>
      </c>
      <c r="P540" s="196" t="s">
        <v>73</v>
      </c>
      <c r="Q540" s="196" t="s">
        <v>73</v>
      </c>
      <c r="R540" s="196" t="s">
        <v>73</v>
      </c>
      <c r="S540" s="196" t="s">
        <v>73</v>
      </c>
      <c r="T540" s="196" t="s">
        <v>73</v>
      </c>
      <c r="U540" s="192">
        <v>11006</v>
      </c>
    </row>
    <row r="541" spans="1:21" ht="16.5" customHeight="1" x14ac:dyDescent="0.2">
      <c r="A541" s="7"/>
      <c r="B541" s="7"/>
      <c r="C541" s="7"/>
      <c r="D541" s="7" t="s">
        <v>65</v>
      </c>
      <c r="E541" s="7"/>
      <c r="F541" s="7"/>
      <c r="G541" s="7"/>
      <c r="H541" s="7"/>
      <c r="I541" s="7"/>
      <c r="J541" s="7"/>
      <c r="K541" s="7"/>
      <c r="L541" s="9" t="s">
        <v>61</v>
      </c>
      <c r="M541" s="196" t="s">
        <v>73</v>
      </c>
      <c r="N541" s="196" t="s">
        <v>73</v>
      </c>
      <c r="O541" s="196" t="s">
        <v>73</v>
      </c>
      <c r="P541" s="196" t="s">
        <v>73</v>
      </c>
      <c r="Q541" s="196" t="s">
        <v>73</v>
      </c>
      <c r="R541" s="196" t="s">
        <v>73</v>
      </c>
      <c r="S541" s="196" t="s">
        <v>73</v>
      </c>
      <c r="T541" s="196" t="s">
        <v>73</v>
      </c>
      <c r="U541" s="193">
        <v>8534</v>
      </c>
    </row>
    <row r="542" spans="1:21" ht="16.5" customHeight="1" x14ac:dyDescent="0.2">
      <c r="A542" s="7"/>
      <c r="B542" s="7"/>
      <c r="C542" s="7"/>
      <c r="D542" s="7" t="s">
        <v>66</v>
      </c>
      <c r="E542" s="7"/>
      <c r="F542" s="7"/>
      <c r="G542" s="7"/>
      <c r="H542" s="7"/>
      <c r="I542" s="7"/>
      <c r="J542" s="7"/>
      <c r="K542" s="7"/>
      <c r="L542" s="9" t="s">
        <v>61</v>
      </c>
      <c r="M542" s="196" t="s">
        <v>73</v>
      </c>
      <c r="N542" s="196" t="s">
        <v>73</v>
      </c>
      <c r="O542" s="196" t="s">
        <v>73</v>
      </c>
      <c r="P542" s="196" t="s">
        <v>73</v>
      </c>
      <c r="Q542" s="196" t="s">
        <v>73</v>
      </c>
      <c r="R542" s="196" t="s">
        <v>73</v>
      </c>
      <c r="S542" s="196" t="s">
        <v>73</v>
      </c>
      <c r="T542" s="196" t="s">
        <v>73</v>
      </c>
      <c r="U542" s="193">
        <v>7563</v>
      </c>
    </row>
    <row r="543" spans="1:21" ht="16.5" customHeight="1" x14ac:dyDescent="0.2">
      <c r="A543" s="7"/>
      <c r="B543" s="7"/>
      <c r="C543" s="7"/>
      <c r="D543" s="7" t="s">
        <v>67</v>
      </c>
      <c r="E543" s="7"/>
      <c r="F543" s="7"/>
      <c r="G543" s="7"/>
      <c r="H543" s="7"/>
      <c r="I543" s="7"/>
      <c r="J543" s="7"/>
      <c r="K543" s="7"/>
      <c r="L543" s="9" t="s">
        <v>61</v>
      </c>
      <c r="M543" s="196" t="s">
        <v>73</v>
      </c>
      <c r="N543" s="196" t="s">
        <v>73</v>
      </c>
      <c r="O543" s="196" t="s">
        <v>73</v>
      </c>
      <c r="P543" s="196" t="s">
        <v>73</v>
      </c>
      <c r="Q543" s="196" t="s">
        <v>73</v>
      </c>
      <c r="R543" s="196" t="s">
        <v>73</v>
      </c>
      <c r="S543" s="196" t="s">
        <v>73</v>
      </c>
      <c r="T543" s="196" t="s">
        <v>73</v>
      </c>
      <c r="U543" s="193">
        <v>5475</v>
      </c>
    </row>
    <row r="544" spans="1:21" ht="16.5" customHeight="1" x14ac:dyDescent="0.2">
      <c r="A544" s="7"/>
      <c r="B544" s="7"/>
      <c r="C544" s="7"/>
      <c r="D544" s="7" t="s">
        <v>68</v>
      </c>
      <c r="E544" s="7"/>
      <c r="F544" s="7"/>
      <c r="G544" s="7"/>
      <c r="H544" s="7"/>
      <c r="I544" s="7"/>
      <c r="J544" s="7"/>
      <c r="K544" s="7"/>
      <c r="L544" s="9" t="s">
        <v>61</v>
      </c>
      <c r="M544" s="196" t="s">
        <v>73</v>
      </c>
      <c r="N544" s="196" t="s">
        <v>73</v>
      </c>
      <c r="O544" s="196" t="s">
        <v>73</v>
      </c>
      <c r="P544" s="196" t="s">
        <v>73</v>
      </c>
      <c r="Q544" s="196" t="s">
        <v>73</v>
      </c>
      <c r="R544" s="196" t="s">
        <v>73</v>
      </c>
      <c r="S544" s="196" t="s">
        <v>73</v>
      </c>
      <c r="T544" s="196" t="s">
        <v>73</v>
      </c>
      <c r="U544" s="193">
        <v>4769</v>
      </c>
    </row>
    <row r="545" spans="1:21" ht="16.5" customHeight="1" x14ac:dyDescent="0.2">
      <c r="A545" s="7"/>
      <c r="B545" s="7"/>
      <c r="C545" s="7"/>
      <c r="D545" s="7" t="s">
        <v>69</v>
      </c>
      <c r="E545" s="7"/>
      <c r="F545" s="7"/>
      <c r="G545" s="7"/>
      <c r="H545" s="7"/>
      <c r="I545" s="7"/>
      <c r="J545" s="7"/>
      <c r="K545" s="7"/>
      <c r="L545" s="9" t="s">
        <v>61</v>
      </c>
      <c r="M545" s="196" t="s">
        <v>73</v>
      </c>
      <c r="N545" s="196" t="s">
        <v>73</v>
      </c>
      <c r="O545" s="196" t="s">
        <v>73</v>
      </c>
      <c r="P545" s="196" t="s">
        <v>73</v>
      </c>
      <c r="Q545" s="196" t="s">
        <v>73</v>
      </c>
      <c r="R545" s="196" t="s">
        <v>73</v>
      </c>
      <c r="S545" s="196" t="s">
        <v>73</v>
      </c>
      <c r="T545" s="196" t="s">
        <v>73</v>
      </c>
      <c r="U545" s="193">
        <v>4117</v>
      </c>
    </row>
    <row r="546" spans="1:21" ht="16.5" customHeight="1" x14ac:dyDescent="0.2">
      <c r="A546" s="7"/>
      <c r="B546" s="7"/>
      <c r="C546" s="7" t="s">
        <v>413</v>
      </c>
      <c r="D546" s="7"/>
      <c r="E546" s="7"/>
      <c r="F546" s="7"/>
      <c r="G546" s="7"/>
      <c r="H546" s="7"/>
      <c r="I546" s="7"/>
      <c r="J546" s="7"/>
      <c r="K546" s="7"/>
      <c r="L546" s="9"/>
      <c r="M546" s="10"/>
      <c r="N546" s="10"/>
      <c r="O546" s="10"/>
      <c r="P546" s="10"/>
      <c r="Q546" s="10"/>
      <c r="R546" s="10"/>
      <c r="S546" s="10"/>
      <c r="T546" s="10"/>
      <c r="U546" s="10"/>
    </row>
    <row r="547" spans="1:21" ht="16.5" customHeight="1" x14ac:dyDescent="0.2">
      <c r="A547" s="7"/>
      <c r="B547" s="7"/>
      <c r="C547" s="7"/>
      <c r="D547" s="7" t="s">
        <v>60</v>
      </c>
      <c r="E547" s="7"/>
      <c r="F547" s="7"/>
      <c r="G547" s="7"/>
      <c r="H547" s="7"/>
      <c r="I547" s="7"/>
      <c r="J547" s="7"/>
      <c r="K547" s="7"/>
      <c r="L547" s="9" t="s">
        <v>206</v>
      </c>
      <c r="M547" s="197" t="s">
        <v>73</v>
      </c>
      <c r="N547" s="197" t="s">
        <v>73</v>
      </c>
      <c r="O547" s="197" t="s">
        <v>73</v>
      </c>
      <c r="P547" s="197" t="s">
        <v>73</v>
      </c>
      <c r="Q547" s="197" t="s">
        <v>73</v>
      </c>
      <c r="R547" s="197" t="s">
        <v>73</v>
      </c>
      <c r="S547" s="197" t="s">
        <v>73</v>
      </c>
      <c r="T547" s="197" t="s">
        <v>73</v>
      </c>
      <c r="U547" s="194">
        <v>52.4</v>
      </c>
    </row>
    <row r="548" spans="1:21" ht="16.5" customHeight="1" x14ac:dyDescent="0.2">
      <c r="A548" s="7"/>
      <c r="B548" s="7"/>
      <c r="C548" s="7"/>
      <c r="D548" s="7" t="s">
        <v>62</v>
      </c>
      <c r="E548" s="7"/>
      <c r="F548" s="7"/>
      <c r="G548" s="7"/>
      <c r="H548" s="7"/>
      <c r="I548" s="7"/>
      <c r="J548" s="7"/>
      <c r="K548" s="7"/>
      <c r="L548" s="9" t="s">
        <v>206</v>
      </c>
      <c r="M548" s="197" t="s">
        <v>73</v>
      </c>
      <c r="N548" s="197" t="s">
        <v>73</v>
      </c>
      <c r="O548" s="197" t="s">
        <v>73</v>
      </c>
      <c r="P548" s="197" t="s">
        <v>73</v>
      </c>
      <c r="Q548" s="197" t="s">
        <v>73</v>
      </c>
      <c r="R548" s="197" t="s">
        <v>73</v>
      </c>
      <c r="S548" s="197" t="s">
        <v>73</v>
      </c>
      <c r="T548" s="197" t="s">
        <v>73</v>
      </c>
      <c r="U548" s="194">
        <v>46.5</v>
      </c>
    </row>
    <row r="549" spans="1:21" ht="16.5" customHeight="1" x14ac:dyDescent="0.2">
      <c r="A549" s="7"/>
      <c r="B549" s="7"/>
      <c r="C549" s="7"/>
      <c r="D549" s="7" t="s">
        <v>63</v>
      </c>
      <c r="E549" s="7"/>
      <c r="F549" s="7"/>
      <c r="G549" s="7"/>
      <c r="H549" s="7"/>
      <c r="I549" s="7"/>
      <c r="J549" s="7"/>
      <c r="K549" s="7"/>
      <c r="L549" s="9" t="s">
        <v>206</v>
      </c>
      <c r="M549" s="197" t="s">
        <v>73</v>
      </c>
      <c r="N549" s="197" t="s">
        <v>73</v>
      </c>
      <c r="O549" s="197" t="s">
        <v>73</v>
      </c>
      <c r="P549" s="197" t="s">
        <v>73</v>
      </c>
      <c r="Q549" s="197" t="s">
        <v>73</v>
      </c>
      <c r="R549" s="197" t="s">
        <v>73</v>
      </c>
      <c r="S549" s="197" t="s">
        <v>73</v>
      </c>
      <c r="T549" s="197" t="s">
        <v>73</v>
      </c>
      <c r="U549" s="194">
        <v>43.7</v>
      </c>
    </row>
    <row r="550" spans="1:21" ht="16.5" customHeight="1" x14ac:dyDescent="0.2">
      <c r="A550" s="7"/>
      <c r="B550" s="7"/>
      <c r="C550" s="7"/>
      <c r="D550" s="7" t="s">
        <v>64</v>
      </c>
      <c r="E550" s="7"/>
      <c r="F550" s="7"/>
      <c r="G550" s="7"/>
      <c r="H550" s="7"/>
      <c r="I550" s="7"/>
      <c r="J550" s="7"/>
      <c r="K550" s="7"/>
      <c r="L550" s="9" t="s">
        <v>206</v>
      </c>
      <c r="M550" s="197" t="s">
        <v>73</v>
      </c>
      <c r="N550" s="197" t="s">
        <v>73</v>
      </c>
      <c r="O550" s="197" t="s">
        <v>73</v>
      </c>
      <c r="P550" s="197" t="s">
        <v>73</v>
      </c>
      <c r="Q550" s="197" t="s">
        <v>73</v>
      </c>
      <c r="R550" s="197" t="s">
        <v>73</v>
      </c>
      <c r="S550" s="197" t="s">
        <v>73</v>
      </c>
      <c r="T550" s="197" t="s">
        <v>73</v>
      </c>
      <c r="U550" s="194">
        <v>40.1</v>
      </c>
    </row>
    <row r="551" spans="1:21" ht="16.5" customHeight="1" x14ac:dyDescent="0.2">
      <c r="A551" s="7"/>
      <c r="B551" s="7"/>
      <c r="C551" s="7"/>
      <c r="D551" s="7" t="s">
        <v>65</v>
      </c>
      <c r="E551" s="7"/>
      <c r="F551" s="7"/>
      <c r="G551" s="7"/>
      <c r="H551" s="7"/>
      <c r="I551" s="7"/>
      <c r="J551" s="7"/>
      <c r="K551" s="7"/>
      <c r="L551" s="9" t="s">
        <v>206</v>
      </c>
      <c r="M551" s="197" t="s">
        <v>73</v>
      </c>
      <c r="N551" s="197" t="s">
        <v>73</v>
      </c>
      <c r="O551" s="197" t="s">
        <v>73</v>
      </c>
      <c r="P551" s="197" t="s">
        <v>73</v>
      </c>
      <c r="Q551" s="197" t="s">
        <v>73</v>
      </c>
      <c r="R551" s="197" t="s">
        <v>73</v>
      </c>
      <c r="S551" s="197" t="s">
        <v>73</v>
      </c>
      <c r="T551" s="197" t="s">
        <v>73</v>
      </c>
      <c r="U551" s="194">
        <v>39.4</v>
      </c>
    </row>
    <row r="552" spans="1:21" ht="16.5" customHeight="1" x14ac:dyDescent="0.2">
      <c r="A552" s="7"/>
      <c r="B552" s="7"/>
      <c r="C552" s="7"/>
      <c r="D552" s="7" t="s">
        <v>66</v>
      </c>
      <c r="E552" s="7"/>
      <c r="F552" s="7"/>
      <c r="G552" s="7"/>
      <c r="H552" s="7"/>
      <c r="I552" s="7"/>
      <c r="J552" s="7"/>
      <c r="K552" s="7"/>
      <c r="L552" s="9" t="s">
        <v>206</v>
      </c>
      <c r="M552" s="197" t="s">
        <v>73</v>
      </c>
      <c r="N552" s="197" t="s">
        <v>73</v>
      </c>
      <c r="O552" s="197" t="s">
        <v>73</v>
      </c>
      <c r="P552" s="197" t="s">
        <v>73</v>
      </c>
      <c r="Q552" s="197" t="s">
        <v>73</v>
      </c>
      <c r="R552" s="197" t="s">
        <v>73</v>
      </c>
      <c r="S552" s="197" t="s">
        <v>73</v>
      </c>
      <c r="T552" s="197" t="s">
        <v>73</v>
      </c>
      <c r="U552" s="194">
        <v>37.799999999999997</v>
      </c>
    </row>
    <row r="553" spans="1:21" ht="16.5" customHeight="1" x14ac:dyDescent="0.2">
      <c r="A553" s="7"/>
      <c r="B553" s="7"/>
      <c r="C553" s="7"/>
      <c r="D553" s="7" t="s">
        <v>67</v>
      </c>
      <c r="E553" s="7"/>
      <c r="F553" s="7"/>
      <c r="G553" s="7"/>
      <c r="H553" s="7"/>
      <c r="I553" s="7"/>
      <c r="J553" s="7"/>
      <c r="K553" s="7"/>
      <c r="L553" s="9" t="s">
        <v>206</v>
      </c>
      <c r="M553" s="197" t="s">
        <v>73</v>
      </c>
      <c r="N553" s="197" t="s">
        <v>73</v>
      </c>
      <c r="O553" s="197" t="s">
        <v>73</v>
      </c>
      <c r="P553" s="197" t="s">
        <v>73</v>
      </c>
      <c r="Q553" s="197" t="s">
        <v>73</v>
      </c>
      <c r="R553" s="197" t="s">
        <v>73</v>
      </c>
      <c r="S553" s="197" t="s">
        <v>73</v>
      </c>
      <c r="T553" s="197" t="s">
        <v>73</v>
      </c>
      <c r="U553" s="194">
        <v>33.6</v>
      </c>
    </row>
    <row r="554" spans="1:21" ht="16.5" customHeight="1" x14ac:dyDescent="0.2">
      <c r="A554" s="7"/>
      <c r="B554" s="7"/>
      <c r="C554" s="7"/>
      <c r="D554" s="7" t="s">
        <v>68</v>
      </c>
      <c r="E554" s="7"/>
      <c r="F554" s="7"/>
      <c r="G554" s="7"/>
      <c r="H554" s="7"/>
      <c r="I554" s="7"/>
      <c r="J554" s="7"/>
      <c r="K554" s="7"/>
      <c r="L554" s="9" t="s">
        <v>206</v>
      </c>
      <c r="M554" s="197" t="s">
        <v>73</v>
      </c>
      <c r="N554" s="197" t="s">
        <v>73</v>
      </c>
      <c r="O554" s="197" t="s">
        <v>73</v>
      </c>
      <c r="P554" s="197" t="s">
        <v>73</v>
      </c>
      <c r="Q554" s="197" t="s">
        <v>73</v>
      </c>
      <c r="R554" s="197" t="s">
        <v>73</v>
      </c>
      <c r="S554" s="197" t="s">
        <v>73</v>
      </c>
      <c r="T554" s="197" t="s">
        <v>73</v>
      </c>
      <c r="U554" s="194">
        <v>34.1</v>
      </c>
    </row>
    <row r="555" spans="1:21" ht="16.5" customHeight="1" x14ac:dyDescent="0.2">
      <c r="A555" s="7"/>
      <c r="B555" s="7"/>
      <c r="C555" s="7"/>
      <c r="D555" s="7" t="s">
        <v>69</v>
      </c>
      <c r="E555" s="7"/>
      <c r="F555" s="7"/>
      <c r="G555" s="7"/>
      <c r="H555" s="7"/>
      <c r="I555" s="7"/>
      <c r="J555" s="7"/>
      <c r="K555" s="7"/>
      <c r="L555" s="9" t="s">
        <v>206</v>
      </c>
      <c r="M555" s="197" t="s">
        <v>73</v>
      </c>
      <c r="N555" s="197" t="s">
        <v>73</v>
      </c>
      <c r="O555" s="197" t="s">
        <v>73</v>
      </c>
      <c r="P555" s="197" t="s">
        <v>73</v>
      </c>
      <c r="Q555" s="197" t="s">
        <v>73</v>
      </c>
      <c r="R555" s="197" t="s">
        <v>73</v>
      </c>
      <c r="S555" s="197" t="s">
        <v>73</v>
      </c>
      <c r="T555" s="197" t="s">
        <v>73</v>
      </c>
      <c r="U555" s="194">
        <v>34.4</v>
      </c>
    </row>
    <row r="556" spans="1:21" ht="16.5" customHeight="1" x14ac:dyDescent="0.2">
      <c r="A556" s="7"/>
      <c r="B556" s="7"/>
      <c r="C556" s="7" t="s">
        <v>406</v>
      </c>
      <c r="D556" s="7"/>
      <c r="E556" s="7"/>
      <c r="F556" s="7"/>
      <c r="G556" s="7"/>
      <c r="H556" s="7"/>
      <c r="I556" s="7"/>
      <c r="J556" s="7"/>
      <c r="K556" s="7"/>
      <c r="L556" s="9"/>
      <c r="M556" s="10"/>
      <c r="N556" s="10"/>
      <c r="O556" s="10"/>
      <c r="P556" s="10"/>
      <c r="Q556" s="10"/>
      <c r="R556" s="10"/>
      <c r="S556" s="10"/>
      <c r="T556" s="10"/>
      <c r="U556" s="10"/>
    </row>
    <row r="557" spans="1:21" ht="16.5" customHeight="1" x14ac:dyDescent="0.2">
      <c r="A557" s="7"/>
      <c r="B557" s="7"/>
      <c r="C557" s="7"/>
      <c r="D557" s="7" t="s">
        <v>60</v>
      </c>
      <c r="E557" s="7"/>
      <c r="F557" s="7"/>
      <c r="G557" s="7"/>
      <c r="H557" s="7"/>
      <c r="I557" s="7"/>
      <c r="J557" s="7"/>
      <c r="K557" s="7"/>
      <c r="L557" s="9" t="s">
        <v>206</v>
      </c>
      <c r="M557" s="197" t="s">
        <v>73</v>
      </c>
      <c r="N557" s="197" t="s">
        <v>73</v>
      </c>
      <c r="O557" s="197" t="s">
        <v>73</v>
      </c>
      <c r="P557" s="197" t="s">
        <v>73</v>
      </c>
      <c r="Q557" s="197" t="s">
        <v>73</v>
      </c>
      <c r="R557" s="197" t="s">
        <v>73</v>
      </c>
      <c r="S557" s="197" t="s">
        <v>73</v>
      </c>
      <c r="T557" s="197" t="s">
        <v>73</v>
      </c>
      <c r="U557" s="194">
        <v>34.4</v>
      </c>
    </row>
    <row r="558" spans="1:21" ht="16.5" customHeight="1" x14ac:dyDescent="0.2">
      <c r="A558" s="7"/>
      <c r="B558" s="7"/>
      <c r="C558" s="7"/>
      <c r="D558" s="7" t="s">
        <v>62</v>
      </c>
      <c r="E558" s="7"/>
      <c r="F558" s="7"/>
      <c r="G558" s="7"/>
      <c r="H558" s="7"/>
      <c r="I558" s="7"/>
      <c r="J558" s="7"/>
      <c r="K558" s="7"/>
      <c r="L558" s="9" t="s">
        <v>206</v>
      </c>
      <c r="M558" s="197" t="s">
        <v>73</v>
      </c>
      <c r="N558" s="197" t="s">
        <v>73</v>
      </c>
      <c r="O558" s="197" t="s">
        <v>73</v>
      </c>
      <c r="P558" s="197" t="s">
        <v>73</v>
      </c>
      <c r="Q558" s="197" t="s">
        <v>73</v>
      </c>
      <c r="R558" s="197" t="s">
        <v>73</v>
      </c>
      <c r="S558" s="197" t="s">
        <v>73</v>
      </c>
      <c r="T558" s="197" t="s">
        <v>73</v>
      </c>
      <c r="U558" s="194">
        <v>27.6</v>
      </c>
    </row>
    <row r="559" spans="1:21" ht="16.5" customHeight="1" x14ac:dyDescent="0.2">
      <c r="A559" s="7"/>
      <c r="B559" s="7"/>
      <c r="C559" s="7"/>
      <c r="D559" s="7" t="s">
        <v>63</v>
      </c>
      <c r="E559" s="7"/>
      <c r="F559" s="7"/>
      <c r="G559" s="7"/>
      <c r="H559" s="7"/>
      <c r="I559" s="7"/>
      <c r="J559" s="7"/>
      <c r="K559" s="7"/>
      <c r="L559" s="9" t="s">
        <v>206</v>
      </c>
      <c r="M559" s="197" t="s">
        <v>73</v>
      </c>
      <c r="N559" s="197" t="s">
        <v>73</v>
      </c>
      <c r="O559" s="197" t="s">
        <v>73</v>
      </c>
      <c r="P559" s="197" t="s">
        <v>73</v>
      </c>
      <c r="Q559" s="197" t="s">
        <v>73</v>
      </c>
      <c r="R559" s="197" t="s">
        <v>73</v>
      </c>
      <c r="S559" s="197" t="s">
        <v>73</v>
      </c>
      <c r="T559" s="197" t="s">
        <v>73</v>
      </c>
      <c r="U559" s="194">
        <v>24.6</v>
      </c>
    </row>
    <row r="560" spans="1:21" ht="16.5" customHeight="1" x14ac:dyDescent="0.2">
      <c r="A560" s="7"/>
      <c r="B560" s="7"/>
      <c r="C560" s="7"/>
      <c r="D560" s="7" t="s">
        <v>64</v>
      </c>
      <c r="E560" s="7"/>
      <c r="F560" s="7"/>
      <c r="G560" s="7"/>
      <c r="H560" s="7"/>
      <c r="I560" s="7"/>
      <c r="J560" s="7"/>
      <c r="K560" s="7"/>
      <c r="L560" s="9" t="s">
        <v>206</v>
      </c>
      <c r="M560" s="197" t="s">
        <v>73</v>
      </c>
      <c r="N560" s="197" t="s">
        <v>73</v>
      </c>
      <c r="O560" s="197" t="s">
        <v>73</v>
      </c>
      <c r="P560" s="197" t="s">
        <v>73</v>
      </c>
      <c r="Q560" s="197" t="s">
        <v>73</v>
      </c>
      <c r="R560" s="197" t="s">
        <v>73</v>
      </c>
      <c r="S560" s="197" t="s">
        <v>73</v>
      </c>
      <c r="T560" s="197" t="s">
        <v>73</v>
      </c>
      <c r="U560" s="194">
        <v>22.2</v>
      </c>
    </row>
    <row r="561" spans="1:21" ht="16.5" customHeight="1" x14ac:dyDescent="0.2">
      <c r="A561" s="7"/>
      <c r="B561" s="7"/>
      <c r="C561" s="7"/>
      <c r="D561" s="7" t="s">
        <v>65</v>
      </c>
      <c r="E561" s="7"/>
      <c r="F561" s="7"/>
      <c r="G561" s="7"/>
      <c r="H561" s="7"/>
      <c r="I561" s="7"/>
      <c r="J561" s="7"/>
      <c r="K561" s="7"/>
      <c r="L561" s="9" t="s">
        <v>206</v>
      </c>
      <c r="M561" s="197" t="s">
        <v>73</v>
      </c>
      <c r="N561" s="197" t="s">
        <v>73</v>
      </c>
      <c r="O561" s="197" t="s">
        <v>73</v>
      </c>
      <c r="P561" s="197" t="s">
        <v>73</v>
      </c>
      <c r="Q561" s="197" t="s">
        <v>73</v>
      </c>
      <c r="R561" s="197" t="s">
        <v>73</v>
      </c>
      <c r="S561" s="197" t="s">
        <v>73</v>
      </c>
      <c r="T561" s="197" t="s">
        <v>73</v>
      </c>
      <c r="U561" s="194">
        <v>18.2</v>
      </c>
    </row>
    <row r="562" spans="1:21" ht="16.5" customHeight="1" x14ac:dyDescent="0.2">
      <c r="A562" s="7"/>
      <c r="B562" s="7"/>
      <c r="C562" s="7"/>
      <c r="D562" s="7" t="s">
        <v>66</v>
      </c>
      <c r="E562" s="7"/>
      <c r="F562" s="7"/>
      <c r="G562" s="7"/>
      <c r="H562" s="7"/>
      <c r="I562" s="7"/>
      <c r="J562" s="7"/>
      <c r="K562" s="7"/>
      <c r="L562" s="9" t="s">
        <v>206</v>
      </c>
      <c r="M562" s="197" t="s">
        <v>73</v>
      </c>
      <c r="N562" s="197" t="s">
        <v>73</v>
      </c>
      <c r="O562" s="197" t="s">
        <v>73</v>
      </c>
      <c r="P562" s="197" t="s">
        <v>73</v>
      </c>
      <c r="Q562" s="197" t="s">
        <v>73</v>
      </c>
      <c r="R562" s="197" t="s">
        <v>73</v>
      </c>
      <c r="S562" s="197" t="s">
        <v>73</v>
      </c>
      <c r="T562" s="197" t="s">
        <v>73</v>
      </c>
      <c r="U562" s="194">
        <v>17.7</v>
      </c>
    </row>
    <row r="563" spans="1:21" ht="16.5" customHeight="1" x14ac:dyDescent="0.2">
      <c r="A563" s="7"/>
      <c r="B563" s="7"/>
      <c r="C563" s="7"/>
      <c r="D563" s="7" t="s">
        <v>67</v>
      </c>
      <c r="E563" s="7"/>
      <c r="F563" s="7"/>
      <c r="G563" s="7"/>
      <c r="H563" s="7"/>
      <c r="I563" s="7"/>
      <c r="J563" s="7"/>
      <c r="K563" s="7"/>
      <c r="L563" s="9" t="s">
        <v>206</v>
      </c>
      <c r="M563" s="197" t="s">
        <v>73</v>
      </c>
      <c r="N563" s="197" t="s">
        <v>73</v>
      </c>
      <c r="O563" s="197" t="s">
        <v>73</v>
      </c>
      <c r="P563" s="197" t="s">
        <v>73</v>
      </c>
      <c r="Q563" s="197" t="s">
        <v>73</v>
      </c>
      <c r="R563" s="197" t="s">
        <v>73</v>
      </c>
      <c r="S563" s="197" t="s">
        <v>73</v>
      </c>
      <c r="T563" s="197" t="s">
        <v>73</v>
      </c>
      <c r="U563" s="194">
        <v>13.9</v>
      </c>
    </row>
    <row r="564" spans="1:21" ht="16.5" customHeight="1" x14ac:dyDescent="0.2">
      <c r="A564" s="7"/>
      <c r="B564" s="7"/>
      <c r="C564" s="7"/>
      <c r="D564" s="7" t="s">
        <v>68</v>
      </c>
      <c r="E564" s="7"/>
      <c r="F564" s="7"/>
      <c r="G564" s="7"/>
      <c r="H564" s="7"/>
      <c r="I564" s="7"/>
      <c r="J564" s="7"/>
      <c r="K564" s="7"/>
      <c r="L564" s="9" t="s">
        <v>206</v>
      </c>
      <c r="M564" s="197" t="s">
        <v>73</v>
      </c>
      <c r="N564" s="197" t="s">
        <v>73</v>
      </c>
      <c r="O564" s="197" t="s">
        <v>73</v>
      </c>
      <c r="P564" s="197" t="s">
        <v>73</v>
      </c>
      <c r="Q564" s="197" t="s">
        <v>73</v>
      </c>
      <c r="R564" s="197" t="s">
        <v>73</v>
      </c>
      <c r="S564" s="197" t="s">
        <v>73</v>
      </c>
      <c r="T564" s="197" t="s">
        <v>73</v>
      </c>
      <c r="U564" s="194">
        <v>14</v>
      </c>
    </row>
    <row r="565" spans="1:21" ht="16.5" customHeight="1" x14ac:dyDescent="0.2">
      <c r="A565" s="7"/>
      <c r="B565" s="7"/>
      <c r="C565" s="7"/>
      <c r="D565" s="7" t="s">
        <v>69</v>
      </c>
      <c r="E565" s="7"/>
      <c r="F565" s="7"/>
      <c r="G565" s="7"/>
      <c r="H565" s="7"/>
      <c r="I565" s="7"/>
      <c r="J565" s="7"/>
      <c r="K565" s="7"/>
      <c r="L565" s="9" t="s">
        <v>206</v>
      </c>
      <c r="M565" s="197" t="s">
        <v>73</v>
      </c>
      <c r="N565" s="197" t="s">
        <v>73</v>
      </c>
      <c r="O565" s="197" t="s">
        <v>73</v>
      </c>
      <c r="P565" s="197" t="s">
        <v>73</v>
      </c>
      <c r="Q565" s="197" t="s">
        <v>73</v>
      </c>
      <c r="R565" s="197" t="s">
        <v>73</v>
      </c>
      <c r="S565" s="197" t="s">
        <v>73</v>
      </c>
      <c r="T565" s="197" t="s">
        <v>73</v>
      </c>
      <c r="U565" s="194">
        <v>13.3</v>
      </c>
    </row>
    <row r="566" spans="1:21" ht="16.5" customHeight="1" x14ac:dyDescent="0.2">
      <c r="A566" s="7"/>
      <c r="B566" s="7" t="s">
        <v>110</v>
      </c>
      <c r="C566" s="7"/>
      <c r="D566" s="7"/>
      <c r="E566" s="7"/>
      <c r="F566" s="7"/>
      <c r="G566" s="7"/>
      <c r="H566" s="7"/>
      <c r="I566" s="7"/>
      <c r="J566" s="7"/>
      <c r="K566" s="7"/>
      <c r="L566" s="9"/>
      <c r="M566" s="10"/>
      <c r="N566" s="10"/>
      <c r="O566" s="10"/>
      <c r="P566" s="10"/>
      <c r="Q566" s="10"/>
      <c r="R566" s="10"/>
      <c r="S566" s="10"/>
      <c r="T566" s="10"/>
      <c r="U566" s="10"/>
    </row>
    <row r="567" spans="1:21" ht="16.5" customHeight="1" x14ac:dyDescent="0.2">
      <c r="A567" s="7"/>
      <c r="B567" s="7"/>
      <c r="C567" s="7" t="s">
        <v>405</v>
      </c>
      <c r="D567" s="7"/>
      <c r="E567" s="7"/>
      <c r="F567" s="7"/>
      <c r="G567" s="7"/>
      <c r="H567" s="7"/>
      <c r="I567" s="7"/>
      <c r="J567" s="7"/>
      <c r="K567" s="7"/>
      <c r="L567" s="9"/>
      <c r="M567" s="10"/>
      <c r="N567" s="10"/>
      <c r="O567" s="10"/>
      <c r="P567" s="10"/>
      <c r="Q567" s="10"/>
      <c r="R567" s="10"/>
      <c r="S567" s="10"/>
      <c r="T567" s="10"/>
      <c r="U567" s="10"/>
    </row>
    <row r="568" spans="1:21" ht="16.5" customHeight="1" x14ac:dyDescent="0.2">
      <c r="A568" s="7"/>
      <c r="B568" s="7"/>
      <c r="C568" s="7"/>
      <c r="D568" s="7" t="s">
        <v>60</v>
      </c>
      <c r="E568" s="7"/>
      <c r="F568" s="7"/>
      <c r="G568" s="7"/>
      <c r="H568" s="7"/>
      <c r="I568" s="7"/>
      <c r="J568" s="7"/>
      <c r="K568" s="7"/>
      <c r="L568" s="9" t="s">
        <v>61</v>
      </c>
      <c r="M568" s="193">
        <v>3318</v>
      </c>
      <c r="N568" s="193">
        <v>5189</v>
      </c>
      <c r="O568" s="193">
        <v>2348</v>
      </c>
      <c r="P568" s="193">
        <v>3117</v>
      </c>
      <c r="Q568" s="193">
        <v>2422</v>
      </c>
      <c r="R568" s="191">
        <v>679</v>
      </c>
      <c r="S568" s="191">
        <v>244</v>
      </c>
      <c r="T568" s="191">
        <v>313</v>
      </c>
      <c r="U568" s="196" t="s">
        <v>73</v>
      </c>
    </row>
    <row r="569" spans="1:21" ht="16.5" customHeight="1" x14ac:dyDescent="0.2">
      <c r="A569" s="7"/>
      <c r="B569" s="7"/>
      <c r="C569" s="7"/>
      <c r="D569" s="7" t="s">
        <v>62</v>
      </c>
      <c r="E569" s="7"/>
      <c r="F569" s="7"/>
      <c r="G569" s="7"/>
      <c r="H569" s="7"/>
      <c r="I569" s="7"/>
      <c r="J569" s="7"/>
      <c r="K569" s="7"/>
      <c r="L569" s="9" t="s">
        <v>61</v>
      </c>
      <c r="M569" s="193">
        <v>3176</v>
      </c>
      <c r="N569" s="193">
        <v>4602</v>
      </c>
      <c r="O569" s="193">
        <v>2519</v>
      </c>
      <c r="P569" s="193">
        <v>2067</v>
      </c>
      <c r="Q569" s="193">
        <v>2510</v>
      </c>
      <c r="R569" s="191">
        <v>669</v>
      </c>
      <c r="S569" s="191">
        <v>139</v>
      </c>
      <c r="T569" s="191">
        <v>287</v>
      </c>
      <c r="U569" s="196" t="s">
        <v>73</v>
      </c>
    </row>
    <row r="570" spans="1:21" ht="16.5" customHeight="1" x14ac:dyDescent="0.2">
      <c r="A570" s="7"/>
      <c r="B570" s="7"/>
      <c r="C570" s="7"/>
      <c r="D570" s="7" t="s">
        <v>63</v>
      </c>
      <c r="E570" s="7"/>
      <c r="F570" s="7"/>
      <c r="G570" s="7"/>
      <c r="H570" s="7"/>
      <c r="I570" s="7"/>
      <c r="J570" s="7"/>
      <c r="K570" s="7"/>
      <c r="L570" s="9" t="s">
        <v>61</v>
      </c>
      <c r="M570" s="193">
        <v>3544</v>
      </c>
      <c r="N570" s="193">
        <v>4718</v>
      </c>
      <c r="O570" s="193">
        <v>2548</v>
      </c>
      <c r="P570" s="193">
        <v>2280</v>
      </c>
      <c r="Q570" s="193">
        <v>2274</v>
      </c>
      <c r="R570" s="191">
        <v>638</v>
      </c>
      <c r="S570" s="191">
        <v>150</v>
      </c>
      <c r="T570" s="191">
        <v>327</v>
      </c>
      <c r="U570" s="196" t="s">
        <v>73</v>
      </c>
    </row>
    <row r="571" spans="1:21" ht="16.5" customHeight="1" x14ac:dyDescent="0.2">
      <c r="A571" s="7"/>
      <c r="B571" s="7"/>
      <c r="C571" s="7"/>
      <c r="D571" s="7" t="s">
        <v>64</v>
      </c>
      <c r="E571" s="7"/>
      <c r="F571" s="7"/>
      <c r="G571" s="7"/>
      <c r="H571" s="7"/>
      <c r="I571" s="7"/>
      <c r="J571" s="7"/>
      <c r="K571" s="7"/>
      <c r="L571" s="9" t="s">
        <v>61</v>
      </c>
      <c r="M571" s="193">
        <v>2991</v>
      </c>
      <c r="N571" s="193">
        <v>3938</v>
      </c>
      <c r="O571" s="193">
        <v>2441</v>
      </c>
      <c r="P571" s="193">
        <v>2127</v>
      </c>
      <c r="Q571" s="193">
        <v>2275</v>
      </c>
      <c r="R571" s="191">
        <v>553</v>
      </c>
      <c r="S571" s="191">
        <v>177</v>
      </c>
      <c r="T571" s="191">
        <v>365</v>
      </c>
      <c r="U571" s="196" t="s">
        <v>73</v>
      </c>
    </row>
    <row r="572" spans="1:21" ht="16.5" customHeight="1" x14ac:dyDescent="0.2">
      <c r="A572" s="7"/>
      <c r="B572" s="7"/>
      <c r="C572" s="7"/>
      <c r="D572" s="7" t="s">
        <v>65</v>
      </c>
      <c r="E572" s="7"/>
      <c r="F572" s="7"/>
      <c r="G572" s="7"/>
      <c r="H572" s="7"/>
      <c r="I572" s="7"/>
      <c r="J572" s="7"/>
      <c r="K572" s="7"/>
      <c r="L572" s="9" t="s">
        <v>61</v>
      </c>
      <c r="M572" s="193">
        <v>2849</v>
      </c>
      <c r="N572" s="193">
        <v>3785</v>
      </c>
      <c r="O572" s="193">
        <v>2684</v>
      </c>
      <c r="P572" s="193">
        <v>2173</v>
      </c>
      <c r="Q572" s="193">
        <v>2478</v>
      </c>
      <c r="R572" s="191">
        <v>563</v>
      </c>
      <c r="S572" s="191">
        <v>164</v>
      </c>
      <c r="T572" s="191">
        <v>275</v>
      </c>
      <c r="U572" s="196" t="s">
        <v>73</v>
      </c>
    </row>
    <row r="573" spans="1:21" ht="16.5" customHeight="1" x14ac:dyDescent="0.2">
      <c r="A573" s="7"/>
      <c r="B573" s="7"/>
      <c r="C573" s="7"/>
      <c r="D573" s="7" t="s">
        <v>66</v>
      </c>
      <c r="E573" s="7"/>
      <c r="F573" s="7"/>
      <c r="G573" s="7"/>
      <c r="H573" s="7"/>
      <c r="I573" s="7"/>
      <c r="J573" s="7"/>
      <c r="K573" s="7"/>
      <c r="L573" s="9" t="s">
        <v>61</v>
      </c>
      <c r="M573" s="193">
        <v>2487</v>
      </c>
      <c r="N573" s="193">
        <v>3526</v>
      </c>
      <c r="O573" s="193">
        <v>2127</v>
      </c>
      <c r="P573" s="193">
        <v>2178</v>
      </c>
      <c r="Q573" s="193">
        <v>2050</v>
      </c>
      <c r="R573" s="191">
        <v>555</v>
      </c>
      <c r="S573" s="191">
        <v>169</v>
      </c>
      <c r="T573" s="191">
        <v>304</v>
      </c>
      <c r="U573" s="196" t="s">
        <v>73</v>
      </c>
    </row>
    <row r="574" spans="1:21" ht="16.5" customHeight="1" x14ac:dyDescent="0.2">
      <c r="A574" s="7"/>
      <c r="B574" s="7"/>
      <c r="C574" s="7"/>
      <c r="D574" s="7" t="s">
        <v>67</v>
      </c>
      <c r="E574" s="7"/>
      <c r="F574" s="7"/>
      <c r="G574" s="7"/>
      <c r="H574" s="7"/>
      <c r="I574" s="7"/>
      <c r="J574" s="7"/>
      <c r="K574" s="7"/>
      <c r="L574" s="9" t="s">
        <v>61</v>
      </c>
      <c r="M574" s="193">
        <v>2489</v>
      </c>
      <c r="N574" s="193">
        <v>3895</v>
      </c>
      <c r="O574" s="193">
        <v>2185</v>
      </c>
      <c r="P574" s="193">
        <v>2027</v>
      </c>
      <c r="Q574" s="193">
        <v>1747</v>
      </c>
      <c r="R574" s="191">
        <v>518</v>
      </c>
      <c r="S574" s="191">
        <v>137</v>
      </c>
      <c r="T574" s="191">
        <v>427</v>
      </c>
      <c r="U574" s="196" t="s">
        <v>73</v>
      </c>
    </row>
    <row r="575" spans="1:21" ht="16.5" customHeight="1" x14ac:dyDescent="0.2">
      <c r="A575" s="7"/>
      <c r="B575" s="7"/>
      <c r="C575" s="7"/>
      <c r="D575" s="7" t="s">
        <v>68</v>
      </c>
      <c r="E575" s="7"/>
      <c r="F575" s="7"/>
      <c r="G575" s="7"/>
      <c r="H575" s="7"/>
      <c r="I575" s="7"/>
      <c r="J575" s="7"/>
      <c r="K575" s="7"/>
      <c r="L575" s="9" t="s">
        <v>61</v>
      </c>
      <c r="M575" s="193">
        <v>2841</v>
      </c>
      <c r="N575" s="193">
        <v>4209</v>
      </c>
      <c r="O575" s="193">
        <v>1844</v>
      </c>
      <c r="P575" s="193">
        <v>1891</v>
      </c>
      <c r="Q575" s="193">
        <v>1862</v>
      </c>
      <c r="R575" s="191">
        <v>479</v>
      </c>
      <c r="S575" s="191">
        <v>150</v>
      </c>
      <c r="T575" s="191">
        <v>407</v>
      </c>
      <c r="U575" s="196" t="s">
        <v>73</v>
      </c>
    </row>
    <row r="576" spans="1:21" ht="16.5" customHeight="1" x14ac:dyDescent="0.2">
      <c r="A576" s="7"/>
      <c r="B576" s="7"/>
      <c r="C576" s="7"/>
      <c r="D576" s="7" t="s">
        <v>69</v>
      </c>
      <c r="E576" s="7"/>
      <c r="F576" s="7"/>
      <c r="G576" s="7"/>
      <c r="H576" s="7"/>
      <c r="I576" s="7"/>
      <c r="J576" s="7"/>
      <c r="K576" s="7"/>
      <c r="L576" s="9" t="s">
        <v>61</v>
      </c>
      <c r="M576" s="193">
        <v>3331</v>
      </c>
      <c r="N576" s="193">
        <v>5306</v>
      </c>
      <c r="O576" s="193">
        <v>2069</v>
      </c>
      <c r="P576" s="193">
        <v>1926</v>
      </c>
      <c r="Q576" s="193">
        <v>1661</v>
      </c>
      <c r="R576" s="191">
        <v>440</v>
      </c>
      <c r="S576" s="191">
        <v>234</v>
      </c>
      <c r="T576" s="191">
        <v>454</v>
      </c>
      <c r="U576" s="196" t="s">
        <v>73</v>
      </c>
    </row>
    <row r="577" spans="1:21" ht="16.5" customHeight="1" x14ac:dyDescent="0.2">
      <c r="A577" s="7"/>
      <c r="B577" s="7"/>
      <c r="C577" s="7" t="s">
        <v>406</v>
      </c>
      <c r="D577" s="7"/>
      <c r="E577" s="7"/>
      <c r="F577" s="7"/>
      <c r="G577" s="7"/>
      <c r="H577" s="7"/>
      <c r="I577" s="7"/>
      <c r="J577" s="7"/>
      <c r="K577" s="7"/>
      <c r="L577" s="9"/>
      <c r="M577" s="10"/>
      <c r="N577" s="10"/>
      <c r="O577" s="10"/>
      <c r="P577" s="10"/>
      <c r="Q577" s="10"/>
      <c r="R577" s="10"/>
      <c r="S577" s="10"/>
      <c r="T577" s="10"/>
      <c r="U577" s="10"/>
    </row>
    <row r="578" spans="1:21" ht="16.5" customHeight="1" x14ac:dyDescent="0.2">
      <c r="A578" s="7"/>
      <c r="B578" s="7"/>
      <c r="C578" s="7"/>
      <c r="D578" s="7" t="s">
        <v>60</v>
      </c>
      <c r="E578" s="7"/>
      <c r="F578" s="7"/>
      <c r="G578" s="7"/>
      <c r="H578" s="7"/>
      <c r="I578" s="7"/>
      <c r="J578" s="7"/>
      <c r="K578" s="7"/>
      <c r="L578" s="9" t="s">
        <v>61</v>
      </c>
      <c r="M578" s="191">
        <v>972</v>
      </c>
      <c r="N578" s="193">
        <v>2033</v>
      </c>
      <c r="O578" s="191">
        <v>842</v>
      </c>
      <c r="P578" s="191">
        <v>806</v>
      </c>
      <c r="Q578" s="193">
        <v>1073</v>
      </c>
      <c r="R578" s="191">
        <v>301</v>
      </c>
      <c r="S578" s="188">
        <v>76</v>
      </c>
      <c r="T578" s="188">
        <v>94</v>
      </c>
      <c r="U578" s="196" t="s">
        <v>73</v>
      </c>
    </row>
    <row r="579" spans="1:21" ht="16.5" customHeight="1" x14ac:dyDescent="0.2">
      <c r="A579" s="7"/>
      <c r="B579" s="7"/>
      <c r="C579" s="7"/>
      <c r="D579" s="7" t="s">
        <v>62</v>
      </c>
      <c r="E579" s="7"/>
      <c r="F579" s="7"/>
      <c r="G579" s="7"/>
      <c r="H579" s="7"/>
      <c r="I579" s="7"/>
      <c r="J579" s="7"/>
      <c r="K579" s="7"/>
      <c r="L579" s="9" t="s">
        <v>61</v>
      </c>
      <c r="M579" s="191">
        <v>786</v>
      </c>
      <c r="N579" s="193">
        <v>1569</v>
      </c>
      <c r="O579" s="191">
        <v>927</v>
      </c>
      <c r="P579" s="191">
        <v>483</v>
      </c>
      <c r="Q579" s="193">
        <v>1010</v>
      </c>
      <c r="R579" s="191">
        <v>232</v>
      </c>
      <c r="S579" s="188">
        <v>64</v>
      </c>
      <c r="T579" s="191">
        <v>103</v>
      </c>
      <c r="U579" s="196" t="s">
        <v>73</v>
      </c>
    </row>
    <row r="580" spans="1:21" ht="16.5" customHeight="1" x14ac:dyDescent="0.2">
      <c r="A580" s="7"/>
      <c r="B580" s="7"/>
      <c r="C580" s="7"/>
      <c r="D580" s="7" t="s">
        <v>63</v>
      </c>
      <c r="E580" s="7"/>
      <c r="F580" s="7"/>
      <c r="G580" s="7"/>
      <c r="H580" s="7"/>
      <c r="I580" s="7"/>
      <c r="J580" s="7"/>
      <c r="K580" s="7"/>
      <c r="L580" s="9" t="s">
        <v>61</v>
      </c>
      <c r="M580" s="191">
        <v>776</v>
      </c>
      <c r="N580" s="193">
        <v>1484</v>
      </c>
      <c r="O580" s="193">
        <v>1020</v>
      </c>
      <c r="P580" s="191">
        <v>458</v>
      </c>
      <c r="Q580" s="191">
        <v>795</v>
      </c>
      <c r="R580" s="191">
        <v>272</v>
      </c>
      <c r="S580" s="188">
        <v>82</v>
      </c>
      <c r="T580" s="191">
        <v>101</v>
      </c>
      <c r="U580" s="196" t="s">
        <v>73</v>
      </c>
    </row>
    <row r="581" spans="1:21" ht="16.5" customHeight="1" x14ac:dyDescent="0.2">
      <c r="A581" s="7"/>
      <c r="B581" s="7"/>
      <c r="C581" s="7"/>
      <c r="D581" s="7" t="s">
        <v>64</v>
      </c>
      <c r="E581" s="7"/>
      <c r="F581" s="7"/>
      <c r="G581" s="7"/>
      <c r="H581" s="7"/>
      <c r="I581" s="7"/>
      <c r="J581" s="7"/>
      <c r="K581" s="7"/>
      <c r="L581" s="9" t="s">
        <v>61</v>
      </c>
      <c r="M581" s="191">
        <v>753</v>
      </c>
      <c r="N581" s="193">
        <v>1112</v>
      </c>
      <c r="O581" s="191">
        <v>953</v>
      </c>
      <c r="P581" s="191">
        <v>447</v>
      </c>
      <c r="Q581" s="191">
        <v>847</v>
      </c>
      <c r="R581" s="191">
        <v>226</v>
      </c>
      <c r="S581" s="188">
        <v>85</v>
      </c>
      <c r="T581" s="191">
        <v>113</v>
      </c>
      <c r="U581" s="196" t="s">
        <v>73</v>
      </c>
    </row>
    <row r="582" spans="1:21" ht="16.5" customHeight="1" x14ac:dyDescent="0.2">
      <c r="A582" s="7"/>
      <c r="B582" s="7"/>
      <c r="C582" s="7"/>
      <c r="D582" s="7" t="s">
        <v>65</v>
      </c>
      <c r="E582" s="7"/>
      <c r="F582" s="7"/>
      <c r="G582" s="7"/>
      <c r="H582" s="7"/>
      <c r="I582" s="7"/>
      <c r="J582" s="7"/>
      <c r="K582" s="7"/>
      <c r="L582" s="9" t="s">
        <v>61</v>
      </c>
      <c r="M582" s="191">
        <v>669</v>
      </c>
      <c r="N582" s="193">
        <v>1066</v>
      </c>
      <c r="O582" s="191">
        <v>991</v>
      </c>
      <c r="P582" s="191">
        <v>361</v>
      </c>
      <c r="Q582" s="191">
        <v>917</v>
      </c>
      <c r="R582" s="191">
        <v>219</v>
      </c>
      <c r="S582" s="188">
        <v>69</v>
      </c>
      <c r="T582" s="188">
        <v>87</v>
      </c>
      <c r="U582" s="196" t="s">
        <v>73</v>
      </c>
    </row>
    <row r="583" spans="1:21" ht="16.5" customHeight="1" x14ac:dyDescent="0.2">
      <c r="A583" s="7"/>
      <c r="B583" s="7"/>
      <c r="C583" s="7"/>
      <c r="D583" s="7" t="s">
        <v>66</v>
      </c>
      <c r="E583" s="7"/>
      <c r="F583" s="7"/>
      <c r="G583" s="7"/>
      <c r="H583" s="7"/>
      <c r="I583" s="7"/>
      <c r="J583" s="7"/>
      <c r="K583" s="7"/>
      <c r="L583" s="9" t="s">
        <v>61</v>
      </c>
      <c r="M583" s="191">
        <v>540</v>
      </c>
      <c r="N583" s="191">
        <v>936</v>
      </c>
      <c r="O583" s="191">
        <v>706</v>
      </c>
      <c r="P583" s="191">
        <v>465</v>
      </c>
      <c r="Q583" s="191">
        <v>720</v>
      </c>
      <c r="R583" s="191">
        <v>177</v>
      </c>
      <c r="S583" s="188">
        <v>53</v>
      </c>
      <c r="T583" s="191">
        <v>132</v>
      </c>
      <c r="U583" s="196" t="s">
        <v>73</v>
      </c>
    </row>
    <row r="584" spans="1:21" ht="16.5" customHeight="1" x14ac:dyDescent="0.2">
      <c r="A584" s="7"/>
      <c r="B584" s="7"/>
      <c r="C584" s="7"/>
      <c r="D584" s="7" t="s">
        <v>67</v>
      </c>
      <c r="E584" s="7"/>
      <c r="F584" s="7"/>
      <c r="G584" s="7"/>
      <c r="H584" s="7"/>
      <c r="I584" s="7"/>
      <c r="J584" s="7"/>
      <c r="K584" s="7"/>
      <c r="L584" s="9" t="s">
        <v>61</v>
      </c>
      <c r="M584" s="191">
        <v>695</v>
      </c>
      <c r="N584" s="193">
        <v>1242</v>
      </c>
      <c r="O584" s="191">
        <v>565</v>
      </c>
      <c r="P584" s="191">
        <v>397</v>
      </c>
      <c r="Q584" s="191">
        <v>619</v>
      </c>
      <c r="R584" s="191">
        <v>172</v>
      </c>
      <c r="S584" s="188">
        <v>53</v>
      </c>
      <c r="T584" s="191">
        <v>159</v>
      </c>
      <c r="U584" s="196" t="s">
        <v>73</v>
      </c>
    </row>
    <row r="585" spans="1:21" ht="16.5" customHeight="1" x14ac:dyDescent="0.2">
      <c r="A585" s="7"/>
      <c r="B585" s="7"/>
      <c r="C585" s="7"/>
      <c r="D585" s="7" t="s">
        <v>68</v>
      </c>
      <c r="E585" s="7"/>
      <c r="F585" s="7"/>
      <c r="G585" s="7"/>
      <c r="H585" s="7"/>
      <c r="I585" s="7"/>
      <c r="J585" s="7"/>
      <c r="K585" s="7"/>
      <c r="L585" s="9" t="s">
        <v>61</v>
      </c>
      <c r="M585" s="193">
        <v>1009</v>
      </c>
      <c r="N585" s="193">
        <v>1366</v>
      </c>
      <c r="O585" s="191">
        <v>515</v>
      </c>
      <c r="P585" s="191">
        <v>416</v>
      </c>
      <c r="Q585" s="191">
        <v>472</v>
      </c>
      <c r="R585" s="191">
        <v>174</v>
      </c>
      <c r="S585" s="188">
        <v>53</v>
      </c>
      <c r="T585" s="191">
        <v>119</v>
      </c>
      <c r="U585" s="196" t="s">
        <v>73</v>
      </c>
    </row>
    <row r="586" spans="1:21" ht="16.5" customHeight="1" x14ac:dyDescent="0.2">
      <c r="A586" s="7"/>
      <c r="B586" s="7"/>
      <c r="C586" s="7"/>
      <c r="D586" s="7" t="s">
        <v>69</v>
      </c>
      <c r="E586" s="7"/>
      <c r="F586" s="7"/>
      <c r="G586" s="7"/>
      <c r="H586" s="7"/>
      <c r="I586" s="7"/>
      <c r="J586" s="7"/>
      <c r="K586" s="7"/>
      <c r="L586" s="9" t="s">
        <v>61</v>
      </c>
      <c r="M586" s="193">
        <v>1221</v>
      </c>
      <c r="N586" s="193">
        <v>2106</v>
      </c>
      <c r="O586" s="191">
        <v>549</v>
      </c>
      <c r="P586" s="191">
        <v>425</v>
      </c>
      <c r="Q586" s="191">
        <v>465</v>
      </c>
      <c r="R586" s="191">
        <v>110</v>
      </c>
      <c r="S586" s="188">
        <v>85</v>
      </c>
      <c r="T586" s="191">
        <v>134</v>
      </c>
      <c r="U586" s="196" t="s">
        <v>73</v>
      </c>
    </row>
    <row r="587" spans="1:21" ht="16.5" customHeight="1" x14ac:dyDescent="0.2">
      <c r="A587" s="7"/>
      <c r="B587" s="7"/>
      <c r="C587" s="7" t="s">
        <v>407</v>
      </c>
      <c r="D587" s="7"/>
      <c r="E587" s="7"/>
      <c r="F587" s="7"/>
      <c r="G587" s="7"/>
      <c r="H587" s="7"/>
      <c r="I587" s="7"/>
      <c r="J587" s="7"/>
      <c r="K587" s="7"/>
      <c r="L587" s="9"/>
      <c r="M587" s="10"/>
      <c r="N587" s="10"/>
      <c r="O587" s="10"/>
      <c r="P587" s="10"/>
      <c r="Q587" s="10"/>
      <c r="R587" s="10"/>
      <c r="S587" s="10"/>
      <c r="T587" s="10"/>
      <c r="U587" s="10"/>
    </row>
    <row r="588" spans="1:21" ht="16.5" customHeight="1" x14ac:dyDescent="0.2">
      <c r="A588" s="7"/>
      <c r="B588" s="7"/>
      <c r="C588" s="7"/>
      <c r="D588" s="7" t="s">
        <v>60</v>
      </c>
      <c r="E588" s="7"/>
      <c r="F588" s="7"/>
      <c r="G588" s="7"/>
      <c r="H588" s="7"/>
      <c r="I588" s="7"/>
      <c r="J588" s="7"/>
      <c r="K588" s="7"/>
      <c r="L588" s="9" t="s">
        <v>61</v>
      </c>
      <c r="M588" s="191">
        <v>402</v>
      </c>
      <c r="N588" s="191">
        <v>840</v>
      </c>
      <c r="O588" s="191">
        <v>333</v>
      </c>
      <c r="P588" s="191">
        <v>239</v>
      </c>
      <c r="Q588" s="191">
        <v>330</v>
      </c>
      <c r="R588" s="191">
        <v>136</v>
      </c>
      <c r="S588" s="188">
        <v>53</v>
      </c>
      <c r="T588" s="188">
        <v>71</v>
      </c>
      <c r="U588" s="196" t="s">
        <v>73</v>
      </c>
    </row>
    <row r="589" spans="1:21" ht="16.5" customHeight="1" x14ac:dyDescent="0.2">
      <c r="A589" s="7"/>
      <c r="B589" s="7"/>
      <c r="C589" s="7"/>
      <c r="D589" s="7" t="s">
        <v>62</v>
      </c>
      <c r="E589" s="7"/>
      <c r="F589" s="7"/>
      <c r="G589" s="7"/>
      <c r="H589" s="7"/>
      <c r="I589" s="7"/>
      <c r="J589" s="7"/>
      <c r="K589" s="7"/>
      <c r="L589" s="9" t="s">
        <v>61</v>
      </c>
      <c r="M589" s="191">
        <v>354</v>
      </c>
      <c r="N589" s="191">
        <v>545</v>
      </c>
      <c r="O589" s="191">
        <v>373</v>
      </c>
      <c r="P589" s="191">
        <v>158</v>
      </c>
      <c r="Q589" s="191">
        <v>258</v>
      </c>
      <c r="R589" s="191">
        <v>102</v>
      </c>
      <c r="S589" s="188">
        <v>44</v>
      </c>
      <c r="T589" s="188">
        <v>72</v>
      </c>
      <c r="U589" s="196" t="s">
        <v>73</v>
      </c>
    </row>
    <row r="590" spans="1:21" ht="16.5" customHeight="1" x14ac:dyDescent="0.2">
      <c r="A590" s="7"/>
      <c r="B590" s="7"/>
      <c r="C590" s="7"/>
      <c r="D590" s="7" t="s">
        <v>63</v>
      </c>
      <c r="E590" s="7"/>
      <c r="F590" s="7"/>
      <c r="G590" s="7"/>
      <c r="H590" s="7"/>
      <c r="I590" s="7"/>
      <c r="J590" s="7"/>
      <c r="K590" s="7"/>
      <c r="L590" s="9" t="s">
        <v>61</v>
      </c>
      <c r="M590" s="191">
        <v>365</v>
      </c>
      <c r="N590" s="191">
        <v>652</v>
      </c>
      <c r="O590" s="191">
        <v>448</v>
      </c>
      <c r="P590" s="191">
        <v>153</v>
      </c>
      <c r="Q590" s="191">
        <v>288</v>
      </c>
      <c r="R590" s="188">
        <v>98</v>
      </c>
      <c r="S590" s="188">
        <v>51</v>
      </c>
      <c r="T590" s="188">
        <v>63</v>
      </c>
      <c r="U590" s="196" t="s">
        <v>73</v>
      </c>
    </row>
    <row r="591" spans="1:21" ht="16.5" customHeight="1" x14ac:dyDescent="0.2">
      <c r="A591" s="7"/>
      <c r="B591" s="7"/>
      <c r="C591" s="7"/>
      <c r="D591" s="7" t="s">
        <v>64</v>
      </c>
      <c r="E591" s="7"/>
      <c r="F591" s="7"/>
      <c r="G591" s="7"/>
      <c r="H591" s="7"/>
      <c r="I591" s="7"/>
      <c r="J591" s="7"/>
      <c r="K591" s="7"/>
      <c r="L591" s="9" t="s">
        <v>61</v>
      </c>
      <c r="M591" s="191">
        <v>344</v>
      </c>
      <c r="N591" s="191">
        <v>523</v>
      </c>
      <c r="O591" s="191">
        <v>431</v>
      </c>
      <c r="P591" s="191">
        <v>141</v>
      </c>
      <c r="Q591" s="191">
        <v>405</v>
      </c>
      <c r="R591" s="188">
        <v>81</v>
      </c>
      <c r="S591" s="188">
        <v>47</v>
      </c>
      <c r="T591" s="188">
        <v>67</v>
      </c>
      <c r="U591" s="196" t="s">
        <v>73</v>
      </c>
    </row>
    <row r="592" spans="1:21" ht="16.5" customHeight="1" x14ac:dyDescent="0.2">
      <c r="A592" s="7"/>
      <c r="B592" s="7"/>
      <c r="C592" s="7"/>
      <c r="D592" s="7" t="s">
        <v>65</v>
      </c>
      <c r="E592" s="7"/>
      <c r="F592" s="7"/>
      <c r="G592" s="7"/>
      <c r="H592" s="7"/>
      <c r="I592" s="7"/>
      <c r="J592" s="7"/>
      <c r="K592" s="7"/>
      <c r="L592" s="9" t="s">
        <v>61</v>
      </c>
      <c r="M592" s="191">
        <v>283</v>
      </c>
      <c r="N592" s="191">
        <v>396</v>
      </c>
      <c r="O592" s="191">
        <v>445</v>
      </c>
      <c r="P592" s="191">
        <v>138</v>
      </c>
      <c r="Q592" s="191">
        <v>324</v>
      </c>
      <c r="R592" s="188">
        <v>87</v>
      </c>
      <c r="S592" s="188">
        <v>34</v>
      </c>
      <c r="T592" s="188">
        <v>64</v>
      </c>
      <c r="U592" s="196" t="s">
        <v>73</v>
      </c>
    </row>
    <row r="593" spans="1:21" ht="16.5" customHeight="1" x14ac:dyDescent="0.2">
      <c r="A593" s="7"/>
      <c r="B593" s="7"/>
      <c r="C593" s="7"/>
      <c r="D593" s="7" t="s">
        <v>66</v>
      </c>
      <c r="E593" s="7"/>
      <c r="F593" s="7"/>
      <c r="G593" s="7"/>
      <c r="H593" s="7"/>
      <c r="I593" s="7"/>
      <c r="J593" s="7"/>
      <c r="K593" s="7"/>
      <c r="L593" s="9" t="s">
        <v>61</v>
      </c>
      <c r="M593" s="191">
        <v>214</v>
      </c>
      <c r="N593" s="191">
        <v>355</v>
      </c>
      <c r="O593" s="191">
        <v>290</v>
      </c>
      <c r="P593" s="191">
        <v>147</v>
      </c>
      <c r="Q593" s="191">
        <v>230</v>
      </c>
      <c r="R593" s="188">
        <v>45</v>
      </c>
      <c r="S593" s="188">
        <v>30</v>
      </c>
      <c r="T593" s="188">
        <v>95</v>
      </c>
      <c r="U593" s="196" t="s">
        <v>73</v>
      </c>
    </row>
    <row r="594" spans="1:21" ht="16.5" customHeight="1" x14ac:dyDescent="0.2">
      <c r="A594" s="7"/>
      <c r="B594" s="7"/>
      <c r="C594" s="7"/>
      <c r="D594" s="7" t="s">
        <v>67</v>
      </c>
      <c r="E594" s="7"/>
      <c r="F594" s="7"/>
      <c r="G594" s="7"/>
      <c r="H594" s="7"/>
      <c r="I594" s="7"/>
      <c r="J594" s="7"/>
      <c r="K594" s="7"/>
      <c r="L594" s="9" t="s">
        <v>61</v>
      </c>
      <c r="M594" s="191">
        <v>463</v>
      </c>
      <c r="N594" s="191">
        <v>601</v>
      </c>
      <c r="O594" s="191">
        <v>263</v>
      </c>
      <c r="P594" s="191">
        <v>170</v>
      </c>
      <c r="Q594" s="191">
        <v>225</v>
      </c>
      <c r="R594" s="188">
        <v>65</v>
      </c>
      <c r="S594" s="188">
        <v>33</v>
      </c>
      <c r="T594" s="188">
        <v>95</v>
      </c>
      <c r="U594" s="196" t="s">
        <v>73</v>
      </c>
    </row>
    <row r="595" spans="1:21" ht="16.5" customHeight="1" x14ac:dyDescent="0.2">
      <c r="A595" s="7"/>
      <c r="B595" s="7"/>
      <c r="C595" s="7"/>
      <c r="D595" s="7" t="s">
        <v>68</v>
      </c>
      <c r="E595" s="7"/>
      <c r="F595" s="7"/>
      <c r="G595" s="7"/>
      <c r="H595" s="7"/>
      <c r="I595" s="7"/>
      <c r="J595" s="7"/>
      <c r="K595" s="7"/>
      <c r="L595" s="9" t="s">
        <v>61</v>
      </c>
      <c r="M595" s="191">
        <v>698</v>
      </c>
      <c r="N595" s="191">
        <v>646</v>
      </c>
      <c r="O595" s="191">
        <v>219</v>
      </c>
      <c r="P595" s="191">
        <v>189</v>
      </c>
      <c r="Q595" s="191">
        <v>207</v>
      </c>
      <c r="R595" s="188">
        <v>62</v>
      </c>
      <c r="S595" s="188">
        <v>27</v>
      </c>
      <c r="T595" s="188">
        <v>80</v>
      </c>
      <c r="U595" s="196" t="s">
        <v>73</v>
      </c>
    </row>
    <row r="596" spans="1:21" ht="16.5" customHeight="1" x14ac:dyDescent="0.2">
      <c r="A596" s="7"/>
      <c r="B596" s="7"/>
      <c r="C596" s="7"/>
      <c r="D596" s="7" t="s">
        <v>69</v>
      </c>
      <c r="E596" s="7"/>
      <c r="F596" s="7"/>
      <c r="G596" s="7"/>
      <c r="H596" s="7"/>
      <c r="I596" s="7"/>
      <c r="J596" s="7"/>
      <c r="K596" s="7"/>
      <c r="L596" s="9" t="s">
        <v>61</v>
      </c>
      <c r="M596" s="191">
        <v>742</v>
      </c>
      <c r="N596" s="193">
        <v>1072</v>
      </c>
      <c r="O596" s="191">
        <v>211</v>
      </c>
      <c r="P596" s="191">
        <v>189</v>
      </c>
      <c r="Q596" s="191">
        <v>175</v>
      </c>
      <c r="R596" s="188">
        <v>45</v>
      </c>
      <c r="S596" s="188">
        <v>40</v>
      </c>
      <c r="T596" s="188">
        <v>88</v>
      </c>
      <c r="U596" s="196" t="s">
        <v>73</v>
      </c>
    </row>
    <row r="597" spans="1:21" ht="16.5" customHeight="1" x14ac:dyDescent="0.2">
      <c r="A597" s="7"/>
      <c r="B597" s="7"/>
      <c r="C597" s="7" t="s">
        <v>406</v>
      </c>
      <c r="D597" s="7"/>
      <c r="E597" s="7"/>
      <c r="F597" s="7"/>
      <c r="G597" s="7"/>
      <c r="H597" s="7"/>
      <c r="I597" s="7"/>
      <c r="J597" s="7"/>
      <c r="K597" s="7"/>
      <c r="L597" s="9"/>
      <c r="M597" s="10"/>
      <c r="N597" s="10"/>
      <c r="O597" s="10"/>
      <c r="P597" s="10"/>
      <c r="Q597" s="10"/>
      <c r="R597" s="10"/>
      <c r="S597" s="10"/>
      <c r="T597" s="10"/>
      <c r="U597" s="10"/>
    </row>
    <row r="598" spans="1:21" ht="16.5" customHeight="1" x14ac:dyDescent="0.2">
      <c r="A598" s="7"/>
      <c r="B598" s="7"/>
      <c r="C598" s="7"/>
      <c r="D598" s="7" t="s">
        <v>60</v>
      </c>
      <c r="E598" s="7"/>
      <c r="F598" s="7"/>
      <c r="G598" s="7"/>
      <c r="H598" s="7"/>
      <c r="I598" s="7"/>
      <c r="J598" s="7"/>
      <c r="K598" s="7"/>
      <c r="L598" s="9" t="s">
        <v>206</v>
      </c>
      <c r="M598" s="194">
        <v>29.3</v>
      </c>
      <c r="N598" s="194">
        <v>39.200000000000003</v>
      </c>
      <c r="O598" s="194">
        <v>35.9</v>
      </c>
      <c r="P598" s="194">
        <v>25.9</v>
      </c>
      <c r="Q598" s="194">
        <v>44.3</v>
      </c>
      <c r="R598" s="194">
        <v>44.3</v>
      </c>
      <c r="S598" s="194">
        <v>31.1</v>
      </c>
      <c r="T598" s="194">
        <v>30</v>
      </c>
      <c r="U598" s="197" t="s">
        <v>73</v>
      </c>
    </row>
    <row r="599" spans="1:21" ht="16.5" customHeight="1" x14ac:dyDescent="0.2">
      <c r="A599" s="7"/>
      <c r="B599" s="7"/>
      <c r="C599" s="7"/>
      <c r="D599" s="7" t="s">
        <v>62</v>
      </c>
      <c r="E599" s="7"/>
      <c r="F599" s="7"/>
      <c r="G599" s="7"/>
      <c r="H599" s="7"/>
      <c r="I599" s="7"/>
      <c r="J599" s="7"/>
      <c r="K599" s="7"/>
      <c r="L599" s="9" t="s">
        <v>206</v>
      </c>
      <c r="M599" s="194">
        <v>24.7</v>
      </c>
      <c r="N599" s="194">
        <v>34.1</v>
      </c>
      <c r="O599" s="194">
        <v>36.799999999999997</v>
      </c>
      <c r="P599" s="194">
        <v>23.4</v>
      </c>
      <c r="Q599" s="194">
        <v>40.200000000000003</v>
      </c>
      <c r="R599" s="194">
        <v>34.700000000000003</v>
      </c>
      <c r="S599" s="194">
        <v>46</v>
      </c>
      <c r="T599" s="194">
        <v>35.9</v>
      </c>
      <c r="U599" s="197" t="s">
        <v>73</v>
      </c>
    </row>
    <row r="600" spans="1:21" ht="16.5" customHeight="1" x14ac:dyDescent="0.2">
      <c r="A600" s="7"/>
      <c r="B600" s="7"/>
      <c r="C600" s="7"/>
      <c r="D600" s="7" t="s">
        <v>63</v>
      </c>
      <c r="E600" s="7"/>
      <c r="F600" s="7"/>
      <c r="G600" s="7"/>
      <c r="H600" s="7"/>
      <c r="I600" s="7"/>
      <c r="J600" s="7"/>
      <c r="K600" s="7"/>
      <c r="L600" s="9" t="s">
        <v>206</v>
      </c>
      <c r="M600" s="194">
        <v>21.9</v>
      </c>
      <c r="N600" s="194">
        <v>31.5</v>
      </c>
      <c r="O600" s="194">
        <v>40</v>
      </c>
      <c r="P600" s="194">
        <v>20.100000000000001</v>
      </c>
      <c r="Q600" s="194">
        <v>35</v>
      </c>
      <c r="R600" s="194">
        <v>42.6</v>
      </c>
      <c r="S600" s="194">
        <v>54.7</v>
      </c>
      <c r="T600" s="194">
        <v>30.9</v>
      </c>
      <c r="U600" s="197" t="s">
        <v>73</v>
      </c>
    </row>
    <row r="601" spans="1:21" ht="16.5" customHeight="1" x14ac:dyDescent="0.2">
      <c r="A601" s="7"/>
      <c r="B601" s="7"/>
      <c r="C601" s="7"/>
      <c r="D601" s="7" t="s">
        <v>64</v>
      </c>
      <c r="E601" s="7"/>
      <c r="F601" s="7"/>
      <c r="G601" s="7"/>
      <c r="H601" s="7"/>
      <c r="I601" s="7"/>
      <c r="J601" s="7"/>
      <c r="K601" s="7"/>
      <c r="L601" s="9" t="s">
        <v>206</v>
      </c>
      <c r="M601" s="194">
        <v>25.2</v>
      </c>
      <c r="N601" s="194">
        <v>28.2</v>
      </c>
      <c r="O601" s="194">
        <v>39</v>
      </c>
      <c r="P601" s="194">
        <v>21</v>
      </c>
      <c r="Q601" s="194">
        <v>37.200000000000003</v>
      </c>
      <c r="R601" s="194">
        <v>40.9</v>
      </c>
      <c r="S601" s="194">
        <v>48</v>
      </c>
      <c r="T601" s="194">
        <v>31</v>
      </c>
      <c r="U601" s="197" t="s">
        <v>73</v>
      </c>
    </row>
    <row r="602" spans="1:21" ht="16.5" customHeight="1" x14ac:dyDescent="0.2">
      <c r="A602" s="7"/>
      <c r="B602" s="7"/>
      <c r="C602" s="7"/>
      <c r="D602" s="7" t="s">
        <v>65</v>
      </c>
      <c r="E602" s="7"/>
      <c r="F602" s="7"/>
      <c r="G602" s="7"/>
      <c r="H602" s="7"/>
      <c r="I602" s="7"/>
      <c r="J602" s="7"/>
      <c r="K602" s="7"/>
      <c r="L602" s="9" t="s">
        <v>206</v>
      </c>
      <c r="M602" s="194">
        <v>23.5</v>
      </c>
      <c r="N602" s="194">
        <v>28.2</v>
      </c>
      <c r="O602" s="194">
        <v>36.9</v>
      </c>
      <c r="P602" s="194">
        <v>16.600000000000001</v>
      </c>
      <c r="Q602" s="194">
        <v>37</v>
      </c>
      <c r="R602" s="194">
        <v>38.9</v>
      </c>
      <c r="S602" s="194">
        <v>42.1</v>
      </c>
      <c r="T602" s="194">
        <v>31.6</v>
      </c>
      <c r="U602" s="197" t="s">
        <v>73</v>
      </c>
    </row>
    <row r="603" spans="1:21" ht="16.5" customHeight="1" x14ac:dyDescent="0.2">
      <c r="A603" s="7"/>
      <c r="B603" s="7"/>
      <c r="C603" s="7"/>
      <c r="D603" s="7" t="s">
        <v>66</v>
      </c>
      <c r="E603" s="7"/>
      <c r="F603" s="7"/>
      <c r="G603" s="7"/>
      <c r="H603" s="7"/>
      <c r="I603" s="7"/>
      <c r="J603" s="7"/>
      <c r="K603" s="7"/>
      <c r="L603" s="9" t="s">
        <v>206</v>
      </c>
      <c r="M603" s="194">
        <v>21.7</v>
      </c>
      <c r="N603" s="194">
        <v>26.5</v>
      </c>
      <c r="O603" s="194">
        <v>33.200000000000003</v>
      </c>
      <c r="P603" s="194">
        <v>21.3</v>
      </c>
      <c r="Q603" s="194">
        <v>35.1</v>
      </c>
      <c r="R603" s="194">
        <v>31.9</v>
      </c>
      <c r="S603" s="194">
        <v>31.4</v>
      </c>
      <c r="T603" s="194">
        <v>43.4</v>
      </c>
      <c r="U603" s="197" t="s">
        <v>73</v>
      </c>
    </row>
    <row r="604" spans="1:21" ht="16.5" customHeight="1" x14ac:dyDescent="0.2">
      <c r="A604" s="7"/>
      <c r="B604" s="7"/>
      <c r="C604" s="7"/>
      <c r="D604" s="7" t="s">
        <v>67</v>
      </c>
      <c r="E604" s="7"/>
      <c r="F604" s="7"/>
      <c r="G604" s="7"/>
      <c r="H604" s="7"/>
      <c r="I604" s="7"/>
      <c r="J604" s="7"/>
      <c r="K604" s="7"/>
      <c r="L604" s="9" t="s">
        <v>206</v>
      </c>
      <c r="M604" s="194">
        <v>27.9</v>
      </c>
      <c r="N604" s="194">
        <v>31.9</v>
      </c>
      <c r="O604" s="194">
        <v>25.9</v>
      </c>
      <c r="P604" s="194">
        <v>19.600000000000001</v>
      </c>
      <c r="Q604" s="194">
        <v>35.4</v>
      </c>
      <c r="R604" s="194">
        <v>33.200000000000003</v>
      </c>
      <c r="S604" s="194">
        <v>38.700000000000003</v>
      </c>
      <c r="T604" s="194">
        <v>37.200000000000003</v>
      </c>
      <c r="U604" s="197" t="s">
        <v>73</v>
      </c>
    </row>
    <row r="605" spans="1:21" ht="16.5" customHeight="1" x14ac:dyDescent="0.2">
      <c r="A605" s="7"/>
      <c r="B605" s="7"/>
      <c r="C605" s="7"/>
      <c r="D605" s="7" t="s">
        <v>68</v>
      </c>
      <c r="E605" s="7"/>
      <c r="F605" s="7"/>
      <c r="G605" s="7"/>
      <c r="H605" s="7"/>
      <c r="I605" s="7"/>
      <c r="J605" s="7"/>
      <c r="K605" s="7"/>
      <c r="L605" s="9" t="s">
        <v>206</v>
      </c>
      <c r="M605" s="194">
        <v>35.5</v>
      </c>
      <c r="N605" s="194">
        <v>32.5</v>
      </c>
      <c r="O605" s="194">
        <v>27.9</v>
      </c>
      <c r="P605" s="194">
        <v>22</v>
      </c>
      <c r="Q605" s="194">
        <v>25.3</v>
      </c>
      <c r="R605" s="194">
        <v>36.299999999999997</v>
      </c>
      <c r="S605" s="194">
        <v>35.299999999999997</v>
      </c>
      <c r="T605" s="194">
        <v>29.2</v>
      </c>
      <c r="U605" s="197" t="s">
        <v>73</v>
      </c>
    </row>
    <row r="606" spans="1:21" ht="16.5" customHeight="1" x14ac:dyDescent="0.2">
      <c r="A606" s="7"/>
      <c r="B606" s="7"/>
      <c r="C606" s="7"/>
      <c r="D606" s="7" t="s">
        <v>69</v>
      </c>
      <c r="E606" s="7"/>
      <c r="F606" s="7"/>
      <c r="G606" s="7"/>
      <c r="H606" s="7"/>
      <c r="I606" s="7"/>
      <c r="J606" s="7"/>
      <c r="K606" s="7"/>
      <c r="L606" s="9" t="s">
        <v>206</v>
      </c>
      <c r="M606" s="194">
        <v>36.700000000000003</v>
      </c>
      <c r="N606" s="194">
        <v>39.700000000000003</v>
      </c>
      <c r="O606" s="194">
        <v>26.5</v>
      </c>
      <c r="P606" s="194">
        <v>22.1</v>
      </c>
      <c r="Q606" s="194">
        <v>28</v>
      </c>
      <c r="R606" s="194">
        <v>25</v>
      </c>
      <c r="S606" s="194">
        <v>36.299999999999997</v>
      </c>
      <c r="T606" s="194">
        <v>29.5</v>
      </c>
      <c r="U606" s="197" t="s">
        <v>73</v>
      </c>
    </row>
    <row r="607" spans="1:21" ht="16.5" customHeight="1" x14ac:dyDescent="0.2">
      <c r="A607" s="7"/>
      <c r="B607" s="7"/>
      <c r="C607" s="7" t="s">
        <v>407</v>
      </c>
      <c r="D607" s="7"/>
      <c r="E607" s="7"/>
      <c r="F607" s="7"/>
      <c r="G607" s="7"/>
      <c r="H607" s="7"/>
      <c r="I607" s="7"/>
      <c r="J607" s="7"/>
      <c r="K607" s="7"/>
      <c r="L607" s="9"/>
      <c r="M607" s="10"/>
      <c r="N607" s="10"/>
      <c r="O607" s="10"/>
      <c r="P607" s="10"/>
      <c r="Q607" s="10"/>
      <c r="R607" s="10"/>
      <c r="S607" s="10"/>
      <c r="T607" s="10"/>
      <c r="U607" s="10"/>
    </row>
    <row r="608" spans="1:21" ht="16.5" customHeight="1" x14ac:dyDescent="0.2">
      <c r="A608" s="7"/>
      <c r="B608" s="7"/>
      <c r="C608" s="7"/>
      <c r="D608" s="7" t="s">
        <v>60</v>
      </c>
      <c r="E608" s="7"/>
      <c r="F608" s="7"/>
      <c r="G608" s="7"/>
      <c r="H608" s="7"/>
      <c r="I608" s="7"/>
      <c r="J608" s="7"/>
      <c r="K608" s="7"/>
      <c r="L608" s="9" t="s">
        <v>206</v>
      </c>
      <c r="M608" s="194">
        <v>12.1</v>
      </c>
      <c r="N608" s="194">
        <v>16.2</v>
      </c>
      <c r="O608" s="194">
        <v>14.2</v>
      </c>
      <c r="P608" s="189">
        <v>7.7</v>
      </c>
      <c r="Q608" s="194">
        <v>13.6</v>
      </c>
      <c r="R608" s="194">
        <v>20</v>
      </c>
      <c r="S608" s="194">
        <v>21.7</v>
      </c>
      <c r="T608" s="194">
        <v>22.7</v>
      </c>
      <c r="U608" s="197" t="s">
        <v>73</v>
      </c>
    </row>
    <row r="609" spans="1:21" ht="16.5" customHeight="1" x14ac:dyDescent="0.2">
      <c r="A609" s="7"/>
      <c r="B609" s="7"/>
      <c r="C609" s="7"/>
      <c r="D609" s="7" t="s">
        <v>62</v>
      </c>
      <c r="E609" s="7"/>
      <c r="F609" s="7"/>
      <c r="G609" s="7"/>
      <c r="H609" s="7"/>
      <c r="I609" s="7"/>
      <c r="J609" s="7"/>
      <c r="K609" s="7"/>
      <c r="L609" s="9" t="s">
        <v>206</v>
      </c>
      <c r="M609" s="194">
        <v>11.1</v>
      </c>
      <c r="N609" s="194">
        <v>11.8</v>
      </c>
      <c r="O609" s="194">
        <v>14.8</v>
      </c>
      <c r="P609" s="189">
        <v>7.6</v>
      </c>
      <c r="Q609" s="194">
        <v>10.3</v>
      </c>
      <c r="R609" s="194">
        <v>15.2</v>
      </c>
      <c r="S609" s="194">
        <v>31.7</v>
      </c>
      <c r="T609" s="194">
        <v>25.1</v>
      </c>
      <c r="U609" s="197" t="s">
        <v>73</v>
      </c>
    </row>
    <row r="610" spans="1:21" ht="16.5" customHeight="1" x14ac:dyDescent="0.2">
      <c r="A610" s="7"/>
      <c r="B610" s="7"/>
      <c r="C610" s="7"/>
      <c r="D610" s="7" t="s">
        <v>63</v>
      </c>
      <c r="E610" s="7"/>
      <c r="F610" s="7"/>
      <c r="G610" s="7"/>
      <c r="H610" s="7"/>
      <c r="I610" s="7"/>
      <c r="J610" s="7"/>
      <c r="K610" s="7"/>
      <c r="L610" s="9" t="s">
        <v>206</v>
      </c>
      <c r="M610" s="194">
        <v>10.3</v>
      </c>
      <c r="N610" s="194">
        <v>13.8</v>
      </c>
      <c r="O610" s="194">
        <v>17.600000000000001</v>
      </c>
      <c r="P610" s="189">
        <v>6.7</v>
      </c>
      <c r="Q610" s="194">
        <v>12.7</v>
      </c>
      <c r="R610" s="194">
        <v>15.4</v>
      </c>
      <c r="S610" s="194">
        <v>34</v>
      </c>
      <c r="T610" s="194">
        <v>19.3</v>
      </c>
      <c r="U610" s="197" t="s">
        <v>73</v>
      </c>
    </row>
    <row r="611" spans="1:21" ht="16.5" customHeight="1" x14ac:dyDescent="0.2">
      <c r="A611" s="7"/>
      <c r="B611" s="7"/>
      <c r="C611" s="7"/>
      <c r="D611" s="7" t="s">
        <v>64</v>
      </c>
      <c r="E611" s="7"/>
      <c r="F611" s="7"/>
      <c r="G611" s="7"/>
      <c r="H611" s="7"/>
      <c r="I611" s="7"/>
      <c r="J611" s="7"/>
      <c r="K611" s="7"/>
      <c r="L611" s="9" t="s">
        <v>206</v>
      </c>
      <c r="M611" s="194">
        <v>11.5</v>
      </c>
      <c r="N611" s="194">
        <v>13.3</v>
      </c>
      <c r="O611" s="194">
        <v>17.7</v>
      </c>
      <c r="P611" s="189">
        <v>6.6</v>
      </c>
      <c r="Q611" s="194">
        <v>17.8</v>
      </c>
      <c r="R611" s="194">
        <v>14.6</v>
      </c>
      <c r="S611" s="194">
        <v>26.6</v>
      </c>
      <c r="T611" s="194">
        <v>18.399999999999999</v>
      </c>
      <c r="U611" s="197" t="s">
        <v>73</v>
      </c>
    </row>
    <row r="612" spans="1:21" ht="16.5" customHeight="1" x14ac:dyDescent="0.2">
      <c r="A612" s="7"/>
      <c r="B612" s="7"/>
      <c r="C612" s="7"/>
      <c r="D612" s="7" t="s">
        <v>65</v>
      </c>
      <c r="E612" s="7"/>
      <c r="F612" s="7"/>
      <c r="G612" s="7"/>
      <c r="H612" s="7"/>
      <c r="I612" s="7"/>
      <c r="J612" s="7"/>
      <c r="K612" s="7"/>
      <c r="L612" s="9" t="s">
        <v>206</v>
      </c>
      <c r="M612" s="189">
        <v>9.9</v>
      </c>
      <c r="N612" s="194">
        <v>10.5</v>
      </c>
      <c r="O612" s="194">
        <v>16.600000000000001</v>
      </c>
      <c r="P612" s="189">
        <v>6.4</v>
      </c>
      <c r="Q612" s="194">
        <v>13.1</v>
      </c>
      <c r="R612" s="194">
        <v>15.5</v>
      </c>
      <c r="S612" s="194">
        <v>20.7</v>
      </c>
      <c r="T612" s="194">
        <v>23.3</v>
      </c>
      <c r="U612" s="197" t="s">
        <v>73</v>
      </c>
    </row>
    <row r="613" spans="1:21" ht="16.5" customHeight="1" x14ac:dyDescent="0.2">
      <c r="A613" s="7"/>
      <c r="B613" s="7"/>
      <c r="C613" s="7"/>
      <c r="D613" s="7" t="s">
        <v>66</v>
      </c>
      <c r="E613" s="7"/>
      <c r="F613" s="7"/>
      <c r="G613" s="7"/>
      <c r="H613" s="7"/>
      <c r="I613" s="7"/>
      <c r="J613" s="7"/>
      <c r="K613" s="7"/>
      <c r="L613" s="9" t="s">
        <v>206</v>
      </c>
      <c r="M613" s="189">
        <v>8.6</v>
      </c>
      <c r="N613" s="194">
        <v>10.1</v>
      </c>
      <c r="O613" s="194">
        <v>13.6</v>
      </c>
      <c r="P613" s="189">
        <v>6.7</v>
      </c>
      <c r="Q613" s="194">
        <v>11.2</v>
      </c>
      <c r="R613" s="189">
        <v>8.1</v>
      </c>
      <c r="S613" s="194">
        <v>17.8</v>
      </c>
      <c r="T613" s="194">
        <v>31.3</v>
      </c>
      <c r="U613" s="197" t="s">
        <v>73</v>
      </c>
    </row>
    <row r="614" spans="1:21" ht="16.5" customHeight="1" x14ac:dyDescent="0.2">
      <c r="A614" s="7"/>
      <c r="B614" s="7"/>
      <c r="C614" s="7"/>
      <c r="D614" s="7" t="s">
        <v>67</v>
      </c>
      <c r="E614" s="7"/>
      <c r="F614" s="7"/>
      <c r="G614" s="7"/>
      <c r="H614" s="7"/>
      <c r="I614" s="7"/>
      <c r="J614" s="7"/>
      <c r="K614" s="7"/>
      <c r="L614" s="9" t="s">
        <v>206</v>
      </c>
      <c r="M614" s="194">
        <v>18.600000000000001</v>
      </c>
      <c r="N614" s="194">
        <v>15.4</v>
      </c>
      <c r="O614" s="194">
        <v>12</v>
      </c>
      <c r="P614" s="189">
        <v>8.4</v>
      </c>
      <c r="Q614" s="194">
        <v>12.9</v>
      </c>
      <c r="R614" s="194">
        <v>12.5</v>
      </c>
      <c r="S614" s="194">
        <v>24.1</v>
      </c>
      <c r="T614" s="194">
        <v>22.2</v>
      </c>
      <c r="U614" s="197" t="s">
        <v>73</v>
      </c>
    </row>
    <row r="615" spans="1:21" ht="16.5" customHeight="1" x14ac:dyDescent="0.2">
      <c r="A615" s="7"/>
      <c r="B615" s="7"/>
      <c r="C615" s="7"/>
      <c r="D615" s="7" t="s">
        <v>68</v>
      </c>
      <c r="E615" s="7"/>
      <c r="F615" s="7"/>
      <c r="G615" s="7"/>
      <c r="H615" s="7"/>
      <c r="I615" s="7"/>
      <c r="J615" s="7"/>
      <c r="K615" s="7"/>
      <c r="L615" s="9" t="s">
        <v>206</v>
      </c>
      <c r="M615" s="194">
        <v>24.6</v>
      </c>
      <c r="N615" s="194">
        <v>15.3</v>
      </c>
      <c r="O615" s="194">
        <v>11.9</v>
      </c>
      <c r="P615" s="194">
        <v>10</v>
      </c>
      <c r="Q615" s="194">
        <v>11.1</v>
      </c>
      <c r="R615" s="194">
        <v>12.9</v>
      </c>
      <c r="S615" s="194">
        <v>18</v>
      </c>
      <c r="T615" s="194">
        <v>19.7</v>
      </c>
      <c r="U615" s="197" t="s">
        <v>73</v>
      </c>
    </row>
    <row r="616" spans="1:21" ht="16.5" customHeight="1" x14ac:dyDescent="0.2">
      <c r="A616" s="14"/>
      <c r="B616" s="14"/>
      <c r="C616" s="14"/>
      <c r="D616" s="14" t="s">
        <v>69</v>
      </c>
      <c r="E616" s="14"/>
      <c r="F616" s="14"/>
      <c r="G616" s="14"/>
      <c r="H616" s="14"/>
      <c r="I616" s="14"/>
      <c r="J616" s="14"/>
      <c r="K616" s="14"/>
      <c r="L616" s="15" t="s">
        <v>206</v>
      </c>
      <c r="M616" s="195">
        <v>22.3</v>
      </c>
      <c r="N616" s="195">
        <v>20.2</v>
      </c>
      <c r="O616" s="195">
        <v>10.199999999999999</v>
      </c>
      <c r="P616" s="190">
        <v>9.8000000000000007</v>
      </c>
      <c r="Q616" s="195">
        <v>10.5</v>
      </c>
      <c r="R616" s="195">
        <v>10.199999999999999</v>
      </c>
      <c r="S616" s="195">
        <v>17.100000000000001</v>
      </c>
      <c r="T616" s="195">
        <v>19.399999999999999</v>
      </c>
      <c r="U616" s="198" t="s">
        <v>73</v>
      </c>
    </row>
    <row r="617" spans="1:21" ht="4.5" customHeight="1" x14ac:dyDescent="0.2">
      <c r="A617" s="25"/>
      <c r="B617" s="25"/>
      <c r="C617" s="2"/>
      <c r="D617" s="2"/>
      <c r="E617" s="2"/>
      <c r="F617" s="2"/>
      <c r="G617" s="2"/>
      <c r="H617" s="2"/>
      <c r="I617" s="2"/>
      <c r="J617" s="2"/>
      <c r="K617" s="2"/>
      <c r="L617" s="2"/>
      <c r="M617" s="2"/>
      <c r="N617" s="2"/>
      <c r="O617" s="2"/>
      <c r="P617" s="2"/>
      <c r="Q617" s="2"/>
      <c r="R617" s="2"/>
      <c r="S617" s="2"/>
      <c r="T617" s="2"/>
      <c r="U617" s="2"/>
    </row>
    <row r="618" spans="1:21" ht="16.5" customHeight="1" x14ac:dyDescent="0.2">
      <c r="A618" s="25"/>
      <c r="B618" s="25"/>
      <c r="C618" s="311" t="s">
        <v>434</v>
      </c>
      <c r="D618" s="311"/>
      <c r="E618" s="311"/>
      <c r="F618" s="311"/>
      <c r="G618" s="311"/>
      <c r="H618" s="311"/>
      <c r="I618" s="311"/>
      <c r="J618" s="311"/>
      <c r="K618" s="311"/>
      <c r="L618" s="311"/>
      <c r="M618" s="311"/>
      <c r="N618" s="311"/>
      <c r="O618" s="311"/>
      <c r="P618" s="311"/>
      <c r="Q618" s="311"/>
      <c r="R618" s="311"/>
      <c r="S618" s="311"/>
      <c r="T618" s="311"/>
      <c r="U618" s="311"/>
    </row>
    <row r="619" spans="1:21" ht="4.5" customHeight="1" x14ac:dyDescent="0.2">
      <c r="A619" s="25"/>
      <c r="B619" s="25"/>
      <c r="C619" s="2"/>
      <c r="D619" s="2"/>
      <c r="E619" s="2"/>
      <c r="F619" s="2"/>
      <c r="G619" s="2"/>
      <c r="H619" s="2"/>
      <c r="I619" s="2"/>
      <c r="J619" s="2"/>
      <c r="K619" s="2"/>
      <c r="L619" s="2"/>
      <c r="M619" s="2"/>
      <c r="N619" s="2"/>
      <c r="O619" s="2"/>
      <c r="P619" s="2"/>
      <c r="Q619" s="2"/>
      <c r="R619" s="2"/>
      <c r="S619" s="2"/>
      <c r="T619" s="2"/>
      <c r="U619" s="2"/>
    </row>
    <row r="620" spans="1:21" ht="16.5" customHeight="1" x14ac:dyDescent="0.2">
      <c r="A620" s="152"/>
      <c r="B620" s="152"/>
      <c r="C620" s="311" t="s">
        <v>358</v>
      </c>
      <c r="D620" s="311"/>
      <c r="E620" s="311"/>
      <c r="F620" s="311"/>
      <c r="G620" s="311"/>
      <c r="H620" s="311"/>
      <c r="I620" s="311"/>
      <c r="J620" s="311"/>
      <c r="K620" s="311"/>
      <c r="L620" s="311"/>
      <c r="M620" s="311"/>
      <c r="N620" s="311"/>
      <c r="O620" s="311"/>
      <c r="P620" s="311"/>
      <c r="Q620" s="311"/>
      <c r="R620" s="311"/>
      <c r="S620" s="311"/>
      <c r="T620" s="311"/>
      <c r="U620" s="311"/>
    </row>
    <row r="621" spans="1:21" ht="16.5" customHeight="1" x14ac:dyDescent="0.2">
      <c r="A621" s="152"/>
      <c r="B621" s="152"/>
      <c r="C621" s="311" t="s">
        <v>359</v>
      </c>
      <c r="D621" s="311"/>
      <c r="E621" s="311"/>
      <c r="F621" s="311"/>
      <c r="G621" s="311"/>
      <c r="H621" s="311"/>
      <c r="I621" s="311"/>
      <c r="J621" s="311"/>
      <c r="K621" s="311"/>
      <c r="L621" s="311"/>
      <c r="M621" s="311"/>
      <c r="N621" s="311"/>
      <c r="O621" s="311"/>
      <c r="P621" s="311"/>
      <c r="Q621" s="311"/>
      <c r="R621" s="311"/>
      <c r="S621" s="311"/>
      <c r="T621" s="311"/>
      <c r="U621" s="311"/>
    </row>
    <row r="622" spans="1:21" ht="4.5" customHeight="1" x14ac:dyDescent="0.2">
      <c r="A622" s="25"/>
      <c r="B622" s="25"/>
      <c r="C622" s="2"/>
      <c r="D622" s="2"/>
      <c r="E622" s="2"/>
      <c r="F622" s="2"/>
      <c r="G622" s="2"/>
      <c r="H622" s="2"/>
      <c r="I622" s="2"/>
      <c r="J622" s="2"/>
      <c r="K622" s="2"/>
      <c r="L622" s="2"/>
      <c r="M622" s="2"/>
      <c r="N622" s="2"/>
      <c r="O622" s="2"/>
      <c r="P622" s="2"/>
      <c r="Q622" s="2"/>
      <c r="R622" s="2"/>
      <c r="S622" s="2"/>
      <c r="T622" s="2"/>
      <c r="U622" s="2"/>
    </row>
    <row r="623" spans="1:21" ht="42.4" customHeight="1" x14ac:dyDescent="0.2">
      <c r="A623" s="25" t="s">
        <v>79</v>
      </c>
      <c r="B623" s="25"/>
      <c r="C623" s="311" t="s">
        <v>87</v>
      </c>
      <c r="D623" s="311"/>
      <c r="E623" s="311"/>
      <c r="F623" s="311"/>
      <c r="G623" s="311"/>
      <c r="H623" s="311"/>
      <c r="I623" s="311"/>
      <c r="J623" s="311"/>
      <c r="K623" s="311"/>
      <c r="L623" s="311"/>
      <c r="M623" s="311"/>
      <c r="N623" s="311"/>
      <c r="O623" s="311"/>
      <c r="P623" s="311"/>
      <c r="Q623" s="311"/>
      <c r="R623" s="311"/>
      <c r="S623" s="311"/>
      <c r="T623" s="311"/>
      <c r="U623" s="311"/>
    </row>
    <row r="624" spans="1:21" ht="29.45" customHeight="1" x14ac:dyDescent="0.2">
      <c r="A624" s="25" t="s">
        <v>80</v>
      </c>
      <c r="B624" s="25"/>
      <c r="C624" s="311" t="s">
        <v>182</v>
      </c>
      <c r="D624" s="311"/>
      <c r="E624" s="311"/>
      <c r="F624" s="311"/>
      <c r="G624" s="311"/>
      <c r="H624" s="311"/>
      <c r="I624" s="311"/>
      <c r="J624" s="311"/>
      <c r="K624" s="311"/>
      <c r="L624" s="311"/>
      <c r="M624" s="311"/>
      <c r="N624" s="311"/>
      <c r="O624" s="311"/>
      <c r="P624" s="311"/>
      <c r="Q624" s="311"/>
      <c r="R624" s="311"/>
      <c r="S624" s="311"/>
      <c r="T624" s="311"/>
      <c r="U624" s="311"/>
    </row>
    <row r="625" spans="1:21" ht="4.5" customHeight="1" x14ac:dyDescent="0.2"/>
    <row r="626" spans="1:21" ht="16.5" customHeight="1" x14ac:dyDescent="0.2">
      <c r="A626" s="26" t="s">
        <v>92</v>
      </c>
      <c r="B626" s="25"/>
      <c r="C626" s="25"/>
      <c r="D626" s="25"/>
      <c r="E626" s="311" t="s">
        <v>123</v>
      </c>
      <c r="F626" s="311"/>
      <c r="G626" s="311"/>
      <c r="H626" s="311"/>
      <c r="I626" s="311"/>
      <c r="J626" s="311"/>
      <c r="K626" s="311"/>
      <c r="L626" s="311"/>
      <c r="M626" s="311"/>
      <c r="N626" s="311"/>
      <c r="O626" s="311"/>
      <c r="P626" s="311"/>
      <c r="Q626" s="311"/>
      <c r="R626" s="311"/>
      <c r="S626" s="311"/>
      <c r="T626" s="311"/>
      <c r="U626" s="311"/>
    </row>
  </sheetData>
  <mergeCells count="7">
    <mergeCell ref="C624:U624"/>
    <mergeCell ref="E626:U626"/>
    <mergeCell ref="K2:U2"/>
    <mergeCell ref="C618:U618"/>
    <mergeCell ref="C620:U620"/>
    <mergeCell ref="C621:U621"/>
    <mergeCell ref="C623:U623"/>
  </mergeCells>
  <pageMargins left="0.7" right="0.7" top="0.75" bottom="0.75" header="0.3" footer="0.3"/>
  <pageSetup paperSize="9" fitToHeight="0" orientation="landscape" horizontalDpi="300" verticalDpi="300"/>
  <headerFooter scaleWithDoc="0" alignWithMargins="0">
    <oddHeader>&amp;C&amp;"Arial"&amp;8TABLE 7A.21</oddHeader>
    <oddFooter>&amp;L&amp;"Arial"&amp;8REPORT ON
GOVERNMENT
SERVICES 2022&amp;R&amp;"Arial"&amp;8COURTS
PAGE &amp;B&amp;P&amp;B</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244"/>
  <sheetViews>
    <sheetView showGridLines="0" workbookViewId="0"/>
  </sheetViews>
  <sheetFormatPr defaultColWidth="11.42578125" defaultRowHeight="12.75" x14ac:dyDescent="0.2"/>
  <cols>
    <col min="1" max="11" width="1.85546875" customWidth="1"/>
    <col min="12" max="12" width="5.42578125" customWidth="1"/>
    <col min="13" max="20" width="8.5703125" customWidth="1"/>
  </cols>
  <sheetData>
    <row r="1" spans="1:20" ht="17.45" customHeight="1" x14ac:dyDescent="0.2">
      <c r="A1" s="8" t="s">
        <v>435</v>
      </c>
      <c r="B1" s="8"/>
      <c r="C1" s="8"/>
      <c r="D1" s="8"/>
      <c r="E1" s="8"/>
      <c r="F1" s="8"/>
      <c r="G1" s="8"/>
      <c r="H1" s="8"/>
      <c r="I1" s="8"/>
      <c r="J1" s="8"/>
      <c r="K1" s="316" t="s">
        <v>436</v>
      </c>
      <c r="L1" s="317"/>
      <c r="M1" s="317"/>
      <c r="N1" s="317"/>
      <c r="O1" s="317"/>
      <c r="P1" s="317"/>
      <c r="Q1" s="317"/>
      <c r="R1" s="317"/>
      <c r="S1" s="317"/>
      <c r="T1" s="317"/>
    </row>
    <row r="2" spans="1:20"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row>
    <row r="3" spans="1:20" ht="16.5" customHeight="1" x14ac:dyDescent="0.2">
      <c r="A3" s="7" t="s">
        <v>437</v>
      </c>
      <c r="B3" s="7"/>
      <c r="C3" s="7"/>
      <c r="D3" s="7"/>
      <c r="E3" s="7"/>
      <c r="F3" s="7"/>
      <c r="G3" s="7"/>
      <c r="H3" s="7"/>
      <c r="I3" s="7"/>
      <c r="J3" s="7"/>
      <c r="K3" s="7"/>
      <c r="L3" s="9"/>
      <c r="M3" s="10"/>
      <c r="N3" s="10"/>
      <c r="O3" s="10"/>
      <c r="P3" s="10"/>
      <c r="Q3" s="10"/>
      <c r="R3" s="10"/>
      <c r="S3" s="10"/>
      <c r="T3" s="10"/>
    </row>
    <row r="4" spans="1:20" ht="16.5" customHeight="1" x14ac:dyDescent="0.2">
      <c r="A4" s="7"/>
      <c r="B4" s="7" t="s">
        <v>404</v>
      </c>
      <c r="C4" s="7"/>
      <c r="D4" s="7"/>
      <c r="E4" s="7"/>
      <c r="F4" s="7"/>
      <c r="G4" s="7"/>
      <c r="H4" s="7"/>
      <c r="I4" s="7"/>
      <c r="J4" s="7"/>
      <c r="K4" s="7"/>
      <c r="L4" s="9"/>
      <c r="M4" s="10"/>
      <c r="N4" s="10"/>
      <c r="O4" s="10"/>
      <c r="P4" s="10"/>
      <c r="Q4" s="10"/>
      <c r="R4" s="10"/>
      <c r="S4" s="10"/>
      <c r="T4" s="10"/>
    </row>
    <row r="5" spans="1:20" ht="16.5" customHeight="1" x14ac:dyDescent="0.2">
      <c r="A5" s="7"/>
      <c r="B5" s="7"/>
      <c r="C5" s="7" t="s">
        <v>438</v>
      </c>
      <c r="D5" s="7"/>
      <c r="E5" s="7"/>
      <c r="F5" s="7"/>
      <c r="G5" s="7"/>
      <c r="H5" s="7"/>
      <c r="I5" s="7"/>
      <c r="J5" s="7"/>
      <c r="K5" s="7"/>
      <c r="L5" s="9"/>
      <c r="M5" s="10"/>
      <c r="N5" s="10"/>
      <c r="O5" s="10"/>
      <c r="P5" s="10"/>
      <c r="Q5" s="10"/>
      <c r="R5" s="10"/>
      <c r="S5" s="10"/>
      <c r="T5" s="10"/>
    </row>
    <row r="6" spans="1:20" ht="16.5" customHeight="1" x14ac:dyDescent="0.2">
      <c r="A6" s="7"/>
      <c r="B6" s="7"/>
      <c r="C6" s="7"/>
      <c r="D6" s="7" t="s">
        <v>60</v>
      </c>
      <c r="E6" s="7"/>
      <c r="F6" s="7"/>
      <c r="G6" s="7"/>
      <c r="H6" s="7"/>
      <c r="I6" s="7"/>
      <c r="J6" s="7"/>
      <c r="K6" s="7"/>
      <c r="L6" s="9" t="s">
        <v>61</v>
      </c>
      <c r="M6" s="207">
        <v>384</v>
      </c>
      <c r="N6" s="207">
        <v>159</v>
      </c>
      <c r="O6" s="207">
        <v>209</v>
      </c>
      <c r="P6" s="207">
        <v>218</v>
      </c>
      <c r="Q6" s="207">
        <v>188</v>
      </c>
      <c r="R6" s="201">
        <v>15</v>
      </c>
      <c r="S6" s="201">
        <v>53</v>
      </c>
      <c r="T6" s="201">
        <v>14</v>
      </c>
    </row>
    <row r="7" spans="1:20" ht="16.5" customHeight="1" x14ac:dyDescent="0.2">
      <c r="A7" s="7"/>
      <c r="B7" s="7"/>
      <c r="C7" s="7"/>
      <c r="D7" s="7" t="s">
        <v>62</v>
      </c>
      <c r="E7" s="7"/>
      <c r="F7" s="7"/>
      <c r="G7" s="7"/>
      <c r="H7" s="7"/>
      <c r="I7" s="7"/>
      <c r="J7" s="7"/>
      <c r="K7" s="7"/>
      <c r="L7" s="9" t="s">
        <v>61</v>
      </c>
      <c r="M7" s="207">
        <v>357</v>
      </c>
      <c r="N7" s="207">
        <v>177</v>
      </c>
      <c r="O7" s="207">
        <v>259</v>
      </c>
      <c r="P7" s="207">
        <v>264</v>
      </c>
      <c r="Q7" s="207">
        <v>161</v>
      </c>
      <c r="R7" s="201">
        <v>25</v>
      </c>
      <c r="S7" s="201">
        <v>43</v>
      </c>
      <c r="T7" s="201">
        <v>21</v>
      </c>
    </row>
    <row r="8" spans="1:20" ht="16.5" customHeight="1" x14ac:dyDescent="0.2">
      <c r="A8" s="7"/>
      <c r="B8" s="7"/>
      <c r="C8" s="7"/>
      <c r="D8" s="7" t="s">
        <v>63</v>
      </c>
      <c r="E8" s="7"/>
      <c r="F8" s="7"/>
      <c r="G8" s="7"/>
      <c r="H8" s="7"/>
      <c r="I8" s="7"/>
      <c r="J8" s="7"/>
      <c r="K8" s="7"/>
      <c r="L8" s="9" t="s">
        <v>61</v>
      </c>
      <c r="M8" s="207">
        <v>364</v>
      </c>
      <c r="N8" s="207">
        <v>236</v>
      </c>
      <c r="O8" s="207">
        <v>273</v>
      </c>
      <c r="P8" s="207">
        <v>281</v>
      </c>
      <c r="Q8" s="207">
        <v>208</v>
      </c>
      <c r="R8" s="201">
        <v>19</v>
      </c>
      <c r="S8" s="201">
        <v>69</v>
      </c>
      <c r="T8" s="201">
        <v>29</v>
      </c>
    </row>
    <row r="9" spans="1:20" ht="16.5" customHeight="1" x14ac:dyDescent="0.2">
      <c r="A9" s="7"/>
      <c r="B9" s="7"/>
      <c r="C9" s="7"/>
      <c r="D9" s="7" t="s">
        <v>64</v>
      </c>
      <c r="E9" s="7"/>
      <c r="F9" s="7"/>
      <c r="G9" s="7"/>
      <c r="H9" s="7"/>
      <c r="I9" s="7"/>
      <c r="J9" s="7"/>
      <c r="K9" s="7"/>
      <c r="L9" s="9" t="s">
        <v>61</v>
      </c>
      <c r="M9" s="207">
        <v>360</v>
      </c>
      <c r="N9" s="207">
        <v>254</v>
      </c>
      <c r="O9" s="207">
        <v>236</v>
      </c>
      <c r="P9" s="207">
        <v>265</v>
      </c>
      <c r="Q9" s="207">
        <v>212</v>
      </c>
      <c r="R9" s="201">
        <v>22</v>
      </c>
      <c r="S9" s="201">
        <v>88</v>
      </c>
      <c r="T9" s="201">
        <v>24</v>
      </c>
    </row>
    <row r="10" spans="1:20" ht="16.5" customHeight="1" x14ac:dyDescent="0.2">
      <c r="A10" s="7"/>
      <c r="B10" s="7"/>
      <c r="C10" s="7"/>
      <c r="D10" s="7" t="s">
        <v>65</v>
      </c>
      <c r="E10" s="7"/>
      <c r="F10" s="7"/>
      <c r="G10" s="7"/>
      <c r="H10" s="7"/>
      <c r="I10" s="7"/>
      <c r="J10" s="7"/>
      <c r="K10" s="7"/>
      <c r="L10" s="9" t="s">
        <v>61</v>
      </c>
      <c r="M10" s="207">
        <v>403</v>
      </c>
      <c r="N10" s="207">
        <v>241</v>
      </c>
      <c r="O10" s="207">
        <v>348</v>
      </c>
      <c r="P10" s="207">
        <v>249</v>
      </c>
      <c r="Q10" s="207">
        <v>215</v>
      </c>
      <c r="R10" s="201">
        <v>23</v>
      </c>
      <c r="S10" s="201">
        <v>73</v>
      </c>
      <c r="T10" s="200">
        <v>5</v>
      </c>
    </row>
    <row r="11" spans="1:20" ht="16.5" customHeight="1" x14ac:dyDescent="0.2">
      <c r="A11" s="7"/>
      <c r="B11" s="7"/>
      <c r="C11" s="7"/>
      <c r="D11" s="7" t="s">
        <v>66</v>
      </c>
      <c r="E11" s="7"/>
      <c r="F11" s="7"/>
      <c r="G11" s="7"/>
      <c r="H11" s="7"/>
      <c r="I11" s="7"/>
      <c r="J11" s="7"/>
      <c r="K11" s="7"/>
      <c r="L11" s="9" t="s">
        <v>61</v>
      </c>
      <c r="M11" s="207">
        <v>303</v>
      </c>
      <c r="N11" s="207">
        <v>261</v>
      </c>
      <c r="O11" s="207">
        <v>377</v>
      </c>
      <c r="P11" s="207">
        <v>239</v>
      </c>
      <c r="Q11" s="207">
        <v>253</v>
      </c>
      <c r="R11" s="201">
        <v>23</v>
      </c>
      <c r="S11" s="203" t="s">
        <v>178</v>
      </c>
      <c r="T11" s="201">
        <v>10</v>
      </c>
    </row>
    <row r="12" spans="1:20" ht="16.5" customHeight="1" x14ac:dyDescent="0.2">
      <c r="A12" s="7"/>
      <c r="B12" s="7"/>
      <c r="C12" s="7" t="s">
        <v>439</v>
      </c>
      <c r="D12" s="7"/>
      <c r="E12" s="7"/>
      <c r="F12" s="7"/>
      <c r="G12" s="7"/>
      <c r="H12" s="7"/>
      <c r="I12" s="7"/>
      <c r="J12" s="7"/>
      <c r="K12" s="7"/>
      <c r="L12" s="9"/>
      <c r="M12" s="10"/>
      <c r="N12" s="10"/>
      <c r="O12" s="10"/>
      <c r="P12" s="10"/>
      <c r="Q12" s="10"/>
      <c r="R12" s="10"/>
      <c r="S12" s="10"/>
      <c r="T12" s="10"/>
    </row>
    <row r="13" spans="1:20" ht="16.5" customHeight="1" x14ac:dyDescent="0.2">
      <c r="A13" s="7"/>
      <c r="B13" s="7"/>
      <c r="C13" s="7"/>
      <c r="D13" s="7" t="s">
        <v>60</v>
      </c>
      <c r="E13" s="7"/>
      <c r="F13" s="7"/>
      <c r="G13" s="7"/>
      <c r="H13" s="7"/>
      <c r="I13" s="7"/>
      <c r="J13" s="7"/>
      <c r="K13" s="7"/>
      <c r="L13" s="9" t="s">
        <v>61</v>
      </c>
      <c r="M13" s="207">
        <v>404</v>
      </c>
      <c r="N13" s="207">
        <v>253</v>
      </c>
      <c r="O13" s="207">
        <v>286</v>
      </c>
      <c r="P13" s="207">
        <v>300</v>
      </c>
      <c r="Q13" s="207">
        <v>372</v>
      </c>
      <c r="R13" s="201">
        <v>20</v>
      </c>
      <c r="S13" s="201">
        <v>63</v>
      </c>
      <c r="T13" s="201">
        <v>15</v>
      </c>
    </row>
    <row r="14" spans="1:20" ht="16.5" customHeight="1" x14ac:dyDescent="0.2">
      <c r="A14" s="7"/>
      <c r="B14" s="7"/>
      <c r="C14" s="7"/>
      <c r="D14" s="7" t="s">
        <v>62</v>
      </c>
      <c r="E14" s="7"/>
      <c r="F14" s="7"/>
      <c r="G14" s="7"/>
      <c r="H14" s="7"/>
      <c r="I14" s="7"/>
      <c r="J14" s="7"/>
      <c r="K14" s="7"/>
      <c r="L14" s="9" t="s">
        <v>61</v>
      </c>
      <c r="M14" s="207">
        <v>369</v>
      </c>
      <c r="N14" s="207">
        <v>284</v>
      </c>
      <c r="O14" s="207">
        <v>335</v>
      </c>
      <c r="P14" s="207">
        <v>331</v>
      </c>
      <c r="Q14" s="207">
        <v>173</v>
      </c>
      <c r="R14" s="201">
        <v>27</v>
      </c>
      <c r="S14" s="201">
        <v>54</v>
      </c>
      <c r="T14" s="201">
        <v>24</v>
      </c>
    </row>
    <row r="15" spans="1:20" ht="16.5" customHeight="1" x14ac:dyDescent="0.2">
      <c r="A15" s="7"/>
      <c r="B15" s="7"/>
      <c r="C15" s="7"/>
      <c r="D15" s="7" t="s">
        <v>63</v>
      </c>
      <c r="E15" s="7"/>
      <c r="F15" s="7"/>
      <c r="G15" s="7"/>
      <c r="H15" s="7"/>
      <c r="I15" s="7"/>
      <c r="J15" s="7"/>
      <c r="K15" s="7"/>
      <c r="L15" s="9" t="s">
        <v>61</v>
      </c>
      <c r="M15" s="207">
        <v>381</v>
      </c>
      <c r="N15" s="207">
        <v>281</v>
      </c>
      <c r="O15" s="207">
        <v>335</v>
      </c>
      <c r="P15" s="207">
        <v>353</v>
      </c>
      <c r="Q15" s="207">
        <v>235</v>
      </c>
      <c r="R15" s="201">
        <v>20</v>
      </c>
      <c r="S15" s="201">
        <v>77</v>
      </c>
      <c r="T15" s="201">
        <v>37</v>
      </c>
    </row>
    <row r="16" spans="1:20" ht="16.5" customHeight="1" x14ac:dyDescent="0.2">
      <c r="A16" s="7"/>
      <c r="B16" s="7"/>
      <c r="C16" s="7"/>
      <c r="D16" s="7" t="s">
        <v>64</v>
      </c>
      <c r="E16" s="7"/>
      <c r="F16" s="7"/>
      <c r="G16" s="7"/>
      <c r="H16" s="7"/>
      <c r="I16" s="7"/>
      <c r="J16" s="7"/>
      <c r="K16" s="7"/>
      <c r="L16" s="9" t="s">
        <v>61</v>
      </c>
      <c r="M16" s="207">
        <v>365</v>
      </c>
      <c r="N16" s="207">
        <v>301</v>
      </c>
      <c r="O16" s="207">
        <v>310</v>
      </c>
      <c r="P16" s="207">
        <v>323</v>
      </c>
      <c r="Q16" s="207">
        <v>232</v>
      </c>
      <c r="R16" s="201">
        <v>30</v>
      </c>
      <c r="S16" s="207">
        <v>100</v>
      </c>
      <c r="T16" s="201">
        <v>29</v>
      </c>
    </row>
    <row r="17" spans="1:20" ht="16.5" customHeight="1" x14ac:dyDescent="0.2">
      <c r="A17" s="7"/>
      <c r="B17" s="7"/>
      <c r="C17" s="7"/>
      <c r="D17" s="7" t="s">
        <v>65</v>
      </c>
      <c r="E17" s="7"/>
      <c r="F17" s="7"/>
      <c r="G17" s="7"/>
      <c r="H17" s="7"/>
      <c r="I17" s="7"/>
      <c r="J17" s="7"/>
      <c r="K17" s="7"/>
      <c r="L17" s="9" t="s">
        <v>61</v>
      </c>
      <c r="M17" s="207">
        <v>417</v>
      </c>
      <c r="N17" s="207">
        <v>272</v>
      </c>
      <c r="O17" s="207">
        <v>390</v>
      </c>
      <c r="P17" s="207">
        <v>321</v>
      </c>
      <c r="Q17" s="207">
        <v>231</v>
      </c>
      <c r="R17" s="201">
        <v>33</v>
      </c>
      <c r="S17" s="201">
        <v>92</v>
      </c>
      <c r="T17" s="201">
        <v>10</v>
      </c>
    </row>
    <row r="18" spans="1:20" ht="16.5" customHeight="1" x14ac:dyDescent="0.2">
      <c r="A18" s="7"/>
      <c r="B18" s="7"/>
      <c r="C18" s="7"/>
      <c r="D18" s="7" t="s">
        <v>66</v>
      </c>
      <c r="E18" s="7"/>
      <c r="F18" s="7"/>
      <c r="G18" s="7"/>
      <c r="H18" s="7"/>
      <c r="I18" s="7"/>
      <c r="J18" s="7"/>
      <c r="K18" s="7"/>
      <c r="L18" s="9" t="s">
        <v>61</v>
      </c>
      <c r="M18" s="207">
        <v>333</v>
      </c>
      <c r="N18" s="207">
        <v>300</v>
      </c>
      <c r="O18" s="207">
        <v>428</v>
      </c>
      <c r="P18" s="207">
        <v>288</v>
      </c>
      <c r="Q18" s="207">
        <v>278</v>
      </c>
      <c r="R18" s="201">
        <v>33</v>
      </c>
      <c r="S18" s="203" t="s">
        <v>178</v>
      </c>
      <c r="T18" s="201">
        <v>11</v>
      </c>
    </row>
    <row r="19" spans="1:20" ht="16.5" customHeight="1" x14ac:dyDescent="0.2">
      <c r="A19" s="7"/>
      <c r="B19" s="7"/>
      <c r="C19" s="7" t="s">
        <v>438</v>
      </c>
      <c r="D19" s="7"/>
      <c r="E19" s="7"/>
      <c r="F19" s="7"/>
      <c r="G19" s="7"/>
      <c r="H19" s="7"/>
      <c r="I19" s="7"/>
      <c r="J19" s="7"/>
      <c r="K19" s="7"/>
      <c r="L19" s="9"/>
      <c r="M19" s="10"/>
      <c r="N19" s="10"/>
      <c r="O19" s="10"/>
      <c r="P19" s="10"/>
      <c r="Q19" s="10"/>
      <c r="R19" s="10"/>
      <c r="S19" s="10"/>
      <c r="T19" s="10"/>
    </row>
    <row r="20" spans="1:20" ht="16.5" customHeight="1" x14ac:dyDescent="0.2">
      <c r="A20" s="7"/>
      <c r="B20" s="7"/>
      <c r="C20" s="7"/>
      <c r="D20" s="7" t="s">
        <v>60</v>
      </c>
      <c r="E20" s="7"/>
      <c r="F20" s="7"/>
      <c r="G20" s="7"/>
      <c r="H20" s="7"/>
      <c r="I20" s="7"/>
      <c r="J20" s="7"/>
      <c r="K20" s="7"/>
      <c r="L20" s="9" t="s">
        <v>206</v>
      </c>
      <c r="M20" s="209">
        <v>94.8</v>
      </c>
      <c r="N20" s="209">
        <v>62.1</v>
      </c>
      <c r="O20" s="209">
        <v>70.599999999999994</v>
      </c>
      <c r="P20" s="209">
        <v>69</v>
      </c>
      <c r="Q20" s="209">
        <v>50</v>
      </c>
      <c r="R20" s="209">
        <v>71.400000000000006</v>
      </c>
      <c r="S20" s="209">
        <v>81.5</v>
      </c>
      <c r="T20" s="209">
        <v>93.3</v>
      </c>
    </row>
    <row r="21" spans="1:20" ht="16.5" customHeight="1" x14ac:dyDescent="0.2">
      <c r="A21" s="7"/>
      <c r="B21" s="7"/>
      <c r="C21" s="7"/>
      <c r="D21" s="7" t="s">
        <v>62</v>
      </c>
      <c r="E21" s="7"/>
      <c r="F21" s="7"/>
      <c r="G21" s="7"/>
      <c r="H21" s="7"/>
      <c r="I21" s="7"/>
      <c r="J21" s="7"/>
      <c r="K21" s="7"/>
      <c r="L21" s="9" t="s">
        <v>206</v>
      </c>
      <c r="M21" s="209">
        <v>96.7</v>
      </c>
      <c r="N21" s="209">
        <v>62.1</v>
      </c>
      <c r="O21" s="209">
        <v>74</v>
      </c>
      <c r="P21" s="209">
        <v>78.3</v>
      </c>
      <c r="Q21" s="209">
        <v>92</v>
      </c>
      <c r="R21" s="209">
        <v>89.3</v>
      </c>
      <c r="S21" s="209">
        <v>78.2</v>
      </c>
      <c r="T21" s="209">
        <v>77.8</v>
      </c>
    </row>
    <row r="22" spans="1:20" ht="16.5" customHeight="1" x14ac:dyDescent="0.2">
      <c r="A22" s="7"/>
      <c r="B22" s="7"/>
      <c r="C22" s="7"/>
      <c r="D22" s="7" t="s">
        <v>63</v>
      </c>
      <c r="E22" s="7"/>
      <c r="F22" s="7"/>
      <c r="G22" s="7"/>
      <c r="H22" s="7"/>
      <c r="I22" s="7"/>
      <c r="J22" s="7"/>
      <c r="K22" s="7"/>
      <c r="L22" s="9" t="s">
        <v>206</v>
      </c>
      <c r="M22" s="209">
        <v>95.5</v>
      </c>
      <c r="N22" s="209">
        <v>84</v>
      </c>
      <c r="O22" s="209">
        <v>78.900000000000006</v>
      </c>
      <c r="P22" s="209">
        <v>79.2</v>
      </c>
      <c r="Q22" s="209">
        <v>88.1</v>
      </c>
      <c r="R22" s="209">
        <v>90.5</v>
      </c>
      <c r="S22" s="209">
        <v>82.1</v>
      </c>
      <c r="T22" s="209">
        <v>78.400000000000006</v>
      </c>
    </row>
    <row r="23" spans="1:20" ht="16.5" customHeight="1" x14ac:dyDescent="0.2">
      <c r="A23" s="7"/>
      <c r="B23" s="7"/>
      <c r="C23" s="7"/>
      <c r="D23" s="7" t="s">
        <v>64</v>
      </c>
      <c r="E23" s="7"/>
      <c r="F23" s="7"/>
      <c r="G23" s="7"/>
      <c r="H23" s="7"/>
      <c r="I23" s="7"/>
      <c r="J23" s="7"/>
      <c r="K23" s="7"/>
      <c r="L23" s="9" t="s">
        <v>206</v>
      </c>
      <c r="M23" s="209">
        <v>98.6</v>
      </c>
      <c r="N23" s="209">
        <v>83.8</v>
      </c>
      <c r="O23" s="209">
        <v>74.2</v>
      </c>
      <c r="P23" s="209">
        <v>79.8</v>
      </c>
      <c r="Q23" s="209">
        <v>87.6</v>
      </c>
      <c r="R23" s="209">
        <v>66.7</v>
      </c>
      <c r="S23" s="209">
        <v>88</v>
      </c>
      <c r="T23" s="209">
        <v>80</v>
      </c>
    </row>
    <row r="24" spans="1:20" ht="16.5" customHeight="1" x14ac:dyDescent="0.2">
      <c r="A24" s="7"/>
      <c r="B24" s="7"/>
      <c r="C24" s="7"/>
      <c r="D24" s="7" t="s">
        <v>65</v>
      </c>
      <c r="E24" s="7"/>
      <c r="F24" s="7"/>
      <c r="G24" s="7"/>
      <c r="H24" s="7"/>
      <c r="I24" s="7"/>
      <c r="J24" s="7"/>
      <c r="K24" s="7"/>
      <c r="L24" s="9" t="s">
        <v>206</v>
      </c>
      <c r="M24" s="209">
        <v>96.6</v>
      </c>
      <c r="N24" s="209">
        <v>87.6</v>
      </c>
      <c r="O24" s="209">
        <v>88.3</v>
      </c>
      <c r="P24" s="209">
        <v>75.7</v>
      </c>
      <c r="Q24" s="209">
        <v>93.1</v>
      </c>
      <c r="R24" s="209">
        <v>62.2</v>
      </c>
      <c r="S24" s="209">
        <v>77.7</v>
      </c>
      <c r="T24" s="209">
        <v>50</v>
      </c>
    </row>
    <row r="25" spans="1:20" ht="16.5" customHeight="1" x14ac:dyDescent="0.2">
      <c r="A25" s="7"/>
      <c r="B25" s="7"/>
      <c r="C25" s="7"/>
      <c r="D25" s="7" t="s">
        <v>66</v>
      </c>
      <c r="E25" s="7"/>
      <c r="F25" s="7"/>
      <c r="G25" s="7"/>
      <c r="H25" s="7"/>
      <c r="I25" s="7"/>
      <c r="J25" s="7"/>
      <c r="K25" s="7"/>
      <c r="L25" s="9" t="s">
        <v>206</v>
      </c>
      <c r="M25" s="209">
        <v>89.1</v>
      </c>
      <c r="N25" s="209">
        <v>86.7</v>
      </c>
      <c r="O25" s="209">
        <v>86.3</v>
      </c>
      <c r="P25" s="209">
        <v>82.1</v>
      </c>
      <c r="Q25" s="209">
        <v>90.4</v>
      </c>
      <c r="R25" s="209">
        <v>67.599999999999994</v>
      </c>
      <c r="S25" s="204" t="s">
        <v>178</v>
      </c>
      <c r="T25" s="209">
        <v>90.9</v>
      </c>
    </row>
    <row r="26" spans="1:20" ht="16.5" customHeight="1" x14ac:dyDescent="0.2">
      <c r="A26" s="7"/>
      <c r="B26" s="7"/>
      <c r="C26" s="7" t="s">
        <v>439</v>
      </c>
      <c r="D26" s="7"/>
      <c r="E26" s="7"/>
      <c r="F26" s="7"/>
      <c r="G26" s="7"/>
      <c r="H26" s="7"/>
      <c r="I26" s="7"/>
      <c r="J26" s="7"/>
      <c r="K26" s="7"/>
      <c r="L26" s="9"/>
      <c r="M26" s="10"/>
      <c r="N26" s="10"/>
      <c r="O26" s="10"/>
      <c r="P26" s="10"/>
      <c r="Q26" s="10"/>
      <c r="R26" s="10"/>
      <c r="S26" s="10"/>
      <c r="T26" s="10"/>
    </row>
    <row r="27" spans="1:20" ht="16.5" customHeight="1" x14ac:dyDescent="0.2">
      <c r="A27" s="7"/>
      <c r="B27" s="7"/>
      <c r="C27" s="7"/>
      <c r="D27" s="7" t="s">
        <v>60</v>
      </c>
      <c r="E27" s="7"/>
      <c r="F27" s="7"/>
      <c r="G27" s="7"/>
      <c r="H27" s="7"/>
      <c r="I27" s="7"/>
      <c r="J27" s="7"/>
      <c r="K27" s="7"/>
      <c r="L27" s="9" t="s">
        <v>206</v>
      </c>
      <c r="M27" s="209">
        <v>99.8</v>
      </c>
      <c r="N27" s="209">
        <v>98.8</v>
      </c>
      <c r="O27" s="209">
        <v>96.6</v>
      </c>
      <c r="P27" s="209">
        <v>94.9</v>
      </c>
      <c r="Q27" s="209">
        <v>98.9</v>
      </c>
      <c r="R27" s="209">
        <v>95.2</v>
      </c>
      <c r="S27" s="209">
        <v>96.9</v>
      </c>
      <c r="T27" s="202">
        <v>100</v>
      </c>
    </row>
    <row r="28" spans="1:20" ht="16.5" customHeight="1" x14ac:dyDescent="0.2">
      <c r="A28" s="7"/>
      <c r="B28" s="7"/>
      <c r="C28" s="7"/>
      <c r="D28" s="7" t="s">
        <v>62</v>
      </c>
      <c r="E28" s="7"/>
      <c r="F28" s="7"/>
      <c r="G28" s="7"/>
      <c r="H28" s="7"/>
      <c r="I28" s="7"/>
      <c r="J28" s="7"/>
      <c r="K28" s="7"/>
      <c r="L28" s="9" t="s">
        <v>206</v>
      </c>
      <c r="M28" s="202">
        <v>100</v>
      </c>
      <c r="N28" s="209">
        <v>99.6</v>
      </c>
      <c r="O28" s="209">
        <v>95.7</v>
      </c>
      <c r="P28" s="209">
        <v>98.2</v>
      </c>
      <c r="Q28" s="209">
        <v>98.9</v>
      </c>
      <c r="R28" s="209">
        <v>96.4</v>
      </c>
      <c r="S28" s="209">
        <v>98.2</v>
      </c>
      <c r="T28" s="209">
        <v>88.9</v>
      </c>
    </row>
    <row r="29" spans="1:20" ht="16.5" customHeight="1" x14ac:dyDescent="0.2">
      <c r="A29" s="7"/>
      <c r="B29" s="7"/>
      <c r="C29" s="7"/>
      <c r="D29" s="7" t="s">
        <v>63</v>
      </c>
      <c r="E29" s="7"/>
      <c r="F29" s="7"/>
      <c r="G29" s="7"/>
      <c r="H29" s="7"/>
      <c r="I29" s="7"/>
      <c r="J29" s="7"/>
      <c r="K29" s="7"/>
      <c r="L29" s="9" t="s">
        <v>206</v>
      </c>
      <c r="M29" s="202">
        <v>100</v>
      </c>
      <c r="N29" s="202">
        <v>100</v>
      </c>
      <c r="O29" s="209">
        <v>96.8</v>
      </c>
      <c r="P29" s="209">
        <v>99.4</v>
      </c>
      <c r="Q29" s="209">
        <v>99.6</v>
      </c>
      <c r="R29" s="209">
        <v>95.2</v>
      </c>
      <c r="S29" s="209">
        <v>91.7</v>
      </c>
      <c r="T29" s="202">
        <v>100</v>
      </c>
    </row>
    <row r="30" spans="1:20" ht="16.5" customHeight="1" x14ac:dyDescent="0.2">
      <c r="A30" s="7"/>
      <c r="B30" s="7"/>
      <c r="C30" s="7"/>
      <c r="D30" s="7" t="s">
        <v>64</v>
      </c>
      <c r="E30" s="7"/>
      <c r="F30" s="7"/>
      <c r="G30" s="7"/>
      <c r="H30" s="7"/>
      <c r="I30" s="7"/>
      <c r="J30" s="7"/>
      <c r="K30" s="7"/>
      <c r="L30" s="9" t="s">
        <v>206</v>
      </c>
      <c r="M30" s="202">
        <v>100</v>
      </c>
      <c r="N30" s="209">
        <v>99.3</v>
      </c>
      <c r="O30" s="209">
        <v>97.5</v>
      </c>
      <c r="P30" s="209">
        <v>97.3</v>
      </c>
      <c r="Q30" s="209">
        <v>95.9</v>
      </c>
      <c r="R30" s="209">
        <v>90.9</v>
      </c>
      <c r="S30" s="202">
        <v>100</v>
      </c>
      <c r="T30" s="209">
        <v>96.7</v>
      </c>
    </row>
    <row r="31" spans="1:20" ht="16.5" customHeight="1" x14ac:dyDescent="0.2">
      <c r="A31" s="7"/>
      <c r="B31" s="7"/>
      <c r="C31" s="7"/>
      <c r="D31" s="7" t="s">
        <v>65</v>
      </c>
      <c r="E31" s="7"/>
      <c r="F31" s="7"/>
      <c r="G31" s="7"/>
      <c r="H31" s="7"/>
      <c r="I31" s="7"/>
      <c r="J31" s="7"/>
      <c r="K31" s="7"/>
      <c r="L31" s="9" t="s">
        <v>206</v>
      </c>
      <c r="M31" s="202">
        <v>100</v>
      </c>
      <c r="N31" s="209">
        <v>98.9</v>
      </c>
      <c r="O31" s="209">
        <v>99</v>
      </c>
      <c r="P31" s="209">
        <v>97.6</v>
      </c>
      <c r="Q31" s="202">
        <v>100</v>
      </c>
      <c r="R31" s="209">
        <v>89.2</v>
      </c>
      <c r="S31" s="209">
        <v>97.9</v>
      </c>
      <c r="T31" s="202">
        <v>100</v>
      </c>
    </row>
    <row r="32" spans="1:20" ht="16.5" customHeight="1" x14ac:dyDescent="0.2">
      <c r="A32" s="7"/>
      <c r="B32" s="7"/>
      <c r="C32" s="7"/>
      <c r="D32" s="7" t="s">
        <v>66</v>
      </c>
      <c r="E32" s="7"/>
      <c r="F32" s="7"/>
      <c r="G32" s="7"/>
      <c r="H32" s="7"/>
      <c r="I32" s="7"/>
      <c r="J32" s="7"/>
      <c r="K32" s="7"/>
      <c r="L32" s="9" t="s">
        <v>206</v>
      </c>
      <c r="M32" s="209">
        <v>97.9</v>
      </c>
      <c r="N32" s="209">
        <v>99.7</v>
      </c>
      <c r="O32" s="209">
        <v>97.9</v>
      </c>
      <c r="P32" s="209">
        <v>99</v>
      </c>
      <c r="Q32" s="209">
        <v>99.3</v>
      </c>
      <c r="R32" s="209">
        <v>97.1</v>
      </c>
      <c r="S32" s="204" t="s">
        <v>178</v>
      </c>
      <c r="T32" s="202">
        <v>100</v>
      </c>
    </row>
    <row r="33" spans="1:20" ht="16.5" customHeight="1" x14ac:dyDescent="0.2">
      <c r="A33" s="7"/>
      <c r="B33" s="7" t="s">
        <v>408</v>
      </c>
      <c r="C33" s="7"/>
      <c r="D33" s="7"/>
      <c r="E33" s="7"/>
      <c r="F33" s="7"/>
      <c r="G33" s="7"/>
      <c r="H33" s="7"/>
      <c r="I33" s="7"/>
      <c r="J33" s="7"/>
      <c r="K33" s="7"/>
      <c r="L33" s="9"/>
      <c r="M33" s="10"/>
      <c r="N33" s="10"/>
      <c r="O33" s="10"/>
      <c r="P33" s="10"/>
      <c r="Q33" s="10"/>
      <c r="R33" s="10"/>
      <c r="S33" s="10"/>
      <c r="T33" s="10"/>
    </row>
    <row r="34" spans="1:20" ht="16.5" customHeight="1" x14ac:dyDescent="0.2">
      <c r="A34" s="7"/>
      <c r="B34" s="7"/>
      <c r="C34" s="7" t="s">
        <v>438</v>
      </c>
      <c r="D34" s="7"/>
      <c r="E34" s="7"/>
      <c r="F34" s="7"/>
      <c r="G34" s="7"/>
      <c r="H34" s="7"/>
      <c r="I34" s="7"/>
      <c r="J34" s="7"/>
      <c r="K34" s="7"/>
      <c r="L34" s="9"/>
      <c r="M34" s="10"/>
      <c r="N34" s="10"/>
      <c r="O34" s="10"/>
      <c r="P34" s="10"/>
      <c r="Q34" s="10"/>
      <c r="R34" s="10"/>
      <c r="S34" s="10"/>
      <c r="T34" s="10"/>
    </row>
    <row r="35" spans="1:20" ht="16.5" customHeight="1" x14ac:dyDescent="0.2">
      <c r="A35" s="7"/>
      <c r="B35" s="7"/>
      <c r="C35" s="7"/>
      <c r="D35" s="7" t="s">
        <v>60</v>
      </c>
      <c r="E35" s="7"/>
      <c r="F35" s="7"/>
      <c r="G35" s="7"/>
      <c r="H35" s="7"/>
      <c r="I35" s="7"/>
      <c r="J35" s="7"/>
      <c r="K35" s="7"/>
      <c r="L35" s="9" t="s">
        <v>61</v>
      </c>
      <c r="M35" s="201">
        <v>38</v>
      </c>
      <c r="N35" s="201">
        <v>39</v>
      </c>
      <c r="O35" s="208">
        <v>2074</v>
      </c>
      <c r="P35" s="201">
        <v>30</v>
      </c>
      <c r="Q35" s="201">
        <v>43</v>
      </c>
      <c r="R35" s="207">
        <v>244</v>
      </c>
      <c r="S35" s="207">
        <v>192</v>
      </c>
      <c r="T35" s="207">
        <v>401</v>
      </c>
    </row>
    <row r="36" spans="1:20" ht="16.5" customHeight="1" x14ac:dyDescent="0.2">
      <c r="A36" s="7"/>
      <c r="B36" s="7"/>
      <c r="C36" s="7"/>
      <c r="D36" s="7" t="s">
        <v>62</v>
      </c>
      <c r="E36" s="7"/>
      <c r="F36" s="7"/>
      <c r="G36" s="7"/>
      <c r="H36" s="7"/>
      <c r="I36" s="7"/>
      <c r="J36" s="7"/>
      <c r="K36" s="7"/>
      <c r="L36" s="9" t="s">
        <v>61</v>
      </c>
      <c r="M36" s="201">
        <v>32</v>
      </c>
      <c r="N36" s="201">
        <v>57</v>
      </c>
      <c r="O36" s="208">
        <v>2265</v>
      </c>
      <c r="P36" s="201">
        <v>38</v>
      </c>
      <c r="Q36" s="201">
        <v>42</v>
      </c>
      <c r="R36" s="207">
        <v>354</v>
      </c>
      <c r="S36" s="207">
        <v>187</v>
      </c>
      <c r="T36" s="207">
        <v>409</v>
      </c>
    </row>
    <row r="37" spans="1:20" ht="16.5" customHeight="1" x14ac:dyDescent="0.2">
      <c r="A37" s="7"/>
      <c r="B37" s="7"/>
      <c r="C37" s="7"/>
      <c r="D37" s="7" t="s">
        <v>63</v>
      </c>
      <c r="E37" s="7"/>
      <c r="F37" s="7"/>
      <c r="G37" s="7"/>
      <c r="H37" s="7"/>
      <c r="I37" s="7"/>
      <c r="J37" s="7"/>
      <c r="K37" s="7"/>
      <c r="L37" s="9" t="s">
        <v>61</v>
      </c>
      <c r="M37" s="201">
        <v>40</v>
      </c>
      <c r="N37" s="201">
        <v>73</v>
      </c>
      <c r="O37" s="208">
        <v>2203</v>
      </c>
      <c r="P37" s="207">
        <v>206</v>
      </c>
      <c r="Q37" s="201">
        <v>54</v>
      </c>
      <c r="R37" s="207">
        <v>296</v>
      </c>
      <c r="S37" s="207">
        <v>203</v>
      </c>
      <c r="T37" s="207">
        <v>446</v>
      </c>
    </row>
    <row r="38" spans="1:20" ht="16.5" customHeight="1" x14ac:dyDescent="0.2">
      <c r="A38" s="7"/>
      <c r="B38" s="7"/>
      <c r="C38" s="7"/>
      <c r="D38" s="7" t="s">
        <v>64</v>
      </c>
      <c r="E38" s="7"/>
      <c r="F38" s="7"/>
      <c r="G38" s="7"/>
      <c r="H38" s="7"/>
      <c r="I38" s="7"/>
      <c r="J38" s="7"/>
      <c r="K38" s="7"/>
      <c r="L38" s="9" t="s">
        <v>61</v>
      </c>
      <c r="M38" s="201">
        <v>41</v>
      </c>
      <c r="N38" s="201">
        <v>57</v>
      </c>
      <c r="O38" s="208">
        <v>2426</v>
      </c>
      <c r="P38" s="207">
        <v>283</v>
      </c>
      <c r="Q38" s="201">
        <v>53</v>
      </c>
      <c r="R38" s="207">
        <v>293</v>
      </c>
      <c r="S38" s="207">
        <v>234</v>
      </c>
      <c r="T38" s="207">
        <v>456</v>
      </c>
    </row>
    <row r="39" spans="1:20" ht="16.5" customHeight="1" x14ac:dyDescent="0.2">
      <c r="A39" s="7"/>
      <c r="B39" s="7"/>
      <c r="C39" s="7"/>
      <c r="D39" s="7" t="s">
        <v>65</v>
      </c>
      <c r="E39" s="7"/>
      <c r="F39" s="7"/>
      <c r="G39" s="7"/>
      <c r="H39" s="7"/>
      <c r="I39" s="7"/>
      <c r="J39" s="7"/>
      <c r="K39" s="7"/>
      <c r="L39" s="9" t="s">
        <v>61</v>
      </c>
      <c r="M39" s="201">
        <v>49</v>
      </c>
      <c r="N39" s="201">
        <v>84</v>
      </c>
      <c r="O39" s="208">
        <v>1971</v>
      </c>
      <c r="P39" s="207">
        <v>278</v>
      </c>
      <c r="Q39" s="201">
        <v>29</v>
      </c>
      <c r="R39" s="207">
        <v>273</v>
      </c>
      <c r="S39" s="207">
        <v>150</v>
      </c>
      <c r="T39" s="207">
        <v>498</v>
      </c>
    </row>
    <row r="40" spans="1:20" ht="16.5" customHeight="1" x14ac:dyDescent="0.2">
      <c r="A40" s="7"/>
      <c r="B40" s="7"/>
      <c r="C40" s="7"/>
      <c r="D40" s="7" t="s">
        <v>66</v>
      </c>
      <c r="E40" s="7"/>
      <c r="F40" s="7"/>
      <c r="G40" s="7"/>
      <c r="H40" s="7"/>
      <c r="I40" s="7"/>
      <c r="J40" s="7"/>
      <c r="K40" s="7"/>
      <c r="L40" s="9" t="s">
        <v>61</v>
      </c>
      <c r="M40" s="201">
        <v>58</v>
      </c>
      <c r="N40" s="201">
        <v>63</v>
      </c>
      <c r="O40" s="208">
        <v>1393</v>
      </c>
      <c r="P40" s="207">
        <v>277</v>
      </c>
      <c r="Q40" s="201">
        <v>66</v>
      </c>
      <c r="R40" s="207">
        <v>278</v>
      </c>
      <c r="S40" s="203" t="s">
        <v>178</v>
      </c>
      <c r="T40" s="207">
        <v>550</v>
      </c>
    </row>
    <row r="41" spans="1:20" ht="16.5" customHeight="1" x14ac:dyDescent="0.2">
      <c r="A41" s="7"/>
      <c r="B41" s="7"/>
      <c r="C41" s="7" t="s">
        <v>439</v>
      </c>
      <c r="D41" s="7"/>
      <c r="E41" s="7"/>
      <c r="F41" s="7"/>
      <c r="G41" s="7"/>
      <c r="H41" s="7"/>
      <c r="I41" s="7"/>
      <c r="J41" s="7"/>
      <c r="K41" s="7"/>
      <c r="L41" s="9"/>
      <c r="M41" s="10"/>
      <c r="N41" s="10"/>
      <c r="O41" s="10"/>
      <c r="P41" s="10"/>
      <c r="Q41" s="10"/>
      <c r="R41" s="10"/>
      <c r="S41" s="10"/>
      <c r="T41" s="10"/>
    </row>
    <row r="42" spans="1:20" ht="16.5" customHeight="1" x14ac:dyDescent="0.2">
      <c r="A42" s="7"/>
      <c r="B42" s="7"/>
      <c r="C42" s="7"/>
      <c r="D42" s="7" t="s">
        <v>60</v>
      </c>
      <c r="E42" s="7"/>
      <c r="F42" s="7"/>
      <c r="G42" s="7"/>
      <c r="H42" s="7"/>
      <c r="I42" s="7"/>
      <c r="J42" s="7"/>
      <c r="K42" s="7"/>
      <c r="L42" s="9" t="s">
        <v>61</v>
      </c>
      <c r="M42" s="201">
        <v>75</v>
      </c>
      <c r="N42" s="201">
        <v>56</v>
      </c>
      <c r="O42" s="208">
        <v>2207</v>
      </c>
      <c r="P42" s="201">
        <v>60</v>
      </c>
      <c r="Q42" s="201">
        <v>52</v>
      </c>
      <c r="R42" s="207">
        <v>413</v>
      </c>
      <c r="S42" s="207">
        <v>260</v>
      </c>
      <c r="T42" s="207">
        <v>447</v>
      </c>
    </row>
    <row r="43" spans="1:20" ht="16.5" customHeight="1" x14ac:dyDescent="0.2">
      <c r="A43" s="7"/>
      <c r="B43" s="7"/>
      <c r="C43" s="7"/>
      <c r="D43" s="7" t="s">
        <v>62</v>
      </c>
      <c r="E43" s="7"/>
      <c r="F43" s="7"/>
      <c r="G43" s="7"/>
      <c r="H43" s="7"/>
      <c r="I43" s="7"/>
      <c r="J43" s="7"/>
      <c r="K43" s="7"/>
      <c r="L43" s="9" t="s">
        <v>61</v>
      </c>
      <c r="M43" s="201">
        <v>64</v>
      </c>
      <c r="N43" s="201">
        <v>90</v>
      </c>
      <c r="O43" s="208">
        <v>2366</v>
      </c>
      <c r="P43" s="201">
        <v>79</v>
      </c>
      <c r="Q43" s="201">
        <v>50</v>
      </c>
      <c r="R43" s="207">
        <v>501</v>
      </c>
      <c r="S43" s="207">
        <v>235</v>
      </c>
      <c r="T43" s="207">
        <v>452</v>
      </c>
    </row>
    <row r="44" spans="1:20" ht="16.5" customHeight="1" x14ac:dyDescent="0.2">
      <c r="A44" s="7"/>
      <c r="B44" s="7"/>
      <c r="C44" s="7"/>
      <c r="D44" s="7" t="s">
        <v>63</v>
      </c>
      <c r="E44" s="7"/>
      <c r="F44" s="7"/>
      <c r="G44" s="7"/>
      <c r="H44" s="7"/>
      <c r="I44" s="7"/>
      <c r="J44" s="7"/>
      <c r="K44" s="7"/>
      <c r="L44" s="9" t="s">
        <v>61</v>
      </c>
      <c r="M44" s="201">
        <v>85</v>
      </c>
      <c r="N44" s="207">
        <v>116</v>
      </c>
      <c r="O44" s="208">
        <v>2387</v>
      </c>
      <c r="P44" s="207">
        <v>242</v>
      </c>
      <c r="Q44" s="201">
        <v>71</v>
      </c>
      <c r="R44" s="207">
        <v>422</v>
      </c>
      <c r="S44" s="207">
        <v>256</v>
      </c>
      <c r="T44" s="207">
        <v>480</v>
      </c>
    </row>
    <row r="45" spans="1:20" ht="16.5" customHeight="1" x14ac:dyDescent="0.2">
      <c r="A45" s="7"/>
      <c r="B45" s="7"/>
      <c r="C45" s="7"/>
      <c r="D45" s="7" t="s">
        <v>64</v>
      </c>
      <c r="E45" s="7"/>
      <c r="F45" s="7"/>
      <c r="G45" s="7"/>
      <c r="H45" s="7"/>
      <c r="I45" s="7"/>
      <c r="J45" s="7"/>
      <c r="K45" s="7"/>
      <c r="L45" s="9" t="s">
        <v>61</v>
      </c>
      <c r="M45" s="201">
        <v>87</v>
      </c>
      <c r="N45" s="201">
        <v>77</v>
      </c>
      <c r="O45" s="208">
        <v>2652</v>
      </c>
      <c r="P45" s="207">
        <v>327</v>
      </c>
      <c r="Q45" s="201">
        <v>57</v>
      </c>
      <c r="R45" s="207">
        <v>431</v>
      </c>
      <c r="S45" s="207">
        <v>292</v>
      </c>
      <c r="T45" s="207">
        <v>485</v>
      </c>
    </row>
    <row r="46" spans="1:20" ht="16.5" customHeight="1" x14ac:dyDescent="0.2">
      <c r="A46" s="7"/>
      <c r="B46" s="7"/>
      <c r="C46" s="7"/>
      <c r="D46" s="7" t="s">
        <v>65</v>
      </c>
      <c r="E46" s="7"/>
      <c r="F46" s="7"/>
      <c r="G46" s="7"/>
      <c r="H46" s="7"/>
      <c r="I46" s="7"/>
      <c r="J46" s="7"/>
      <c r="K46" s="7"/>
      <c r="L46" s="9" t="s">
        <v>61</v>
      </c>
      <c r="M46" s="201">
        <v>91</v>
      </c>
      <c r="N46" s="207">
        <v>119</v>
      </c>
      <c r="O46" s="208">
        <v>2124</v>
      </c>
      <c r="P46" s="207">
        <v>295</v>
      </c>
      <c r="Q46" s="201">
        <v>42</v>
      </c>
      <c r="R46" s="207">
        <v>386</v>
      </c>
      <c r="S46" s="207">
        <v>204</v>
      </c>
      <c r="T46" s="207">
        <v>533</v>
      </c>
    </row>
    <row r="47" spans="1:20" ht="16.5" customHeight="1" x14ac:dyDescent="0.2">
      <c r="A47" s="7"/>
      <c r="B47" s="7"/>
      <c r="C47" s="7"/>
      <c r="D47" s="7" t="s">
        <v>66</v>
      </c>
      <c r="E47" s="7"/>
      <c r="F47" s="7"/>
      <c r="G47" s="7"/>
      <c r="H47" s="7"/>
      <c r="I47" s="7"/>
      <c r="J47" s="7"/>
      <c r="K47" s="7"/>
      <c r="L47" s="9" t="s">
        <v>61</v>
      </c>
      <c r="M47" s="201">
        <v>82</v>
      </c>
      <c r="N47" s="207">
        <v>103</v>
      </c>
      <c r="O47" s="208">
        <v>1518</v>
      </c>
      <c r="P47" s="207">
        <v>305</v>
      </c>
      <c r="Q47" s="201">
        <v>74</v>
      </c>
      <c r="R47" s="207">
        <v>374</v>
      </c>
      <c r="S47" s="203" t="s">
        <v>178</v>
      </c>
      <c r="T47" s="207">
        <v>575</v>
      </c>
    </row>
    <row r="48" spans="1:20" ht="16.5" customHeight="1" x14ac:dyDescent="0.2">
      <c r="A48" s="7"/>
      <c r="B48" s="7"/>
      <c r="C48" s="7" t="s">
        <v>438</v>
      </c>
      <c r="D48" s="7"/>
      <c r="E48" s="7"/>
      <c r="F48" s="7"/>
      <c r="G48" s="7"/>
      <c r="H48" s="7"/>
      <c r="I48" s="7"/>
      <c r="J48" s="7"/>
      <c r="K48" s="7"/>
      <c r="L48" s="9"/>
      <c r="M48" s="10"/>
      <c r="N48" s="10"/>
      <c r="O48" s="10"/>
      <c r="P48" s="10"/>
      <c r="Q48" s="10"/>
      <c r="R48" s="10"/>
      <c r="S48" s="10"/>
      <c r="T48" s="10"/>
    </row>
    <row r="49" spans="1:20" ht="16.5" customHeight="1" x14ac:dyDescent="0.2">
      <c r="A49" s="7"/>
      <c r="B49" s="7"/>
      <c r="C49" s="7"/>
      <c r="D49" s="7" t="s">
        <v>60</v>
      </c>
      <c r="E49" s="7"/>
      <c r="F49" s="7"/>
      <c r="G49" s="7"/>
      <c r="H49" s="7"/>
      <c r="I49" s="7"/>
      <c r="J49" s="7"/>
      <c r="K49" s="7"/>
      <c r="L49" s="9" t="s">
        <v>206</v>
      </c>
      <c r="M49" s="209">
        <v>45.2</v>
      </c>
      <c r="N49" s="209">
        <v>58.2</v>
      </c>
      <c r="O49" s="209">
        <v>92.7</v>
      </c>
      <c r="P49" s="209">
        <v>44.8</v>
      </c>
      <c r="Q49" s="209">
        <v>81.099999999999994</v>
      </c>
      <c r="R49" s="209">
        <v>49.2</v>
      </c>
      <c r="S49" s="209">
        <v>67.8</v>
      </c>
      <c r="T49" s="209">
        <v>87.6</v>
      </c>
    </row>
    <row r="50" spans="1:20" ht="16.5" customHeight="1" x14ac:dyDescent="0.2">
      <c r="A50" s="7"/>
      <c r="B50" s="7"/>
      <c r="C50" s="7"/>
      <c r="D50" s="7" t="s">
        <v>62</v>
      </c>
      <c r="E50" s="7"/>
      <c r="F50" s="7"/>
      <c r="G50" s="7"/>
      <c r="H50" s="7"/>
      <c r="I50" s="7"/>
      <c r="J50" s="7"/>
      <c r="K50" s="7"/>
      <c r="L50" s="9" t="s">
        <v>206</v>
      </c>
      <c r="M50" s="209">
        <v>38.6</v>
      </c>
      <c r="N50" s="209">
        <v>52.3</v>
      </c>
      <c r="O50" s="209">
        <v>94.2</v>
      </c>
      <c r="P50" s="209">
        <v>45.8</v>
      </c>
      <c r="Q50" s="209">
        <v>80.8</v>
      </c>
      <c r="R50" s="209">
        <v>59.4</v>
      </c>
      <c r="S50" s="209">
        <v>77.900000000000006</v>
      </c>
      <c r="T50" s="209">
        <v>88.3</v>
      </c>
    </row>
    <row r="51" spans="1:20" ht="16.5" customHeight="1" x14ac:dyDescent="0.2">
      <c r="A51" s="7"/>
      <c r="B51" s="7"/>
      <c r="C51" s="7"/>
      <c r="D51" s="7" t="s">
        <v>63</v>
      </c>
      <c r="E51" s="7"/>
      <c r="F51" s="7"/>
      <c r="G51" s="7"/>
      <c r="H51" s="7"/>
      <c r="I51" s="7"/>
      <c r="J51" s="7"/>
      <c r="K51" s="7"/>
      <c r="L51" s="9" t="s">
        <v>206</v>
      </c>
      <c r="M51" s="209">
        <v>38.799999999999997</v>
      </c>
      <c r="N51" s="209">
        <v>60.8</v>
      </c>
      <c r="O51" s="209">
        <v>90.7</v>
      </c>
      <c r="P51" s="209">
        <v>84.4</v>
      </c>
      <c r="Q51" s="209">
        <v>70.099999999999994</v>
      </c>
      <c r="R51" s="209">
        <v>61.7</v>
      </c>
      <c r="S51" s="209">
        <v>76.599999999999994</v>
      </c>
      <c r="T51" s="209">
        <v>91</v>
      </c>
    </row>
    <row r="52" spans="1:20" ht="16.5" customHeight="1" x14ac:dyDescent="0.2">
      <c r="A52" s="7"/>
      <c r="B52" s="7"/>
      <c r="C52" s="7"/>
      <c r="D52" s="7" t="s">
        <v>64</v>
      </c>
      <c r="E52" s="7"/>
      <c r="F52" s="7"/>
      <c r="G52" s="7"/>
      <c r="H52" s="7"/>
      <c r="I52" s="7"/>
      <c r="J52" s="7"/>
      <c r="K52" s="7"/>
      <c r="L52" s="9" t="s">
        <v>206</v>
      </c>
      <c r="M52" s="209">
        <v>41.8</v>
      </c>
      <c r="N52" s="209">
        <v>67.900000000000006</v>
      </c>
      <c r="O52" s="209">
        <v>90.2</v>
      </c>
      <c r="P52" s="209">
        <v>85.8</v>
      </c>
      <c r="Q52" s="209">
        <v>89.8</v>
      </c>
      <c r="R52" s="209">
        <v>59.4</v>
      </c>
      <c r="S52" s="209">
        <v>78.8</v>
      </c>
      <c r="T52" s="209">
        <v>92.7</v>
      </c>
    </row>
    <row r="53" spans="1:20" ht="16.5" customHeight="1" x14ac:dyDescent="0.2">
      <c r="A53" s="7"/>
      <c r="B53" s="7"/>
      <c r="C53" s="7"/>
      <c r="D53" s="7" t="s">
        <v>65</v>
      </c>
      <c r="E53" s="7"/>
      <c r="F53" s="7"/>
      <c r="G53" s="7"/>
      <c r="H53" s="7"/>
      <c r="I53" s="7"/>
      <c r="J53" s="7"/>
      <c r="K53" s="7"/>
      <c r="L53" s="9" t="s">
        <v>206</v>
      </c>
      <c r="M53" s="209">
        <v>48.5</v>
      </c>
      <c r="N53" s="209">
        <v>70</v>
      </c>
      <c r="O53" s="209">
        <v>92.1</v>
      </c>
      <c r="P53" s="209">
        <v>92.7</v>
      </c>
      <c r="Q53" s="209">
        <v>67.400000000000006</v>
      </c>
      <c r="R53" s="209">
        <v>62.5</v>
      </c>
      <c r="S53" s="209">
        <v>70.400000000000006</v>
      </c>
      <c r="T53" s="209">
        <v>90.9</v>
      </c>
    </row>
    <row r="54" spans="1:20" ht="16.5" customHeight="1" x14ac:dyDescent="0.2">
      <c r="A54" s="7"/>
      <c r="B54" s="7"/>
      <c r="C54" s="7"/>
      <c r="D54" s="7" t="s">
        <v>66</v>
      </c>
      <c r="E54" s="7"/>
      <c r="F54" s="7"/>
      <c r="G54" s="7"/>
      <c r="H54" s="7"/>
      <c r="I54" s="7"/>
      <c r="J54" s="7"/>
      <c r="K54" s="7"/>
      <c r="L54" s="9" t="s">
        <v>206</v>
      </c>
      <c r="M54" s="209">
        <v>65.2</v>
      </c>
      <c r="N54" s="209">
        <v>58.9</v>
      </c>
      <c r="O54" s="209">
        <v>90.3</v>
      </c>
      <c r="P54" s="209">
        <v>90.5</v>
      </c>
      <c r="Q54" s="209">
        <v>86.8</v>
      </c>
      <c r="R54" s="209">
        <v>63.8</v>
      </c>
      <c r="S54" s="204" t="s">
        <v>178</v>
      </c>
      <c r="T54" s="209">
        <v>94.3</v>
      </c>
    </row>
    <row r="55" spans="1:20" ht="16.5" customHeight="1" x14ac:dyDescent="0.2">
      <c r="A55" s="7"/>
      <c r="B55" s="7"/>
      <c r="C55" s="7" t="s">
        <v>439</v>
      </c>
      <c r="D55" s="7"/>
      <c r="E55" s="7"/>
      <c r="F55" s="7"/>
      <c r="G55" s="7"/>
      <c r="H55" s="7"/>
      <c r="I55" s="7"/>
      <c r="J55" s="7"/>
      <c r="K55" s="7"/>
      <c r="L55" s="9"/>
      <c r="M55" s="10"/>
      <c r="N55" s="10"/>
      <c r="O55" s="10"/>
      <c r="P55" s="10"/>
      <c r="Q55" s="10"/>
      <c r="R55" s="10"/>
      <c r="S55" s="10"/>
      <c r="T55" s="10"/>
    </row>
    <row r="56" spans="1:20" ht="16.5" customHeight="1" x14ac:dyDescent="0.2">
      <c r="A56" s="7"/>
      <c r="B56" s="7"/>
      <c r="C56" s="7"/>
      <c r="D56" s="7" t="s">
        <v>60</v>
      </c>
      <c r="E56" s="7"/>
      <c r="F56" s="7"/>
      <c r="G56" s="7"/>
      <c r="H56" s="7"/>
      <c r="I56" s="7"/>
      <c r="J56" s="7"/>
      <c r="K56" s="7"/>
      <c r="L56" s="9" t="s">
        <v>206</v>
      </c>
      <c r="M56" s="209">
        <v>89.3</v>
      </c>
      <c r="N56" s="209">
        <v>83.6</v>
      </c>
      <c r="O56" s="209">
        <v>98.6</v>
      </c>
      <c r="P56" s="209">
        <v>89.6</v>
      </c>
      <c r="Q56" s="209">
        <v>98.1</v>
      </c>
      <c r="R56" s="209">
        <v>83.3</v>
      </c>
      <c r="S56" s="209">
        <v>91.9</v>
      </c>
      <c r="T56" s="209">
        <v>97.6</v>
      </c>
    </row>
    <row r="57" spans="1:20" ht="16.5" customHeight="1" x14ac:dyDescent="0.2">
      <c r="A57" s="7"/>
      <c r="B57" s="7"/>
      <c r="C57" s="7"/>
      <c r="D57" s="7" t="s">
        <v>62</v>
      </c>
      <c r="E57" s="7"/>
      <c r="F57" s="7"/>
      <c r="G57" s="7"/>
      <c r="H57" s="7"/>
      <c r="I57" s="7"/>
      <c r="J57" s="7"/>
      <c r="K57" s="7"/>
      <c r="L57" s="9" t="s">
        <v>206</v>
      </c>
      <c r="M57" s="209">
        <v>77.099999999999994</v>
      </c>
      <c r="N57" s="209">
        <v>82.6</v>
      </c>
      <c r="O57" s="209">
        <v>98.4</v>
      </c>
      <c r="P57" s="209">
        <v>95.2</v>
      </c>
      <c r="Q57" s="209">
        <v>96.2</v>
      </c>
      <c r="R57" s="209">
        <v>84.1</v>
      </c>
      <c r="S57" s="209">
        <v>97.9</v>
      </c>
      <c r="T57" s="209">
        <v>97.6</v>
      </c>
    </row>
    <row r="58" spans="1:20" ht="16.5" customHeight="1" x14ac:dyDescent="0.2">
      <c r="A58" s="7"/>
      <c r="B58" s="7"/>
      <c r="C58" s="7"/>
      <c r="D58" s="7" t="s">
        <v>63</v>
      </c>
      <c r="E58" s="7"/>
      <c r="F58" s="7"/>
      <c r="G58" s="7"/>
      <c r="H58" s="7"/>
      <c r="I58" s="7"/>
      <c r="J58" s="7"/>
      <c r="K58" s="7"/>
      <c r="L58" s="9" t="s">
        <v>206</v>
      </c>
      <c r="M58" s="209">
        <v>82.5</v>
      </c>
      <c r="N58" s="209">
        <v>96.7</v>
      </c>
      <c r="O58" s="209">
        <v>98.2</v>
      </c>
      <c r="P58" s="209">
        <v>99.2</v>
      </c>
      <c r="Q58" s="209">
        <v>92.2</v>
      </c>
      <c r="R58" s="209">
        <v>87.9</v>
      </c>
      <c r="S58" s="209">
        <v>96.6</v>
      </c>
      <c r="T58" s="209">
        <v>98</v>
      </c>
    </row>
    <row r="59" spans="1:20" ht="16.5" customHeight="1" x14ac:dyDescent="0.2">
      <c r="A59" s="7"/>
      <c r="B59" s="7"/>
      <c r="C59" s="7"/>
      <c r="D59" s="7" t="s">
        <v>64</v>
      </c>
      <c r="E59" s="7"/>
      <c r="F59" s="7"/>
      <c r="G59" s="7"/>
      <c r="H59" s="7"/>
      <c r="I59" s="7"/>
      <c r="J59" s="7"/>
      <c r="K59" s="7"/>
      <c r="L59" s="9" t="s">
        <v>206</v>
      </c>
      <c r="M59" s="209">
        <v>88.8</v>
      </c>
      <c r="N59" s="209">
        <v>91.7</v>
      </c>
      <c r="O59" s="209">
        <v>98.6</v>
      </c>
      <c r="P59" s="209">
        <v>99.1</v>
      </c>
      <c r="Q59" s="209">
        <v>96.6</v>
      </c>
      <c r="R59" s="209">
        <v>87.4</v>
      </c>
      <c r="S59" s="209">
        <v>98.3</v>
      </c>
      <c r="T59" s="209">
        <v>98.6</v>
      </c>
    </row>
    <row r="60" spans="1:20" ht="16.5" customHeight="1" x14ac:dyDescent="0.2">
      <c r="A60" s="7"/>
      <c r="B60" s="7"/>
      <c r="C60" s="7"/>
      <c r="D60" s="7" t="s">
        <v>65</v>
      </c>
      <c r="E60" s="7"/>
      <c r="F60" s="7"/>
      <c r="G60" s="7"/>
      <c r="H60" s="7"/>
      <c r="I60" s="7"/>
      <c r="J60" s="7"/>
      <c r="K60" s="7"/>
      <c r="L60" s="9" t="s">
        <v>206</v>
      </c>
      <c r="M60" s="209">
        <v>90.1</v>
      </c>
      <c r="N60" s="209">
        <v>99.2</v>
      </c>
      <c r="O60" s="209">
        <v>99.3</v>
      </c>
      <c r="P60" s="209">
        <v>98.3</v>
      </c>
      <c r="Q60" s="209">
        <v>97.7</v>
      </c>
      <c r="R60" s="209">
        <v>88.3</v>
      </c>
      <c r="S60" s="209">
        <v>95.8</v>
      </c>
      <c r="T60" s="209">
        <v>97.3</v>
      </c>
    </row>
    <row r="61" spans="1:20" ht="16.5" customHeight="1" x14ac:dyDescent="0.2">
      <c r="A61" s="7"/>
      <c r="B61" s="7"/>
      <c r="C61" s="7"/>
      <c r="D61" s="7" t="s">
        <v>66</v>
      </c>
      <c r="E61" s="7"/>
      <c r="F61" s="7"/>
      <c r="G61" s="7"/>
      <c r="H61" s="7"/>
      <c r="I61" s="7"/>
      <c r="J61" s="7"/>
      <c r="K61" s="7"/>
      <c r="L61" s="9" t="s">
        <v>206</v>
      </c>
      <c r="M61" s="209">
        <v>92.1</v>
      </c>
      <c r="N61" s="209">
        <v>96.3</v>
      </c>
      <c r="O61" s="209">
        <v>98.4</v>
      </c>
      <c r="P61" s="209">
        <v>99.7</v>
      </c>
      <c r="Q61" s="209">
        <v>97.4</v>
      </c>
      <c r="R61" s="209">
        <v>85.8</v>
      </c>
      <c r="S61" s="204" t="s">
        <v>178</v>
      </c>
      <c r="T61" s="209">
        <v>98.6</v>
      </c>
    </row>
    <row r="62" spans="1:20" ht="16.5" customHeight="1" x14ac:dyDescent="0.2">
      <c r="A62" s="7"/>
      <c r="B62" s="7" t="s">
        <v>409</v>
      </c>
      <c r="C62" s="7"/>
      <c r="D62" s="7"/>
      <c r="E62" s="7"/>
      <c r="F62" s="7"/>
      <c r="G62" s="7"/>
      <c r="H62" s="7"/>
      <c r="I62" s="7"/>
      <c r="J62" s="7"/>
      <c r="K62" s="7"/>
      <c r="L62" s="9"/>
      <c r="M62" s="10"/>
      <c r="N62" s="10"/>
      <c r="O62" s="10"/>
      <c r="P62" s="10"/>
      <c r="Q62" s="10"/>
      <c r="R62" s="10"/>
      <c r="S62" s="10"/>
      <c r="T62" s="10"/>
    </row>
    <row r="63" spans="1:20" ht="16.5" customHeight="1" x14ac:dyDescent="0.2">
      <c r="A63" s="7"/>
      <c r="B63" s="7"/>
      <c r="C63" s="7" t="s">
        <v>438</v>
      </c>
      <c r="D63" s="7"/>
      <c r="E63" s="7"/>
      <c r="F63" s="7"/>
      <c r="G63" s="7"/>
      <c r="H63" s="7"/>
      <c r="I63" s="7"/>
      <c r="J63" s="7"/>
      <c r="K63" s="7"/>
      <c r="L63" s="9"/>
      <c r="M63" s="10"/>
      <c r="N63" s="10"/>
      <c r="O63" s="10"/>
      <c r="P63" s="10"/>
      <c r="Q63" s="10"/>
      <c r="R63" s="10"/>
      <c r="S63" s="10"/>
      <c r="T63" s="10"/>
    </row>
    <row r="64" spans="1:20" ht="16.5" customHeight="1" x14ac:dyDescent="0.2">
      <c r="A64" s="7"/>
      <c r="B64" s="7"/>
      <c r="C64" s="7"/>
      <c r="D64" s="7" t="s">
        <v>60</v>
      </c>
      <c r="E64" s="7"/>
      <c r="F64" s="7"/>
      <c r="G64" s="7"/>
      <c r="H64" s="7"/>
      <c r="I64" s="7"/>
      <c r="J64" s="7"/>
      <c r="K64" s="7"/>
      <c r="L64" s="9" t="s">
        <v>61</v>
      </c>
      <c r="M64" s="207">
        <v>422</v>
      </c>
      <c r="N64" s="207">
        <v>198</v>
      </c>
      <c r="O64" s="208">
        <v>2283</v>
      </c>
      <c r="P64" s="207">
        <v>248</v>
      </c>
      <c r="Q64" s="207">
        <v>231</v>
      </c>
      <c r="R64" s="207">
        <v>259</v>
      </c>
      <c r="S64" s="207">
        <v>245</v>
      </c>
      <c r="T64" s="207">
        <v>415</v>
      </c>
    </row>
    <row r="65" spans="1:20" ht="16.5" customHeight="1" x14ac:dyDescent="0.2">
      <c r="A65" s="7"/>
      <c r="B65" s="7"/>
      <c r="C65" s="7"/>
      <c r="D65" s="7" t="s">
        <v>62</v>
      </c>
      <c r="E65" s="7"/>
      <c r="F65" s="7"/>
      <c r="G65" s="7"/>
      <c r="H65" s="7"/>
      <c r="I65" s="7"/>
      <c r="J65" s="7"/>
      <c r="K65" s="7"/>
      <c r="L65" s="9" t="s">
        <v>61</v>
      </c>
      <c r="M65" s="207">
        <v>389</v>
      </c>
      <c r="N65" s="207">
        <v>234</v>
      </c>
      <c r="O65" s="208">
        <v>2524</v>
      </c>
      <c r="P65" s="207">
        <v>302</v>
      </c>
      <c r="Q65" s="207">
        <v>203</v>
      </c>
      <c r="R65" s="207">
        <v>379</v>
      </c>
      <c r="S65" s="207">
        <v>230</v>
      </c>
      <c r="T65" s="207">
        <v>430</v>
      </c>
    </row>
    <row r="66" spans="1:20" ht="16.5" customHeight="1" x14ac:dyDescent="0.2">
      <c r="A66" s="7"/>
      <c r="B66" s="7"/>
      <c r="C66" s="7"/>
      <c r="D66" s="7" t="s">
        <v>63</v>
      </c>
      <c r="E66" s="7"/>
      <c r="F66" s="7"/>
      <c r="G66" s="7"/>
      <c r="H66" s="7"/>
      <c r="I66" s="7"/>
      <c r="J66" s="7"/>
      <c r="K66" s="7"/>
      <c r="L66" s="9" t="s">
        <v>61</v>
      </c>
      <c r="M66" s="207">
        <v>404</v>
      </c>
      <c r="N66" s="207">
        <v>309</v>
      </c>
      <c r="O66" s="208">
        <v>2476</v>
      </c>
      <c r="P66" s="207">
        <v>487</v>
      </c>
      <c r="Q66" s="207">
        <v>262</v>
      </c>
      <c r="R66" s="207">
        <v>315</v>
      </c>
      <c r="S66" s="207">
        <v>272</v>
      </c>
      <c r="T66" s="207">
        <v>475</v>
      </c>
    </row>
    <row r="67" spans="1:20" ht="16.5" customHeight="1" x14ac:dyDescent="0.2">
      <c r="A67" s="7"/>
      <c r="B67" s="7"/>
      <c r="C67" s="7"/>
      <c r="D67" s="7" t="s">
        <v>64</v>
      </c>
      <c r="E67" s="7"/>
      <c r="F67" s="7"/>
      <c r="G67" s="7"/>
      <c r="H67" s="7"/>
      <c r="I67" s="7"/>
      <c r="J67" s="7"/>
      <c r="K67" s="7"/>
      <c r="L67" s="9" t="s">
        <v>61</v>
      </c>
      <c r="M67" s="207">
        <v>401</v>
      </c>
      <c r="N67" s="207">
        <v>311</v>
      </c>
      <c r="O67" s="208">
        <v>2662</v>
      </c>
      <c r="P67" s="207">
        <v>548</v>
      </c>
      <c r="Q67" s="207">
        <v>265</v>
      </c>
      <c r="R67" s="207">
        <v>315</v>
      </c>
      <c r="S67" s="207">
        <v>322</v>
      </c>
      <c r="T67" s="207">
        <v>480</v>
      </c>
    </row>
    <row r="68" spans="1:20" ht="16.5" customHeight="1" x14ac:dyDescent="0.2">
      <c r="A68" s="7"/>
      <c r="B68" s="7"/>
      <c r="C68" s="7"/>
      <c r="D68" s="7" t="s">
        <v>65</v>
      </c>
      <c r="E68" s="7"/>
      <c r="F68" s="7"/>
      <c r="G68" s="7"/>
      <c r="H68" s="7"/>
      <c r="I68" s="7"/>
      <c r="J68" s="7"/>
      <c r="K68" s="7"/>
      <c r="L68" s="9" t="s">
        <v>61</v>
      </c>
      <c r="M68" s="207">
        <v>452</v>
      </c>
      <c r="N68" s="207">
        <v>325</v>
      </c>
      <c r="O68" s="208">
        <v>2319</v>
      </c>
      <c r="P68" s="207">
        <v>527</v>
      </c>
      <c r="Q68" s="207">
        <v>244</v>
      </c>
      <c r="R68" s="207">
        <v>296</v>
      </c>
      <c r="S68" s="207">
        <v>223</v>
      </c>
      <c r="T68" s="207">
        <v>503</v>
      </c>
    </row>
    <row r="69" spans="1:20" ht="16.5" customHeight="1" x14ac:dyDescent="0.2">
      <c r="A69" s="7"/>
      <c r="B69" s="7"/>
      <c r="C69" s="7"/>
      <c r="D69" s="7" t="s">
        <v>66</v>
      </c>
      <c r="E69" s="7"/>
      <c r="F69" s="7"/>
      <c r="G69" s="7"/>
      <c r="H69" s="7"/>
      <c r="I69" s="7"/>
      <c r="J69" s="7"/>
      <c r="K69" s="7"/>
      <c r="L69" s="9" t="s">
        <v>61</v>
      </c>
      <c r="M69" s="207">
        <v>361</v>
      </c>
      <c r="N69" s="207">
        <v>324</v>
      </c>
      <c r="O69" s="208">
        <v>1770</v>
      </c>
      <c r="P69" s="207">
        <v>516</v>
      </c>
      <c r="Q69" s="207">
        <v>319</v>
      </c>
      <c r="R69" s="207">
        <v>301</v>
      </c>
      <c r="S69" s="203" t="s">
        <v>178</v>
      </c>
      <c r="T69" s="207">
        <v>560</v>
      </c>
    </row>
    <row r="70" spans="1:20" ht="16.5" customHeight="1" x14ac:dyDescent="0.2">
      <c r="A70" s="7"/>
      <c r="B70" s="7"/>
      <c r="C70" s="7" t="s">
        <v>439</v>
      </c>
      <c r="D70" s="7"/>
      <c r="E70" s="7"/>
      <c r="F70" s="7"/>
      <c r="G70" s="7"/>
      <c r="H70" s="7"/>
      <c r="I70" s="7"/>
      <c r="J70" s="7"/>
      <c r="K70" s="7"/>
      <c r="L70" s="9"/>
      <c r="M70" s="10"/>
      <c r="N70" s="10"/>
      <c r="O70" s="10"/>
      <c r="P70" s="10"/>
      <c r="Q70" s="10"/>
      <c r="R70" s="10"/>
      <c r="S70" s="10"/>
      <c r="T70" s="10"/>
    </row>
    <row r="71" spans="1:20" ht="16.5" customHeight="1" x14ac:dyDescent="0.2">
      <c r="A71" s="7"/>
      <c r="B71" s="7"/>
      <c r="C71" s="7"/>
      <c r="D71" s="7" t="s">
        <v>60</v>
      </c>
      <c r="E71" s="7"/>
      <c r="F71" s="7"/>
      <c r="G71" s="7"/>
      <c r="H71" s="7"/>
      <c r="I71" s="7"/>
      <c r="J71" s="7"/>
      <c r="K71" s="7"/>
      <c r="L71" s="9" t="s">
        <v>61</v>
      </c>
      <c r="M71" s="207">
        <v>479</v>
      </c>
      <c r="N71" s="207">
        <v>309</v>
      </c>
      <c r="O71" s="208">
        <v>2493</v>
      </c>
      <c r="P71" s="207">
        <v>360</v>
      </c>
      <c r="Q71" s="207">
        <v>424</v>
      </c>
      <c r="R71" s="207">
        <v>433</v>
      </c>
      <c r="S71" s="207">
        <v>323</v>
      </c>
      <c r="T71" s="207">
        <v>462</v>
      </c>
    </row>
    <row r="72" spans="1:20" ht="16.5" customHeight="1" x14ac:dyDescent="0.2">
      <c r="A72" s="7"/>
      <c r="B72" s="7"/>
      <c r="C72" s="7"/>
      <c r="D72" s="7" t="s">
        <v>62</v>
      </c>
      <c r="E72" s="7"/>
      <c r="F72" s="7"/>
      <c r="G72" s="7"/>
      <c r="H72" s="7"/>
      <c r="I72" s="7"/>
      <c r="J72" s="7"/>
      <c r="K72" s="7"/>
      <c r="L72" s="9" t="s">
        <v>61</v>
      </c>
      <c r="M72" s="207">
        <v>433</v>
      </c>
      <c r="N72" s="207">
        <v>374</v>
      </c>
      <c r="O72" s="208">
        <v>2701</v>
      </c>
      <c r="P72" s="207">
        <v>410</v>
      </c>
      <c r="Q72" s="207">
        <v>223</v>
      </c>
      <c r="R72" s="207">
        <v>528</v>
      </c>
      <c r="S72" s="207">
        <v>289</v>
      </c>
      <c r="T72" s="207">
        <v>476</v>
      </c>
    </row>
    <row r="73" spans="1:20" ht="16.5" customHeight="1" x14ac:dyDescent="0.2">
      <c r="A73" s="7"/>
      <c r="B73" s="7"/>
      <c r="C73" s="7"/>
      <c r="D73" s="7" t="s">
        <v>63</v>
      </c>
      <c r="E73" s="7"/>
      <c r="F73" s="7"/>
      <c r="G73" s="7"/>
      <c r="H73" s="7"/>
      <c r="I73" s="7"/>
      <c r="J73" s="7"/>
      <c r="K73" s="7"/>
      <c r="L73" s="9" t="s">
        <v>61</v>
      </c>
      <c r="M73" s="207">
        <v>466</v>
      </c>
      <c r="N73" s="207">
        <v>397</v>
      </c>
      <c r="O73" s="208">
        <v>2722</v>
      </c>
      <c r="P73" s="207">
        <v>595</v>
      </c>
      <c r="Q73" s="207">
        <v>306</v>
      </c>
      <c r="R73" s="207">
        <v>442</v>
      </c>
      <c r="S73" s="207">
        <v>333</v>
      </c>
      <c r="T73" s="207">
        <v>517</v>
      </c>
    </row>
    <row r="74" spans="1:20" ht="16.5" customHeight="1" x14ac:dyDescent="0.2">
      <c r="A74" s="7"/>
      <c r="B74" s="7"/>
      <c r="C74" s="7"/>
      <c r="D74" s="7" t="s">
        <v>64</v>
      </c>
      <c r="E74" s="7"/>
      <c r="F74" s="7"/>
      <c r="G74" s="7"/>
      <c r="H74" s="7"/>
      <c r="I74" s="7"/>
      <c r="J74" s="7"/>
      <c r="K74" s="7"/>
      <c r="L74" s="9" t="s">
        <v>61</v>
      </c>
      <c r="M74" s="207">
        <v>452</v>
      </c>
      <c r="N74" s="207">
        <v>378</v>
      </c>
      <c r="O74" s="208">
        <v>2962</v>
      </c>
      <c r="P74" s="207">
        <v>650</v>
      </c>
      <c r="Q74" s="207">
        <v>289</v>
      </c>
      <c r="R74" s="207">
        <v>461</v>
      </c>
      <c r="S74" s="207">
        <v>392</v>
      </c>
      <c r="T74" s="207">
        <v>514</v>
      </c>
    </row>
    <row r="75" spans="1:20" ht="16.5" customHeight="1" x14ac:dyDescent="0.2">
      <c r="A75" s="7"/>
      <c r="B75" s="7"/>
      <c r="C75" s="7"/>
      <c r="D75" s="7" t="s">
        <v>65</v>
      </c>
      <c r="E75" s="7"/>
      <c r="F75" s="7"/>
      <c r="G75" s="7"/>
      <c r="H75" s="7"/>
      <c r="I75" s="7"/>
      <c r="J75" s="7"/>
      <c r="K75" s="7"/>
      <c r="L75" s="9" t="s">
        <v>61</v>
      </c>
      <c r="M75" s="207">
        <v>508</v>
      </c>
      <c r="N75" s="207">
        <v>391</v>
      </c>
      <c r="O75" s="208">
        <v>2514</v>
      </c>
      <c r="P75" s="207">
        <v>616</v>
      </c>
      <c r="Q75" s="207">
        <v>273</v>
      </c>
      <c r="R75" s="207">
        <v>419</v>
      </c>
      <c r="S75" s="207">
        <v>296</v>
      </c>
      <c r="T75" s="207">
        <v>543</v>
      </c>
    </row>
    <row r="76" spans="1:20" ht="16.5" customHeight="1" x14ac:dyDescent="0.2">
      <c r="A76" s="7"/>
      <c r="B76" s="7"/>
      <c r="C76" s="7"/>
      <c r="D76" s="7" t="s">
        <v>66</v>
      </c>
      <c r="E76" s="7"/>
      <c r="F76" s="7"/>
      <c r="G76" s="7"/>
      <c r="H76" s="7"/>
      <c r="I76" s="7"/>
      <c r="J76" s="7"/>
      <c r="K76" s="7"/>
      <c r="L76" s="9" t="s">
        <v>61</v>
      </c>
      <c r="M76" s="207">
        <v>415</v>
      </c>
      <c r="N76" s="207">
        <v>403</v>
      </c>
      <c r="O76" s="208">
        <v>1946</v>
      </c>
      <c r="P76" s="207">
        <v>593</v>
      </c>
      <c r="Q76" s="207">
        <v>352</v>
      </c>
      <c r="R76" s="207">
        <v>407</v>
      </c>
      <c r="S76" s="203" t="s">
        <v>178</v>
      </c>
      <c r="T76" s="207">
        <v>586</v>
      </c>
    </row>
    <row r="77" spans="1:20" ht="16.5" customHeight="1" x14ac:dyDescent="0.2">
      <c r="A77" s="7"/>
      <c r="B77" s="7"/>
      <c r="C77" s="7" t="s">
        <v>438</v>
      </c>
      <c r="D77" s="7"/>
      <c r="E77" s="7"/>
      <c r="F77" s="7"/>
      <c r="G77" s="7"/>
      <c r="H77" s="7"/>
      <c r="I77" s="7"/>
      <c r="J77" s="7"/>
      <c r="K77" s="7"/>
      <c r="L77" s="9"/>
      <c r="M77" s="10"/>
      <c r="N77" s="10"/>
      <c r="O77" s="10"/>
      <c r="P77" s="10"/>
      <c r="Q77" s="10"/>
      <c r="R77" s="10"/>
      <c r="S77" s="10"/>
      <c r="T77" s="10"/>
    </row>
    <row r="78" spans="1:20" ht="16.5" customHeight="1" x14ac:dyDescent="0.2">
      <c r="A78" s="7"/>
      <c r="B78" s="7"/>
      <c r="C78" s="7"/>
      <c r="D78" s="7" t="s">
        <v>60</v>
      </c>
      <c r="E78" s="7"/>
      <c r="F78" s="7"/>
      <c r="G78" s="7"/>
      <c r="H78" s="7"/>
      <c r="I78" s="7"/>
      <c r="J78" s="7"/>
      <c r="K78" s="7"/>
      <c r="L78" s="9" t="s">
        <v>206</v>
      </c>
      <c r="M78" s="209">
        <v>86.3</v>
      </c>
      <c r="N78" s="209">
        <v>61.3</v>
      </c>
      <c r="O78" s="209">
        <v>90.1</v>
      </c>
      <c r="P78" s="209">
        <v>64.8</v>
      </c>
      <c r="Q78" s="209">
        <v>53.8</v>
      </c>
      <c r="R78" s="209">
        <v>50.1</v>
      </c>
      <c r="S78" s="209">
        <v>70.400000000000006</v>
      </c>
      <c r="T78" s="209">
        <v>87.7</v>
      </c>
    </row>
    <row r="79" spans="1:20" ht="16.5" customHeight="1" x14ac:dyDescent="0.2">
      <c r="A79" s="7"/>
      <c r="B79" s="7"/>
      <c r="C79" s="7"/>
      <c r="D79" s="7" t="s">
        <v>62</v>
      </c>
      <c r="E79" s="7"/>
      <c r="F79" s="7"/>
      <c r="G79" s="7"/>
      <c r="H79" s="7"/>
      <c r="I79" s="7"/>
      <c r="J79" s="7"/>
      <c r="K79" s="7"/>
      <c r="L79" s="9" t="s">
        <v>206</v>
      </c>
      <c r="M79" s="209">
        <v>86.1</v>
      </c>
      <c r="N79" s="209">
        <v>59.4</v>
      </c>
      <c r="O79" s="209">
        <v>91.6</v>
      </c>
      <c r="P79" s="209">
        <v>71.900000000000006</v>
      </c>
      <c r="Q79" s="209">
        <v>89.4</v>
      </c>
      <c r="R79" s="209">
        <v>60.7</v>
      </c>
      <c r="S79" s="209">
        <v>78</v>
      </c>
      <c r="T79" s="209">
        <v>87.8</v>
      </c>
    </row>
    <row r="80" spans="1:20" ht="16.5" customHeight="1" x14ac:dyDescent="0.2">
      <c r="A80" s="7"/>
      <c r="B80" s="7"/>
      <c r="C80" s="7"/>
      <c r="D80" s="7" t="s">
        <v>63</v>
      </c>
      <c r="E80" s="7"/>
      <c r="F80" s="7"/>
      <c r="G80" s="7"/>
      <c r="H80" s="7"/>
      <c r="I80" s="7"/>
      <c r="J80" s="7"/>
      <c r="K80" s="7"/>
      <c r="L80" s="9" t="s">
        <v>206</v>
      </c>
      <c r="M80" s="209">
        <v>83.5</v>
      </c>
      <c r="N80" s="209">
        <v>77.099999999999994</v>
      </c>
      <c r="O80" s="209">
        <v>89.2</v>
      </c>
      <c r="P80" s="209">
        <v>81.3</v>
      </c>
      <c r="Q80" s="209">
        <v>83.7</v>
      </c>
      <c r="R80" s="209">
        <v>62.9</v>
      </c>
      <c r="S80" s="209">
        <v>77.900000000000006</v>
      </c>
      <c r="T80" s="209">
        <v>90.1</v>
      </c>
    </row>
    <row r="81" spans="1:20" ht="16.5" customHeight="1" x14ac:dyDescent="0.2">
      <c r="A81" s="7"/>
      <c r="B81" s="7"/>
      <c r="C81" s="7"/>
      <c r="D81" s="7" t="s">
        <v>64</v>
      </c>
      <c r="E81" s="7"/>
      <c r="F81" s="7"/>
      <c r="G81" s="7"/>
      <c r="H81" s="7"/>
      <c r="I81" s="7"/>
      <c r="J81" s="7"/>
      <c r="K81" s="7"/>
      <c r="L81" s="9" t="s">
        <v>206</v>
      </c>
      <c r="M81" s="209">
        <v>86.6</v>
      </c>
      <c r="N81" s="209">
        <v>80.400000000000006</v>
      </c>
      <c r="O81" s="209">
        <v>88.5</v>
      </c>
      <c r="P81" s="209">
        <v>82.8</v>
      </c>
      <c r="Q81" s="209">
        <v>88</v>
      </c>
      <c r="R81" s="209">
        <v>59.9</v>
      </c>
      <c r="S81" s="209">
        <v>81.099999999999994</v>
      </c>
      <c r="T81" s="209">
        <v>92</v>
      </c>
    </row>
    <row r="82" spans="1:20" ht="16.5" customHeight="1" x14ac:dyDescent="0.2">
      <c r="A82" s="7"/>
      <c r="B82" s="7"/>
      <c r="C82" s="7"/>
      <c r="D82" s="7" t="s">
        <v>65</v>
      </c>
      <c r="E82" s="7"/>
      <c r="F82" s="7"/>
      <c r="G82" s="7"/>
      <c r="H82" s="7"/>
      <c r="I82" s="7"/>
      <c r="J82" s="7"/>
      <c r="K82" s="7"/>
      <c r="L82" s="9" t="s">
        <v>206</v>
      </c>
      <c r="M82" s="209">
        <v>87.3</v>
      </c>
      <c r="N82" s="209">
        <v>82.3</v>
      </c>
      <c r="O82" s="209">
        <v>91.5</v>
      </c>
      <c r="P82" s="209">
        <v>83.8</v>
      </c>
      <c r="Q82" s="209">
        <v>89.1</v>
      </c>
      <c r="R82" s="209">
        <v>62.4</v>
      </c>
      <c r="S82" s="209">
        <v>72.599999999999994</v>
      </c>
      <c r="T82" s="209">
        <v>90.1</v>
      </c>
    </row>
    <row r="83" spans="1:20" ht="16.5" customHeight="1" x14ac:dyDescent="0.2">
      <c r="A83" s="7"/>
      <c r="B83" s="7"/>
      <c r="C83" s="7"/>
      <c r="D83" s="7" t="s">
        <v>66</v>
      </c>
      <c r="E83" s="7"/>
      <c r="F83" s="7"/>
      <c r="G83" s="7"/>
      <c r="H83" s="7"/>
      <c r="I83" s="7"/>
      <c r="J83" s="7"/>
      <c r="K83" s="7"/>
      <c r="L83" s="9" t="s">
        <v>206</v>
      </c>
      <c r="M83" s="209">
        <v>84.1</v>
      </c>
      <c r="N83" s="209">
        <v>79.400000000000006</v>
      </c>
      <c r="O83" s="209">
        <v>89.4</v>
      </c>
      <c r="P83" s="209">
        <v>86.4</v>
      </c>
      <c r="Q83" s="209">
        <v>89.6</v>
      </c>
      <c r="R83" s="209">
        <v>64</v>
      </c>
      <c r="S83" s="204" t="s">
        <v>178</v>
      </c>
      <c r="T83" s="209">
        <v>94.3</v>
      </c>
    </row>
    <row r="84" spans="1:20" ht="16.5" customHeight="1" x14ac:dyDescent="0.2">
      <c r="A84" s="7"/>
      <c r="B84" s="7"/>
      <c r="C84" s="7" t="s">
        <v>439</v>
      </c>
      <c r="D84" s="7"/>
      <c r="E84" s="7"/>
      <c r="F84" s="7"/>
      <c r="G84" s="7"/>
      <c r="H84" s="7"/>
      <c r="I84" s="7"/>
      <c r="J84" s="7"/>
      <c r="K84" s="7"/>
      <c r="L84" s="9"/>
      <c r="M84" s="10"/>
      <c r="N84" s="10"/>
      <c r="O84" s="10"/>
      <c r="P84" s="10"/>
      <c r="Q84" s="10"/>
      <c r="R84" s="10"/>
      <c r="S84" s="10"/>
      <c r="T84" s="10"/>
    </row>
    <row r="85" spans="1:20" ht="16.5" customHeight="1" x14ac:dyDescent="0.2">
      <c r="A85" s="7"/>
      <c r="B85" s="7"/>
      <c r="C85" s="7"/>
      <c r="D85" s="7" t="s">
        <v>60</v>
      </c>
      <c r="E85" s="7"/>
      <c r="F85" s="7"/>
      <c r="G85" s="7"/>
      <c r="H85" s="7"/>
      <c r="I85" s="7"/>
      <c r="J85" s="7"/>
      <c r="K85" s="7"/>
      <c r="L85" s="9" t="s">
        <v>206</v>
      </c>
      <c r="M85" s="209">
        <v>98</v>
      </c>
      <c r="N85" s="209">
        <v>95.7</v>
      </c>
      <c r="O85" s="209">
        <v>98.4</v>
      </c>
      <c r="P85" s="209">
        <v>94</v>
      </c>
      <c r="Q85" s="209">
        <v>98.8</v>
      </c>
      <c r="R85" s="209">
        <v>83.8</v>
      </c>
      <c r="S85" s="209">
        <v>92.8</v>
      </c>
      <c r="T85" s="209">
        <v>97.7</v>
      </c>
    </row>
    <row r="86" spans="1:20" ht="16.5" customHeight="1" x14ac:dyDescent="0.2">
      <c r="A86" s="7"/>
      <c r="B86" s="7"/>
      <c r="C86" s="7"/>
      <c r="D86" s="7" t="s">
        <v>62</v>
      </c>
      <c r="E86" s="7"/>
      <c r="F86" s="7"/>
      <c r="G86" s="7"/>
      <c r="H86" s="7"/>
      <c r="I86" s="7"/>
      <c r="J86" s="7"/>
      <c r="K86" s="7"/>
      <c r="L86" s="9" t="s">
        <v>206</v>
      </c>
      <c r="M86" s="209">
        <v>95.8</v>
      </c>
      <c r="N86" s="209">
        <v>94.9</v>
      </c>
      <c r="O86" s="209">
        <v>98.1</v>
      </c>
      <c r="P86" s="209">
        <v>97.6</v>
      </c>
      <c r="Q86" s="209">
        <v>98.2</v>
      </c>
      <c r="R86" s="209">
        <v>84.6</v>
      </c>
      <c r="S86" s="209">
        <v>98</v>
      </c>
      <c r="T86" s="209">
        <v>97.1</v>
      </c>
    </row>
    <row r="87" spans="1:20" ht="16.5" customHeight="1" x14ac:dyDescent="0.2">
      <c r="A87" s="7"/>
      <c r="B87" s="7"/>
      <c r="C87" s="7"/>
      <c r="D87" s="7" t="s">
        <v>63</v>
      </c>
      <c r="E87" s="7"/>
      <c r="F87" s="7"/>
      <c r="G87" s="7"/>
      <c r="H87" s="7"/>
      <c r="I87" s="7"/>
      <c r="J87" s="7"/>
      <c r="K87" s="7"/>
      <c r="L87" s="9" t="s">
        <v>206</v>
      </c>
      <c r="M87" s="209">
        <v>96.3</v>
      </c>
      <c r="N87" s="209">
        <v>99</v>
      </c>
      <c r="O87" s="209">
        <v>98.1</v>
      </c>
      <c r="P87" s="209">
        <v>99.3</v>
      </c>
      <c r="Q87" s="209">
        <v>97.8</v>
      </c>
      <c r="R87" s="209">
        <v>88.2</v>
      </c>
      <c r="S87" s="209">
        <v>95.4</v>
      </c>
      <c r="T87" s="209">
        <v>98.1</v>
      </c>
    </row>
    <row r="88" spans="1:20" ht="16.5" customHeight="1" x14ac:dyDescent="0.2">
      <c r="A88" s="7"/>
      <c r="B88" s="7"/>
      <c r="C88" s="7"/>
      <c r="D88" s="7" t="s">
        <v>64</v>
      </c>
      <c r="E88" s="7"/>
      <c r="F88" s="7"/>
      <c r="G88" s="7"/>
      <c r="H88" s="7"/>
      <c r="I88" s="7"/>
      <c r="J88" s="7"/>
      <c r="K88" s="7"/>
      <c r="L88" s="9" t="s">
        <v>206</v>
      </c>
      <c r="M88" s="209">
        <v>97.6</v>
      </c>
      <c r="N88" s="209">
        <v>97.7</v>
      </c>
      <c r="O88" s="209">
        <v>98.5</v>
      </c>
      <c r="P88" s="209">
        <v>98.2</v>
      </c>
      <c r="Q88" s="209">
        <v>96</v>
      </c>
      <c r="R88" s="209">
        <v>87.6</v>
      </c>
      <c r="S88" s="209">
        <v>98.7</v>
      </c>
      <c r="T88" s="209">
        <v>98.5</v>
      </c>
    </row>
    <row r="89" spans="1:20" ht="16.5" customHeight="1" x14ac:dyDescent="0.2">
      <c r="A89" s="7"/>
      <c r="B89" s="7"/>
      <c r="C89" s="7"/>
      <c r="D89" s="7" t="s">
        <v>65</v>
      </c>
      <c r="E89" s="7"/>
      <c r="F89" s="7"/>
      <c r="G89" s="7"/>
      <c r="H89" s="7"/>
      <c r="I89" s="7"/>
      <c r="J89" s="7"/>
      <c r="K89" s="7"/>
      <c r="L89" s="9" t="s">
        <v>206</v>
      </c>
      <c r="M89" s="209">
        <v>98.1</v>
      </c>
      <c r="N89" s="209">
        <v>99</v>
      </c>
      <c r="O89" s="209">
        <v>99.2</v>
      </c>
      <c r="P89" s="209">
        <v>97.9</v>
      </c>
      <c r="Q89" s="209">
        <v>99.6</v>
      </c>
      <c r="R89" s="209">
        <v>88.4</v>
      </c>
      <c r="S89" s="209">
        <v>96.4</v>
      </c>
      <c r="T89" s="209">
        <v>97.3</v>
      </c>
    </row>
    <row r="90" spans="1:20" ht="16.5" customHeight="1" x14ac:dyDescent="0.2">
      <c r="A90" s="7"/>
      <c r="B90" s="7"/>
      <c r="C90" s="7"/>
      <c r="D90" s="7" t="s">
        <v>66</v>
      </c>
      <c r="E90" s="7"/>
      <c r="F90" s="7"/>
      <c r="G90" s="7"/>
      <c r="H90" s="7"/>
      <c r="I90" s="7"/>
      <c r="J90" s="7"/>
      <c r="K90" s="7"/>
      <c r="L90" s="9" t="s">
        <v>206</v>
      </c>
      <c r="M90" s="209">
        <v>96.7</v>
      </c>
      <c r="N90" s="209">
        <v>98.8</v>
      </c>
      <c r="O90" s="209">
        <v>98.3</v>
      </c>
      <c r="P90" s="209">
        <v>99.3</v>
      </c>
      <c r="Q90" s="209">
        <v>98.9</v>
      </c>
      <c r="R90" s="209">
        <v>86.6</v>
      </c>
      <c r="S90" s="204" t="s">
        <v>178</v>
      </c>
      <c r="T90" s="209">
        <v>98.7</v>
      </c>
    </row>
    <row r="91" spans="1:20" ht="16.5" customHeight="1" x14ac:dyDescent="0.2">
      <c r="A91" s="7"/>
      <c r="B91" s="7" t="s">
        <v>410</v>
      </c>
      <c r="C91" s="7"/>
      <c r="D91" s="7"/>
      <c r="E91" s="7"/>
      <c r="F91" s="7"/>
      <c r="G91" s="7"/>
      <c r="H91" s="7"/>
      <c r="I91" s="7"/>
      <c r="J91" s="7"/>
      <c r="K91" s="7"/>
      <c r="L91" s="9"/>
      <c r="M91" s="10"/>
      <c r="N91" s="10"/>
      <c r="O91" s="10"/>
      <c r="P91" s="10"/>
      <c r="Q91" s="10"/>
      <c r="R91" s="10"/>
      <c r="S91" s="10"/>
      <c r="T91" s="10"/>
    </row>
    <row r="92" spans="1:20" ht="16.5" customHeight="1" x14ac:dyDescent="0.2">
      <c r="A92" s="7"/>
      <c r="B92" s="7"/>
      <c r="C92" s="7" t="s">
        <v>438</v>
      </c>
      <c r="D92" s="7"/>
      <c r="E92" s="7"/>
      <c r="F92" s="7"/>
      <c r="G92" s="7"/>
      <c r="H92" s="7"/>
      <c r="I92" s="7"/>
      <c r="J92" s="7"/>
      <c r="K92" s="7"/>
      <c r="L92" s="9"/>
      <c r="M92" s="10"/>
      <c r="N92" s="10"/>
      <c r="O92" s="10"/>
      <c r="P92" s="10"/>
      <c r="Q92" s="10"/>
      <c r="R92" s="10"/>
      <c r="S92" s="10"/>
      <c r="T92" s="10"/>
    </row>
    <row r="93" spans="1:20" ht="16.5" customHeight="1" x14ac:dyDescent="0.2">
      <c r="A93" s="7"/>
      <c r="B93" s="7"/>
      <c r="C93" s="7"/>
      <c r="D93" s="7" t="s">
        <v>60</v>
      </c>
      <c r="E93" s="7"/>
      <c r="F93" s="7"/>
      <c r="G93" s="7"/>
      <c r="H93" s="7"/>
      <c r="I93" s="7"/>
      <c r="J93" s="7"/>
      <c r="K93" s="7"/>
      <c r="L93" s="9" t="s">
        <v>61</v>
      </c>
      <c r="M93" s="208">
        <v>6137</v>
      </c>
      <c r="N93" s="208">
        <v>1138</v>
      </c>
      <c r="O93" s="207">
        <v>213</v>
      </c>
      <c r="P93" s="203" t="s">
        <v>73</v>
      </c>
      <c r="Q93" s="203" t="s">
        <v>73</v>
      </c>
      <c r="R93" s="203" t="s">
        <v>73</v>
      </c>
      <c r="S93" s="203" t="s">
        <v>73</v>
      </c>
      <c r="T93" s="203" t="s">
        <v>73</v>
      </c>
    </row>
    <row r="94" spans="1:20" ht="16.5" customHeight="1" x14ac:dyDescent="0.2">
      <c r="A94" s="7"/>
      <c r="B94" s="7"/>
      <c r="C94" s="7"/>
      <c r="D94" s="7" t="s">
        <v>62</v>
      </c>
      <c r="E94" s="7"/>
      <c r="F94" s="7"/>
      <c r="G94" s="7"/>
      <c r="H94" s="7"/>
      <c r="I94" s="7"/>
      <c r="J94" s="7"/>
      <c r="K94" s="7"/>
      <c r="L94" s="9" t="s">
        <v>61</v>
      </c>
      <c r="M94" s="208">
        <v>6705</v>
      </c>
      <c r="N94" s="208">
        <v>2142</v>
      </c>
      <c r="O94" s="207">
        <v>228</v>
      </c>
      <c r="P94" s="203" t="s">
        <v>73</v>
      </c>
      <c r="Q94" s="203" t="s">
        <v>73</v>
      </c>
      <c r="R94" s="203" t="s">
        <v>73</v>
      </c>
      <c r="S94" s="203" t="s">
        <v>73</v>
      </c>
      <c r="T94" s="203" t="s">
        <v>73</v>
      </c>
    </row>
    <row r="95" spans="1:20" ht="16.5" customHeight="1" x14ac:dyDescent="0.2">
      <c r="A95" s="7"/>
      <c r="B95" s="7"/>
      <c r="C95" s="7"/>
      <c r="D95" s="7" t="s">
        <v>63</v>
      </c>
      <c r="E95" s="7"/>
      <c r="F95" s="7"/>
      <c r="G95" s="7"/>
      <c r="H95" s="7"/>
      <c r="I95" s="7"/>
      <c r="J95" s="7"/>
      <c r="K95" s="7"/>
      <c r="L95" s="9" t="s">
        <v>61</v>
      </c>
      <c r="M95" s="208">
        <v>7261</v>
      </c>
      <c r="N95" s="208">
        <v>2727</v>
      </c>
      <c r="O95" s="207">
        <v>306</v>
      </c>
      <c r="P95" s="203" t="s">
        <v>73</v>
      </c>
      <c r="Q95" s="203" t="s">
        <v>73</v>
      </c>
      <c r="R95" s="203" t="s">
        <v>73</v>
      </c>
      <c r="S95" s="203" t="s">
        <v>73</v>
      </c>
      <c r="T95" s="203" t="s">
        <v>73</v>
      </c>
    </row>
    <row r="96" spans="1:20" ht="16.5" customHeight="1" x14ac:dyDescent="0.2">
      <c r="A96" s="7"/>
      <c r="B96" s="7"/>
      <c r="C96" s="7"/>
      <c r="D96" s="7" t="s">
        <v>64</v>
      </c>
      <c r="E96" s="7"/>
      <c r="F96" s="7"/>
      <c r="G96" s="7"/>
      <c r="H96" s="7"/>
      <c r="I96" s="7"/>
      <c r="J96" s="7"/>
      <c r="K96" s="7"/>
      <c r="L96" s="9" t="s">
        <v>61</v>
      </c>
      <c r="M96" s="208">
        <v>7105</v>
      </c>
      <c r="N96" s="208">
        <v>2882</v>
      </c>
      <c r="O96" s="207">
        <v>322</v>
      </c>
      <c r="P96" s="203" t="s">
        <v>73</v>
      </c>
      <c r="Q96" s="203" t="s">
        <v>73</v>
      </c>
      <c r="R96" s="203" t="s">
        <v>73</v>
      </c>
      <c r="S96" s="203" t="s">
        <v>73</v>
      </c>
      <c r="T96" s="203" t="s">
        <v>73</v>
      </c>
    </row>
    <row r="97" spans="1:20" ht="16.5" customHeight="1" x14ac:dyDescent="0.2">
      <c r="A97" s="7"/>
      <c r="B97" s="7"/>
      <c r="C97" s="7"/>
      <c r="D97" s="7" t="s">
        <v>65</v>
      </c>
      <c r="E97" s="7"/>
      <c r="F97" s="7"/>
      <c r="G97" s="7"/>
      <c r="H97" s="7"/>
      <c r="I97" s="7"/>
      <c r="J97" s="7"/>
      <c r="K97" s="7"/>
      <c r="L97" s="9" t="s">
        <v>61</v>
      </c>
      <c r="M97" s="208">
        <v>7121</v>
      </c>
      <c r="N97" s="208">
        <v>2829</v>
      </c>
      <c r="O97" s="207">
        <v>346</v>
      </c>
      <c r="P97" s="203" t="s">
        <v>73</v>
      </c>
      <c r="Q97" s="203" t="s">
        <v>73</v>
      </c>
      <c r="R97" s="203" t="s">
        <v>73</v>
      </c>
      <c r="S97" s="203" t="s">
        <v>73</v>
      </c>
      <c r="T97" s="203" t="s">
        <v>73</v>
      </c>
    </row>
    <row r="98" spans="1:20" ht="16.5" customHeight="1" x14ac:dyDescent="0.2">
      <c r="A98" s="7"/>
      <c r="B98" s="7"/>
      <c r="C98" s="7"/>
      <c r="D98" s="7" t="s">
        <v>66</v>
      </c>
      <c r="E98" s="7"/>
      <c r="F98" s="7"/>
      <c r="G98" s="7"/>
      <c r="H98" s="7"/>
      <c r="I98" s="7"/>
      <c r="J98" s="7"/>
      <c r="K98" s="7"/>
      <c r="L98" s="9" t="s">
        <v>61</v>
      </c>
      <c r="M98" s="208">
        <v>7484</v>
      </c>
      <c r="N98" s="208">
        <v>3008</v>
      </c>
      <c r="O98" s="207">
        <v>405</v>
      </c>
      <c r="P98" s="203" t="s">
        <v>73</v>
      </c>
      <c r="Q98" s="203" t="s">
        <v>73</v>
      </c>
      <c r="R98" s="203" t="s">
        <v>73</v>
      </c>
      <c r="S98" s="203" t="s">
        <v>73</v>
      </c>
      <c r="T98" s="203" t="s">
        <v>73</v>
      </c>
    </row>
    <row r="99" spans="1:20" ht="16.5" customHeight="1" x14ac:dyDescent="0.2">
      <c r="A99" s="7"/>
      <c r="B99" s="7"/>
      <c r="C99" s="7" t="s">
        <v>439</v>
      </c>
      <c r="D99" s="7"/>
      <c r="E99" s="7"/>
      <c r="F99" s="7"/>
      <c r="G99" s="7"/>
      <c r="H99" s="7"/>
      <c r="I99" s="7"/>
      <c r="J99" s="7"/>
      <c r="K99" s="7"/>
      <c r="L99" s="9"/>
      <c r="M99" s="10"/>
      <c r="N99" s="10"/>
      <c r="O99" s="10"/>
      <c r="P99" s="10"/>
      <c r="Q99" s="10"/>
      <c r="R99" s="10"/>
      <c r="S99" s="10"/>
      <c r="T99" s="10"/>
    </row>
    <row r="100" spans="1:20" ht="16.5" customHeight="1" x14ac:dyDescent="0.2">
      <c r="A100" s="7"/>
      <c r="B100" s="7"/>
      <c r="C100" s="7"/>
      <c r="D100" s="7" t="s">
        <v>60</v>
      </c>
      <c r="E100" s="7"/>
      <c r="F100" s="7"/>
      <c r="G100" s="7"/>
      <c r="H100" s="7"/>
      <c r="I100" s="7"/>
      <c r="J100" s="7"/>
      <c r="K100" s="7"/>
      <c r="L100" s="9" t="s">
        <v>61</v>
      </c>
      <c r="M100" s="208">
        <v>6197</v>
      </c>
      <c r="N100" s="208">
        <v>1266</v>
      </c>
      <c r="O100" s="207">
        <v>332</v>
      </c>
      <c r="P100" s="203" t="s">
        <v>73</v>
      </c>
      <c r="Q100" s="203" t="s">
        <v>73</v>
      </c>
      <c r="R100" s="203" t="s">
        <v>73</v>
      </c>
      <c r="S100" s="203" t="s">
        <v>73</v>
      </c>
      <c r="T100" s="203" t="s">
        <v>73</v>
      </c>
    </row>
    <row r="101" spans="1:20" ht="16.5" customHeight="1" x14ac:dyDescent="0.2">
      <c r="A101" s="7"/>
      <c r="B101" s="7"/>
      <c r="C101" s="7"/>
      <c r="D101" s="7" t="s">
        <v>62</v>
      </c>
      <c r="E101" s="7"/>
      <c r="F101" s="7"/>
      <c r="G101" s="7"/>
      <c r="H101" s="7"/>
      <c r="I101" s="7"/>
      <c r="J101" s="7"/>
      <c r="K101" s="7"/>
      <c r="L101" s="9" t="s">
        <v>61</v>
      </c>
      <c r="M101" s="208">
        <v>6776</v>
      </c>
      <c r="N101" s="208">
        <v>2214</v>
      </c>
      <c r="O101" s="207">
        <v>281</v>
      </c>
      <c r="P101" s="203" t="s">
        <v>73</v>
      </c>
      <c r="Q101" s="203" t="s">
        <v>73</v>
      </c>
      <c r="R101" s="203" t="s">
        <v>73</v>
      </c>
      <c r="S101" s="203" t="s">
        <v>73</v>
      </c>
      <c r="T101" s="203" t="s">
        <v>73</v>
      </c>
    </row>
    <row r="102" spans="1:20" ht="16.5" customHeight="1" x14ac:dyDescent="0.2">
      <c r="A102" s="7"/>
      <c r="B102" s="7"/>
      <c r="C102" s="7"/>
      <c r="D102" s="7" t="s">
        <v>63</v>
      </c>
      <c r="E102" s="7"/>
      <c r="F102" s="7"/>
      <c r="G102" s="7"/>
      <c r="H102" s="7"/>
      <c r="I102" s="7"/>
      <c r="J102" s="7"/>
      <c r="K102" s="7"/>
      <c r="L102" s="9" t="s">
        <v>61</v>
      </c>
      <c r="M102" s="208">
        <v>7373</v>
      </c>
      <c r="N102" s="208">
        <v>2829</v>
      </c>
      <c r="O102" s="207">
        <v>337</v>
      </c>
      <c r="P102" s="203" t="s">
        <v>73</v>
      </c>
      <c r="Q102" s="203" t="s">
        <v>73</v>
      </c>
      <c r="R102" s="203" t="s">
        <v>73</v>
      </c>
      <c r="S102" s="203" t="s">
        <v>73</v>
      </c>
      <c r="T102" s="203" t="s">
        <v>73</v>
      </c>
    </row>
    <row r="103" spans="1:20" ht="16.5" customHeight="1" x14ac:dyDescent="0.2">
      <c r="A103" s="7"/>
      <c r="B103" s="7"/>
      <c r="C103" s="7"/>
      <c r="D103" s="7" t="s">
        <v>64</v>
      </c>
      <c r="E103" s="7"/>
      <c r="F103" s="7"/>
      <c r="G103" s="7"/>
      <c r="H103" s="7"/>
      <c r="I103" s="7"/>
      <c r="J103" s="7"/>
      <c r="K103" s="7"/>
      <c r="L103" s="9" t="s">
        <v>61</v>
      </c>
      <c r="M103" s="208">
        <v>7187</v>
      </c>
      <c r="N103" s="208">
        <v>2953</v>
      </c>
      <c r="O103" s="207">
        <v>353</v>
      </c>
      <c r="P103" s="203" t="s">
        <v>73</v>
      </c>
      <c r="Q103" s="203" t="s">
        <v>73</v>
      </c>
      <c r="R103" s="203" t="s">
        <v>73</v>
      </c>
      <c r="S103" s="203" t="s">
        <v>73</v>
      </c>
      <c r="T103" s="203" t="s">
        <v>73</v>
      </c>
    </row>
    <row r="104" spans="1:20" ht="16.5" customHeight="1" x14ac:dyDescent="0.2">
      <c r="A104" s="7"/>
      <c r="B104" s="7"/>
      <c r="C104" s="7"/>
      <c r="D104" s="7" t="s">
        <v>65</v>
      </c>
      <c r="E104" s="7"/>
      <c r="F104" s="7"/>
      <c r="G104" s="7"/>
      <c r="H104" s="7"/>
      <c r="I104" s="7"/>
      <c r="J104" s="7"/>
      <c r="K104" s="7"/>
      <c r="L104" s="9" t="s">
        <v>61</v>
      </c>
      <c r="M104" s="208">
        <v>7182</v>
      </c>
      <c r="N104" s="208">
        <v>2896</v>
      </c>
      <c r="O104" s="207">
        <v>389</v>
      </c>
      <c r="P104" s="203" t="s">
        <v>73</v>
      </c>
      <c r="Q104" s="203" t="s">
        <v>73</v>
      </c>
      <c r="R104" s="203" t="s">
        <v>73</v>
      </c>
      <c r="S104" s="203" t="s">
        <v>73</v>
      </c>
      <c r="T104" s="203" t="s">
        <v>73</v>
      </c>
    </row>
    <row r="105" spans="1:20" ht="16.5" customHeight="1" x14ac:dyDescent="0.2">
      <c r="A105" s="7"/>
      <c r="B105" s="7"/>
      <c r="C105" s="7"/>
      <c r="D105" s="7" t="s">
        <v>66</v>
      </c>
      <c r="E105" s="7"/>
      <c r="F105" s="7"/>
      <c r="G105" s="7"/>
      <c r="H105" s="7"/>
      <c r="I105" s="7"/>
      <c r="J105" s="7"/>
      <c r="K105" s="7"/>
      <c r="L105" s="9" t="s">
        <v>61</v>
      </c>
      <c r="M105" s="208">
        <v>7552</v>
      </c>
      <c r="N105" s="208">
        <v>3058</v>
      </c>
      <c r="O105" s="207">
        <v>440</v>
      </c>
      <c r="P105" s="203" t="s">
        <v>73</v>
      </c>
      <c r="Q105" s="203" t="s">
        <v>73</v>
      </c>
      <c r="R105" s="203" t="s">
        <v>73</v>
      </c>
      <c r="S105" s="203" t="s">
        <v>73</v>
      </c>
      <c r="T105" s="203" t="s">
        <v>73</v>
      </c>
    </row>
    <row r="106" spans="1:20" ht="16.5" customHeight="1" x14ac:dyDescent="0.2">
      <c r="A106" s="7"/>
      <c r="B106" s="7"/>
      <c r="C106" s="7" t="s">
        <v>438</v>
      </c>
      <c r="D106" s="7"/>
      <c r="E106" s="7"/>
      <c r="F106" s="7"/>
      <c r="G106" s="7"/>
      <c r="H106" s="7"/>
      <c r="I106" s="7"/>
      <c r="J106" s="7"/>
      <c r="K106" s="7"/>
      <c r="L106" s="9"/>
      <c r="M106" s="10"/>
      <c r="N106" s="10"/>
      <c r="O106" s="10"/>
      <c r="P106" s="10"/>
      <c r="Q106" s="10"/>
      <c r="R106" s="10"/>
      <c r="S106" s="10"/>
      <c r="T106" s="10"/>
    </row>
    <row r="107" spans="1:20" ht="16.5" customHeight="1" x14ac:dyDescent="0.2">
      <c r="A107" s="7"/>
      <c r="B107" s="7"/>
      <c r="C107" s="7"/>
      <c r="D107" s="7" t="s">
        <v>60</v>
      </c>
      <c r="E107" s="7"/>
      <c r="F107" s="7"/>
      <c r="G107" s="7"/>
      <c r="H107" s="7"/>
      <c r="I107" s="7"/>
      <c r="J107" s="7"/>
      <c r="K107" s="7"/>
      <c r="L107" s="9" t="s">
        <v>206</v>
      </c>
      <c r="M107" s="209">
        <v>99</v>
      </c>
      <c r="N107" s="209">
        <v>88.9</v>
      </c>
      <c r="O107" s="209">
        <v>62.1</v>
      </c>
      <c r="P107" s="204" t="s">
        <v>73</v>
      </c>
      <c r="Q107" s="204" t="s">
        <v>73</v>
      </c>
      <c r="R107" s="204" t="s">
        <v>73</v>
      </c>
      <c r="S107" s="204" t="s">
        <v>73</v>
      </c>
      <c r="T107" s="204" t="s">
        <v>73</v>
      </c>
    </row>
    <row r="108" spans="1:20" ht="16.5" customHeight="1" x14ac:dyDescent="0.2">
      <c r="A108" s="7"/>
      <c r="B108" s="7"/>
      <c r="C108" s="7"/>
      <c r="D108" s="7" t="s">
        <v>62</v>
      </c>
      <c r="E108" s="7"/>
      <c r="F108" s="7"/>
      <c r="G108" s="7"/>
      <c r="H108" s="7"/>
      <c r="I108" s="7"/>
      <c r="J108" s="7"/>
      <c r="K108" s="7"/>
      <c r="L108" s="9" t="s">
        <v>206</v>
      </c>
      <c r="M108" s="209">
        <v>98.8</v>
      </c>
      <c r="N108" s="209">
        <v>96.3</v>
      </c>
      <c r="O108" s="209">
        <v>76</v>
      </c>
      <c r="P108" s="204" t="s">
        <v>73</v>
      </c>
      <c r="Q108" s="204" t="s">
        <v>73</v>
      </c>
      <c r="R108" s="204" t="s">
        <v>73</v>
      </c>
      <c r="S108" s="204" t="s">
        <v>73</v>
      </c>
      <c r="T108" s="204" t="s">
        <v>73</v>
      </c>
    </row>
    <row r="109" spans="1:20" ht="16.5" customHeight="1" x14ac:dyDescent="0.2">
      <c r="A109" s="7"/>
      <c r="B109" s="7"/>
      <c r="C109" s="7"/>
      <c r="D109" s="7" t="s">
        <v>63</v>
      </c>
      <c r="E109" s="7"/>
      <c r="F109" s="7"/>
      <c r="G109" s="7"/>
      <c r="H109" s="7"/>
      <c r="I109" s="7"/>
      <c r="J109" s="7"/>
      <c r="K109" s="7"/>
      <c r="L109" s="9" t="s">
        <v>206</v>
      </c>
      <c r="M109" s="209">
        <v>98.4</v>
      </c>
      <c r="N109" s="209">
        <v>96.1</v>
      </c>
      <c r="O109" s="209">
        <v>87.7</v>
      </c>
      <c r="P109" s="204" t="s">
        <v>73</v>
      </c>
      <c r="Q109" s="204" t="s">
        <v>73</v>
      </c>
      <c r="R109" s="204" t="s">
        <v>73</v>
      </c>
      <c r="S109" s="204" t="s">
        <v>73</v>
      </c>
      <c r="T109" s="204" t="s">
        <v>73</v>
      </c>
    </row>
    <row r="110" spans="1:20" ht="16.5" customHeight="1" x14ac:dyDescent="0.2">
      <c r="A110" s="7"/>
      <c r="B110" s="7"/>
      <c r="C110" s="7"/>
      <c r="D110" s="7" t="s">
        <v>64</v>
      </c>
      <c r="E110" s="7"/>
      <c r="F110" s="7"/>
      <c r="G110" s="7"/>
      <c r="H110" s="7"/>
      <c r="I110" s="7"/>
      <c r="J110" s="7"/>
      <c r="K110" s="7"/>
      <c r="L110" s="9" t="s">
        <v>206</v>
      </c>
      <c r="M110" s="209">
        <v>98.8</v>
      </c>
      <c r="N110" s="209">
        <v>97.4</v>
      </c>
      <c r="O110" s="209">
        <v>86.8</v>
      </c>
      <c r="P110" s="204" t="s">
        <v>73</v>
      </c>
      <c r="Q110" s="204" t="s">
        <v>73</v>
      </c>
      <c r="R110" s="204" t="s">
        <v>73</v>
      </c>
      <c r="S110" s="204" t="s">
        <v>73</v>
      </c>
      <c r="T110" s="204" t="s">
        <v>73</v>
      </c>
    </row>
    <row r="111" spans="1:20" ht="16.5" customHeight="1" x14ac:dyDescent="0.2">
      <c r="A111" s="7"/>
      <c r="B111" s="7"/>
      <c r="C111" s="7"/>
      <c r="D111" s="7" t="s">
        <v>65</v>
      </c>
      <c r="E111" s="7"/>
      <c r="F111" s="7"/>
      <c r="G111" s="7"/>
      <c r="H111" s="7"/>
      <c r="I111" s="7"/>
      <c r="J111" s="7"/>
      <c r="K111" s="7"/>
      <c r="L111" s="9" t="s">
        <v>206</v>
      </c>
      <c r="M111" s="209">
        <v>99.1</v>
      </c>
      <c r="N111" s="209">
        <v>97.6</v>
      </c>
      <c r="O111" s="209">
        <v>83.2</v>
      </c>
      <c r="P111" s="204" t="s">
        <v>73</v>
      </c>
      <c r="Q111" s="204" t="s">
        <v>73</v>
      </c>
      <c r="R111" s="204" t="s">
        <v>73</v>
      </c>
      <c r="S111" s="204" t="s">
        <v>73</v>
      </c>
      <c r="T111" s="204" t="s">
        <v>73</v>
      </c>
    </row>
    <row r="112" spans="1:20" ht="16.5" customHeight="1" x14ac:dyDescent="0.2">
      <c r="A112" s="7"/>
      <c r="B112" s="7"/>
      <c r="C112" s="7"/>
      <c r="D112" s="7" t="s">
        <v>66</v>
      </c>
      <c r="E112" s="7"/>
      <c r="F112" s="7"/>
      <c r="G112" s="7"/>
      <c r="H112" s="7"/>
      <c r="I112" s="7"/>
      <c r="J112" s="7"/>
      <c r="K112" s="7"/>
      <c r="L112" s="9" t="s">
        <v>206</v>
      </c>
      <c r="M112" s="209">
        <v>98.8</v>
      </c>
      <c r="N112" s="209">
        <v>98.2</v>
      </c>
      <c r="O112" s="209">
        <v>90</v>
      </c>
      <c r="P112" s="204" t="s">
        <v>73</v>
      </c>
      <c r="Q112" s="204" t="s">
        <v>73</v>
      </c>
      <c r="R112" s="204" t="s">
        <v>73</v>
      </c>
      <c r="S112" s="204" t="s">
        <v>73</v>
      </c>
      <c r="T112" s="204" t="s">
        <v>73</v>
      </c>
    </row>
    <row r="113" spans="1:20" ht="16.5" customHeight="1" x14ac:dyDescent="0.2">
      <c r="A113" s="7"/>
      <c r="B113" s="7"/>
      <c r="C113" s="7" t="s">
        <v>439</v>
      </c>
      <c r="D113" s="7"/>
      <c r="E113" s="7"/>
      <c r="F113" s="7"/>
      <c r="G113" s="7"/>
      <c r="H113" s="7"/>
      <c r="I113" s="7"/>
      <c r="J113" s="7"/>
      <c r="K113" s="7"/>
      <c r="L113" s="9"/>
      <c r="M113" s="10"/>
      <c r="N113" s="10"/>
      <c r="O113" s="10"/>
      <c r="P113" s="10"/>
      <c r="Q113" s="10"/>
      <c r="R113" s="10"/>
      <c r="S113" s="10"/>
      <c r="T113" s="10"/>
    </row>
    <row r="114" spans="1:20" ht="16.5" customHeight="1" x14ac:dyDescent="0.2">
      <c r="A114" s="7"/>
      <c r="B114" s="7"/>
      <c r="C114" s="7"/>
      <c r="D114" s="7" t="s">
        <v>60</v>
      </c>
      <c r="E114" s="7"/>
      <c r="F114" s="7"/>
      <c r="G114" s="7"/>
      <c r="H114" s="7"/>
      <c r="I114" s="7"/>
      <c r="J114" s="7"/>
      <c r="K114" s="7"/>
      <c r="L114" s="9" t="s">
        <v>206</v>
      </c>
      <c r="M114" s="209">
        <v>99.9</v>
      </c>
      <c r="N114" s="209">
        <v>98.9</v>
      </c>
      <c r="O114" s="209">
        <v>96.8</v>
      </c>
      <c r="P114" s="204" t="s">
        <v>73</v>
      </c>
      <c r="Q114" s="204" t="s">
        <v>73</v>
      </c>
      <c r="R114" s="204" t="s">
        <v>73</v>
      </c>
      <c r="S114" s="204" t="s">
        <v>73</v>
      </c>
      <c r="T114" s="204" t="s">
        <v>73</v>
      </c>
    </row>
    <row r="115" spans="1:20" ht="16.5" customHeight="1" x14ac:dyDescent="0.2">
      <c r="A115" s="7"/>
      <c r="B115" s="7"/>
      <c r="C115" s="7"/>
      <c r="D115" s="7" t="s">
        <v>62</v>
      </c>
      <c r="E115" s="7"/>
      <c r="F115" s="7"/>
      <c r="G115" s="7"/>
      <c r="H115" s="7"/>
      <c r="I115" s="7"/>
      <c r="J115" s="7"/>
      <c r="K115" s="7"/>
      <c r="L115" s="9" t="s">
        <v>206</v>
      </c>
      <c r="M115" s="209">
        <v>99.8</v>
      </c>
      <c r="N115" s="209">
        <v>99.5</v>
      </c>
      <c r="O115" s="209">
        <v>93.7</v>
      </c>
      <c r="P115" s="204" t="s">
        <v>73</v>
      </c>
      <c r="Q115" s="204" t="s">
        <v>73</v>
      </c>
      <c r="R115" s="204" t="s">
        <v>73</v>
      </c>
      <c r="S115" s="204" t="s">
        <v>73</v>
      </c>
      <c r="T115" s="204" t="s">
        <v>73</v>
      </c>
    </row>
    <row r="116" spans="1:20" ht="16.5" customHeight="1" x14ac:dyDescent="0.2">
      <c r="A116" s="7"/>
      <c r="B116" s="7"/>
      <c r="C116" s="7"/>
      <c r="D116" s="7" t="s">
        <v>63</v>
      </c>
      <c r="E116" s="7"/>
      <c r="F116" s="7"/>
      <c r="G116" s="7"/>
      <c r="H116" s="7"/>
      <c r="I116" s="7"/>
      <c r="J116" s="7"/>
      <c r="K116" s="7"/>
      <c r="L116" s="9" t="s">
        <v>206</v>
      </c>
      <c r="M116" s="209">
        <v>99.9</v>
      </c>
      <c r="N116" s="209">
        <v>99.7</v>
      </c>
      <c r="O116" s="209">
        <v>96.6</v>
      </c>
      <c r="P116" s="204" t="s">
        <v>73</v>
      </c>
      <c r="Q116" s="204" t="s">
        <v>73</v>
      </c>
      <c r="R116" s="204" t="s">
        <v>73</v>
      </c>
      <c r="S116" s="204" t="s">
        <v>73</v>
      </c>
      <c r="T116" s="204" t="s">
        <v>73</v>
      </c>
    </row>
    <row r="117" spans="1:20" ht="16.5" customHeight="1" x14ac:dyDescent="0.2">
      <c r="A117" s="7"/>
      <c r="B117" s="7"/>
      <c r="C117" s="7"/>
      <c r="D117" s="7" t="s">
        <v>64</v>
      </c>
      <c r="E117" s="7"/>
      <c r="F117" s="7"/>
      <c r="G117" s="7"/>
      <c r="H117" s="7"/>
      <c r="I117" s="7"/>
      <c r="J117" s="7"/>
      <c r="K117" s="7"/>
      <c r="L117" s="9" t="s">
        <v>206</v>
      </c>
      <c r="M117" s="202">
        <v>100</v>
      </c>
      <c r="N117" s="209">
        <v>99.8</v>
      </c>
      <c r="O117" s="209">
        <v>95.1</v>
      </c>
      <c r="P117" s="204" t="s">
        <v>73</v>
      </c>
      <c r="Q117" s="204" t="s">
        <v>73</v>
      </c>
      <c r="R117" s="204" t="s">
        <v>73</v>
      </c>
      <c r="S117" s="204" t="s">
        <v>73</v>
      </c>
      <c r="T117" s="204" t="s">
        <v>73</v>
      </c>
    </row>
    <row r="118" spans="1:20" ht="16.5" customHeight="1" x14ac:dyDescent="0.2">
      <c r="A118" s="7"/>
      <c r="B118" s="7"/>
      <c r="C118" s="7"/>
      <c r="D118" s="7" t="s">
        <v>65</v>
      </c>
      <c r="E118" s="7"/>
      <c r="F118" s="7"/>
      <c r="G118" s="7"/>
      <c r="H118" s="7"/>
      <c r="I118" s="7"/>
      <c r="J118" s="7"/>
      <c r="K118" s="7"/>
      <c r="L118" s="9" t="s">
        <v>206</v>
      </c>
      <c r="M118" s="209">
        <v>99.9</v>
      </c>
      <c r="N118" s="209">
        <v>99.9</v>
      </c>
      <c r="O118" s="209">
        <v>93.5</v>
      </c>
      <c r="P118" s="204" t="s">
        <v>73</v>
      </c>
      <c r="Q118" s="204" t="s">
        <v>73</v>
      </c>
      <c r="R118" s="204" t="s">
        <v>73</v>
      </c>
      <c r="S118" s="204" t="s">
        <v>73</v>
      </c>
      <c r="T118" s="204" t="s">
        <v>73</v>
      </c>
    </row>
    <row r="119" spans="1:20" ht="16.5" customHeight="1" x14ac:dyDescent="0.2">
      <c r="A119" s="7"/>
      <c r="B119" s="7"/>
      <c r="C119" s="7"/>
      <c r="D119" s="7" t="s">
        <v>66</v>
      </c>
      <c r="E119" s="7"/>
      <c r="F119" s="7"/>
      <c r="G119" s="7"/>
      <c r="H119" s="7"/>
      <c r="I119" s="7"/>
      <c r="J119" s="7"/>
      <c r="K119" s="7"/>
      <c r="L119" s="9" t="s">
        <v>206</v>
      </c>
      <c r="M119" s="209">
        <v>99.7</v>
      </c>
      <c r="N119" s="209">
        <v>99.8</v>
      </c>
      <c r="O119" s="209">
        <v>97.8</v>
      </c>
      <c r="P119" s="204" t="s">
        <v>73</v>
      </c>
      <c r="Q119" s="204" t="s">
        <v>73</v>
      </c>
      <c r="R119" s="204" t="s">
        <v>73</v>
      </c>
      <c r="S119" s="204" t="s">
        <v>73</v>
      </c>
      <c r="T119" s="204" t="s">
        <v>73</v>
      </c>
    </row>
    <row r="120" spans="1:20" ht="16.5" customHeight="1" x14ac:dyDescent="0.2">
      <c r="A120" s="7"/>
      <c r="B120" s="7" t="s">
        <v>411</v>
      </c>
      <c r="C120" s="7"/>
      <c r="D120" s="7"/>
      <c r="E120" s="7"/>
      <c r="F120" s="7"/>
      <c r="G120" s="7"/>
      <c r="H120" s="7"/>
      <c r="I120" s="7"/>
      <c r="J120" s="7"/>
      <c r="K120" s="7"/>
      <c r="L120" s="9"/>
      <c r="M120" s="10"/>
      <c r="N120" s="10"/>
      <c r="O120" s="10"/>
      <c r="P120" s="10"/>
      <c r="Q120" s="10"/>
      <c r="R120" s="10"/>
      <c r="S120" s="10"/>
      <c r="T120" s="10"/>
    </row>
    <row r="121" spans="1:20" ht="16.5" customHeight="1" x14ac:dyDescent="0.2">
      <c r="A121" s="7"/>
      <c r="B121" s="7"/>
      <c r="C121" s="7" t="s">
        <v>438</v>
      </c>
      <c r="D121" s="7"/>
      <c r="E121" s="7"/>
      <c r="F121" s="7"/>
      <c r="G121" s="7"/>
      <c r="H121" s="7"/>
      <c r="I121" s="7"/>
      <c r="J121" s="7"/>
      <c r="K121" s="7"/>
      <c r="L121" s="9"/>
      <c r="M121" s="10"/>
      <c r="N121" s="10"/>
      <c r="O121" s="10"/>
      <c r="P121" s="10"/>
      <c r="Q121" s="10"/>
      <c r="R121" s="10"/>
      <c r="S121" s="10"/>
      <c r="T121" s="10"/>
    </row>
    <row r="122" spans="1:20" ht="16.5" customHeight="1" x14ac:dyDescent="0.2">
      <c r="A122" s="7"/>
      <c r="B122" s="7"/>
      <c r="C122" s="7"/>
      <c r="D122" s="7" t="s">
        <v>60</v>
      </c>
      <c r="E122" s="7"/>
      <c r="F122" s="7"/>
      <c r="G122" s="7"/>
      <c r="H122" s="7"/>
      <c r="I122" s="7"/>
      <c r="J122" s="7"/>
      <c r="K122" s="7"/>
      <c r="L122" s="9" t="s">
        <v>61</v>
      </c>
      <c r="M122" s="208">
        <v>2650</v>
      </c>
      <c r="N122" s="208">
        <v>1154</v>
      </c>
      <c r="O122" s="208">
        <v>5793</v>
      </c>
      <c r="P122" s="208">
        <v>1732</v>
      </c>
      <c r="Q122" s="208">
        <v>1117</v>
      </c>
      <c r="R122" s="203" t="s">
        <v>73</v>
      </c>
      <c r="S122" s="203" t="s">
        <v>73</v>
      </c>
      <c r="T122" s="203" t="s">
        <v>73</v>
      </c>
    </row>
    <row r="123" spans="1:20" ht="16.5" customHeight="1" x14ac:dyDescent="0.2">
      <c r="A123" s="7"/>
      <c r="B123" s="7"/>
      <c r="C123" s="7"/>
      <c r="D123" s="7" t="s">
        <v>62</v>
      </c>
      <c r="E123" s="7"/>
      <c r="F123" s="7"/>
      <c r="G123" s="7"/>
      <c r="H123" s="7"/>
      <c r="I123" s="7"/>
      <c r="J123" s="7"/>
      <c r="K123" s="7"/>
      <c r="L123" s="9" t="s">
        <v>61</v>
      </c>
      <c r="M123" s="208">
        <v>2920</v>
      </c>
      <c r="N123" s="208">
        <v>1395</v>
      </c>
      <c r="O123" s="208">
        <v>6817</v>
      </c>
      <c r="P123" s="208">
        <v>2035</v>
      </c>
      <c r="Q123" s="207">
        <v>940</v>
      </c>
      <c r="R123" s="203" t="s">
        <v>73</v>
      </c>
      <c r="S123" s="203" t="s">
        <v>73</v>
      </c>
      <c r="T123" s="203" t="s">
        <v>73</v>
      </c>
    </row>
    <row r="124" spans="1:20" ht="16.5" customHeight="1" x14ac:dyDescent="0.2">
      <c r="A124" s="7"/>
      <c r="B124" s="7"/>
      <c r="C124" s="7"/>
      <c r="D124" s="7" t="s">
        <v>63</v>
      </c>
      <c r="E124" s="7"/>
      <c r="F124" s="7"/>
      <c r="G124" s="7"/>
      <c r="H124" s="7"/>
      <c r="I124" s="7"/>
      <c r="J124" s="7"/>
      <c r="K124" s="7"/>
      <c r="L124" s="9" t="s">
        <v>61</v>
      </c>
      <c r="M124" s="208">
        <v>3481</v>
      </c>
      <c r="N124" s="208">
        <v>1612</v>
      </c>
      <c r="O124" s="208">
        <v>7056</v>
      </c>
      <c r="P124" s="208">
        <v>2154</v>
      </c>
      <c r="Q124" s="208">
        <v>1202</v>
      </c>
      <c r="R124" s="203" t="s">
        <v>73</v>
      </c>
      <c r="S124" s="203" t="s">
        <v>73</v>
      </c>
      <c r="T124" s="203" t="s">
        <v>73</v>
      </c>
    </row>
    <row r="125" spans="1:20" ht="16.5" customHeight="1" x14ac:dyDescent="0.2">
      <c r="A125" s="7"/>
      <c r="B125" s="7"/>
      <c r="C125" s="7"/>
      <c r="D125" s="7" t="s">
        <v>64</v>
      </c>
      <c r="E125" s="7"/>
      <c r="F125" s="7"/>
      <c r="G125" s="7"/>
      <c r="H125" s="7"/>
      <c r="I125" s="7"/>
      <c r="J125" s="7"/>
      <c r="K125" s="7"/>
      <c r="L125" s="9" t="s">
        <v>61</v>
      </c>
      <c r="M125" s="208">
        <v>3334</v>
      </c>
      <c r="N125" s="208">
        <v>1743</v>
      </c>
      <c r="O125" s="208">
        <v>6823</v>
      </c>
      <c r="P125" s="208">
        <v>2245</v>
      </c>
      <c r="Q125" s="208">
        <v>1431</v>
      </c>
      <c r="R125" s="203" t="s">
        <v>73</v>
      </c>
      <c r="S125" s="203" t="s">
        <v>73</v>
      </c>
      <c r="T125" s="203" t="s">
        <v>73</v>
      </c>
    </row>
    <row r="126" spans="1:20" ht="16.5" customHeight="1" x14ac:dyDescent="0.2">
      <c r="A126" s="7"/>
      <c r="B126" s="7"/>
      <c r="C126" s="7"/>
      <c r="D126" s="7" t="s">
        <v>65</v>
      </c>
      <c r="E126" s="7"/>
      <c r="F126" s="7"/>
      <c r="G126" s="7"/>
      <c r="H126" s="7"/>
      <c r="I126" s="7"/>
      <c r="J126" s="7"/>
      <c r="K126" s="7"/>
      <c r="L126" s="9" t="s">
        <v>61</v>
      </c>
      <c r="M126" s="208">
        <v>3327</v>
      </c>
      <c r="N126" s="208">
        <v>1744</v>
      </c>
      <c r="O126" s="208">
        <v>6111</v>
      </c>
      <c r="P126" s="208">
        <v>2057</v>
      </c>
      <c r="Q126" s="208">
        <v>1639</v>
      </c>
      <c r="R126" s="203" t="s">
        <v>73</v>
      </c>
      <c r="S126" s="203" t="s">
        <v>73</v>
      </c>
      <c r="T126" s="203" t="s">
        <v>73</v>
      </c>
    </row>
    <row r="127" spans="1:20" ht="16.5" customHeight="1" x14ac:dyDescent="0.2">
      <c r="A127" s="7"/>
      <c r="B127" s="7"/>
      <c r="C127" s="7"/>
      <c r="D127" s="7" t="s">
        <v>66</v>
      </c>
      <c r="E127" s="7"/>
      <c r="F127" s="7"/>
      <c r="G127" s="7"/>
      <c r="H127" s="7"/>
      <c r="I127" s="7"/>
      <c r="J127" s="7"/>
      <c r="K127" s="7"/>
      <c r="L127" s="9" t="s">
        <v>61</v>
      </c>
      <c r="M127" s="208">
        <v>3433</v>
      </c>
      <c r="N127" s="208">
        <v>1677</v>
      </c>
      <c r="O127" s="208">
        <v>5440</v>
      </c>
      <c r="P127" s="208">
        <v>1831</v>
      </c>
      <c r="Q127" s="208">
        <v>1746</v>
      </c>
      <c r="R127" s="203" t="s">
        <v>73</v>
      </c>
      <c r="S127" s="203" t="s">
        <v>73</v>
      </c>
      <c r="T127" s="203" t="s">
        <v>73</v>
      </c>
    </row>
    <row r="128" spans="1:20" ht="16.5" customHeight="1" x14ac:dyDescent="0.2">
      <c r="A128" s="7"/>
      <c r="B128" s="7"/>
      <c r="C128" s="7" t="s">
        <v>439</v>
      </c>
      <c r="D128" s="7"/>
      <c r="E128" s="7"/>
      <c r="F128" s="7"/>
      <c r="G128" s="7"/>
      <c r="H128" s="7"/>
      <c r="I128" s="7"/>
      <c r="J128" s="7"/>
      <c r="K128" s="7"/>
      <c r="L128" s="9"/>
      <c r="M128" s="10"/>
      <c r="N128" s="10"/>
      <c r="O128" s="10"/>
      <c r="P128" s="10"/>
      <c r="Q128" s="10"/>
      <c r="R128" s="10"/>
      <c r="S128" s="10"/>
      <c r="T128" s="10"/>
    </row>
    <row r="129" spans="1:20" ht="16.5" customHeight="1" x14ac:dyDescent="0.2">
      <c r="A129" s="7"/>
      <c r="B129" s="7"/>
      <c r="C129" s="7"/>
      <c r="D129" s="7" t="s">
        <v>60</v>
      </c>
      <c r="E129" s="7"/>
      <c r="F129" s="7"/>
      <c r="G129" s="7"/>
      <c r="H129" s="7"/>
      <c r="I129" s="7"/>
      <c r="J129" s="7"/>
      <c r="K129" s="7"/>
      <c r="L129" s="9" t="s">
        <v>61</v>
      </c>
      <c r="M129" s="208">
        <v>3342</v>
      </c>
      <c r="N129" s="208">
        <v>1596</v>
      </c>
      <c r="O129" s="208">
        <v>6486</v>
      </c>
      <c r="P129" s="208">
        <v>2420</v>
      </c>
      <c r="Q129" s="208">
        <v>1288</v>
      </c>
      <c r="R129" s="203" t="s">
        <v>73</v>
      </c>
      <c r="S129" s="203" t="s">
        <v>73</v>
      </c>
      <c r="T129" s="203" t="s">
        <v>73</v>
      </c>
    </row>
    <row r="130" spans="1:20" ht="16.5" customHeight="1" x14ac:dyDescent="0.2">
      <c r="A130" s="7"/>
      <c r="B130" s="7"/>
      <c r="C130" s="7"/>
      <c r="D130" s="7" t="s">
        <v>62</v>
      </c>
      <c r="E130" s="7"/>
      <c r="F130" s="7"/>
      <c r="G130" s="7"/>
      <c r="H130" s="7"/>
      <c r="I130" s="7"/>
      <c r="J130" s="7"/>
      <c r="K130" s="7"/>
      <c r="L130" s="9" t="s">
        <v>61</v>
      </c>
      <c r="M130" s="208">
        <v>3802</v>
      </c>
      <c r="N130" s="208">
        <v>1973</v>
      </c>
      <c r="O130" s="208">
        <v>7257</v>
      </c>
      <c r="P130" s="208">
        <v>2464</v>
      </c>
      <c r="Q130" s="208">
        <v>1163</v>
      </c>
      <c r="R130" s="203" t="s">
        <v>73</v>
      </c>
      <c r="S130" s="203" t="s">
        <v>73</v>
      </c>
      <c r="T130" s="203" t="s">
        <v>73</v>
      </c>
    </row>
    <row r="131" spans="1:20" ht="16.5" customHeight="1" x14ac:dyDescent="0.2">
      <c r="A131" s="7"/>
      <c r="B131" s="7"/>
      <c r="C131" s="7"/>
      <c r="D131" s="7" t="s">
        <v>63</v>
      </c>
      <c r="E131" s="7"/>
      <c r="F131" s="7"/>
      <c r="G131" s="7"/>
      <c r="H131" s="7"/>
      <c r="I131" s="7"/>
      <c r="J131" s="7"/>
      <c r="K131" s="7"/>
      <c r="L131" s="9" t="s">
        <v>61</v>
      </c>
      <c r="M131" s="208">
        <v>4627</v>
      </c>
      <c r="N131" s="208">
        <v>2190</v>
      </c>
      <c r="O131" s="208">
        <v>7569</v>
      </c>
      <c r="P131" s="208">
        <v>2561</v>
      </c>
      <c r="Q131" s="208">
        <v>1499</v>
      </c>
      <c r="R131" s="203" t="s">
        <v>73</v>
      </c>
      <c r="S131" s="203" t="s">
        <v>73</v>
      </c>
      <c r="T131" s="203" t="s">
        <v>73</v>
      </c>
    </row>
    <row r="132" spans="1:20" ht="16.5" customHeight="1" x14ac:dyDescent="0.2">
      <c r="A132" s="7"/>
      <c r="B132" s="7"/>
      <c r="C132" s="7"/>
      <c r="D132" s="7" t="s">
        <v>64</v>
      </c>
      <c r="E132" s="7"/>
      <c r="F132" s="7"/>
      <c r="G132" s="7"/>
      <c r="H132" s="7"/>
      <c r="I132" s="7"/>
      <c r="J132" s="7"/>
      <c r="K132" s="7"/>
      <c r="L132" s="9" t="s">
        <v>61</v>
      </c>
      <c r="M132" s="208">
        <v>4492</v>
      </c>
      <c r="N132" s="208">
        <v>2071</v>
      </c>
      <c r="O132" s="208">
        <v>7201</v>
      </c>
      <c r="P132" s="208">
        <v>2618</v>
      </c>
      <c r="Q132" s="208">
        <v>1801</v>
      </c>
      <c r="R132" s="203" t="s">
        <v>73</v>
      </c>
      <c r="S132" s="203" t="s">
        <v>73</v>
      </c>
      <c r="T132" s="203" t="s">
        <v>73</v>
      </c>
    </row>
    <row r="133" spans="1:20" ht="16.5" customHeight="1" x14ac:dyDescent="0.2">
      <c r="A133" s="7"/>
      <c r="B133" s="7"/>
      <c r="C133" s="7"/>
      <c r="D133" s="7" t="s">
        <v>65</v>
      </c>
      <c r="E133" s="7"/>
      <c r="F133" s="7"/>
      <c r="G133" s="7"/>
      <c r="H133" s="7"/>
      <c r="I133" s="7"/>
      <c r="J133" s="7"/>
      <c r="K133" s="7"/>
      <c r="L133" s="9" t="s">
        <v>61</v>
      </c>
      <c r="M133" s="208">
        <v>4351</v>
      </c>
      <c r="N133" s="208">
        <v>2042</v>
      </c>
      <c r="O133" s="208">
        <v>6500</v>
      </c>
      <c r="P133" s="208">
        <v>2351</v>
      </c>
      <c r="Q133" s="208">
        <v>1966</v>
      </c>
      <c r="R133" s="203" t="s">
        <v>73</v>
      </c>
      <c r="S133" s="203" t="s">
        <v>73</v>
      </c>
      <c r="T133" s="203" t="s">
        <v>73</v>
      </c>
    </row>
    <row r="134" spans="1:20" ht="16.5" customHeight="1" x14ac:dyDescent="0.2">
      <c r="A134" s="7"/>
      <c r="B134" s="7"/>
      <c r="C134" s="7"/>
      <c r="D134" s="7" t="s">
        <v>66</v>
      </c>
      <c r="E134" s="7"/>
      <c r="F134" s="7"/>
      <c r="G134" s="7"/>
      <c r="H134" s="7"/>
      <c r="I134" s="7"/>
      <c r="J134" s="7"/>
      <c r="K134" s="7"/>
      <c r="L134" s="9" t="s">
        <v>61</v>
      </c>
      <c r="M134" s="208">
        <v>4271</v>
      </c>
      <c r="N134" s="208">
        <v>2103</v>
      </c>
      <c r="O134" s="208">
        <v>5750</v>
      </c>
      <c r="P134" s="208">
        <v>2057</v>
      </c>
      <c r="Q134" s="208">
        <v>2091</v>
      </c>
      <c r="R134" s="203" t="s">
        <v>73</v>
      </c>
      <c r="S134" s="203" t="s">
        <v>73</v>
      </c>
      <c r="T134" s="203" t="s">
        <v>73</v>
      </c>
    </row>
    <row r="135" spans="1:20" ht="16.5" customHeight="1" x14ac:dyDescent="0.2">
      <c r="A135" s="7"/>
      <c r="B135" s="7"/>
      <c r="C135" s="7" t="s">
        <v>438</v>
      </c>
      <c r="D135" s="7"/>
      <c r="E135" s="7"/>
      <c r="F135" s="7"/>
      <c r="G135" s="7"/>
      <c r="H135" s="7"/>
      <c r="I135" s="7"/>
      <c r="J135" s="7"/>
      <c r="K135" s="7"/>
      <c r="L135" s="9"/>
      <c r="M135" s="10"/>
      <c r="N135" s="10"/>
      <c r="O135" s="10"/>
      <c r="P135" s="10"/>
      <c r="Q135" s="10"/>
      <c r="R135" s="10"/>
      <c r="S135" s="10"/>
      <c r="T135" s="10"/>
    </row>
    <row r="136" spans="1:20" ht="16.5" customHeight="1" x14ac:dyDescent="0.2">
      <c r="A136" s="7"/>
      <c r="B136" s="7"/>
      <c r="C136" s="7"/>
      <c r="D136" s="7" t="s">
        <v>60</v>
      </c>
      <c r="E136" s="7"/>
      <c r="F136" s="7"/>
      <c r="G136" s="7"/>
      <c r="H136" s="7"/>
      <c r="I136" s="7"/>
      <c r="J136" s="7"/>
      <c r="K136" s="7"/>
      <c r="L136" s="9" t="s">
        <v>206</v>
      </c>
      <c r="M136" s="209">
        <v>75</v>
      </c>
      <c r="N136" s="209">
        <v>66.900000000000006</v>
      </c>
      <c r="O136" s="209">
        <v>86.9</v>
      </c>
      <c r="P136" s="209">
        <v>69.099999999999994</v>
      </c>
      <c r="Q136" s="209">
        <v>82.3</v>
      </c>
      <c r="R136" s="204" t="s">
        <v>73</v>
      </c>
      <c r="S136" s="204" t="s">
        <v>73</v>
      </c>
      <c r="T136" s="204" t="s">
        <v>73</v>
      </c>
    </row>
    <row r="137" spans="1:20" ht="16.5" customHeight="1" x14ac:dyDescent="0.2">
      <c r="A137" s="7"/>
      <c r="B137" s="7"/>
      <c r="C137" s="7"/>
      <c r="D137" s="7" t="s">
        <v>62</v>
      </c>
      <c r="E137" s="7"/>
      <c r="F137" s="7"/>
      <c r="G137" s="7"/>
      <c r="H137" s="7"/>
      <c r="I137" s="7"/>
      <c r="J137" s="7"/>
      <c r="K137" s="7"/>
      <c r="L137" s="9" t="s">
        <v>206</v>
      </c>
      <c r="M137" s="209">
        <v>71.900000000000006</v>
      </c>
      <c r="N137" s="209">
        <v>67.2</v>
      </c>
      <c r="O137" s="209">
        <v>91.9</v>
      </c>
      <c r="P137" s="209">
        <v>80.7</v>
      </c>
      <c r="Q137" s="209">
        <v>74.7</v>
      </c>
      <c r="R137" s="204" t="s">
        <v>73</v>
      </c>
      <c r="S137" s="204" t="s">
        <v>73</v>
      </c>
      <c r="T137" s="204" t="s">
        <v>73</v>
      </c>
    </row>
    <row r="138" spans="1:20" ht="16.5" customHeight="1" x14ac:dyDescent="0.2">
      <c r="A138" s="7"/>
      <c r="B138" s="7"/>
      <c r="C138" s="7"/>
      <c r="D138" s="7" t="s">
        <v>63</v>
      </c>
      <c r="E138" s="7"/>
      <c r="F138" s="7"/>
      <c r="G138" s="7"/>
      <c r="H138" s="7"/>
      <c r="I138" s="7"/>
      <c r="J138" s="7"/>
      <c r="K138" s="7"/>
      <c r="L138" s="9" t="s">
        <v>206</v>
      </c>
      <c r="M138" s="209">
        <v>71</v>
      </c>
      <c r="N138" s="209">
        <v>70.900000000000006</v>
      </c>
      <c r="O138" s="209">
        <v>91.1</v>
      </c>
      <c r="P138" s="209">
        <v>83.1</v>
      </c>
      <c r="Q138" s="209">
        <v>74.099999999999994</v>
      </c>
      <c r="R138" s="204" t="s">
        <v>73</v>
      </c>
      <c r="S138" s="204" t="s">
        <v>73</v>
      </c>
      <c r="T138" s="204" t="s">
        <v>73</v>
      </c>
    </row>
    <row r="139" spans="1:20" ht="16.5" customHeight="1" x14ac:dyDescent="0.2">
      <c r="A139" s="7"/>
      <c r="B139" s="7"/>
      <c r="C139" s="7"/>
      <c r="D139" s="7" t="s">
        <v>64</v>
      </c>
      <c r="E139" s="7"/>
      <c r="F139" s="7"/>
      <c r="G139" s="7"/>
      <c r="H139" s="7"/>
      <c r="I139" s="7"/>
      <c r="J139" s="7"/>
      <c r="K139" s="7"/>
      <c r="L139" s="9" t="s">
        <v>206</v>
      </c>
      <c r="M139" s="209">
        <v>69.7</v>
      </c>
      <c r="N139" s="209">
        <v>82.1</v>
      </c>
      <c r="O139" s="209">
        <v>92.8</v>
      </c>
      <c r="P139" s="209">
        <v>84.7</v>
      </c>
      <c r="Q139" s="209">
        <v>72.7</v>
      </c>
      <c r="R139" s="204" t="s">
        <v>73</v>
      </c>
      <c r="S139" s="204" t="s">
        <v>73</v>
      </c>
      <c r="T139" s="204" t="s">
        <v>73</v>
      </c>
    </row>
    <row r="140" spans="1:20" ht="16.5" customHeight="1" x14ac:dyDescent="0.2">
      <c r="A140" s="7"/>
      <c r="B140" s="7"/>
      <c r="C140" s="7"/>
      <c r="D140" s="7" t="s">
        <v>65</v>
      </c>
      <c r="E140" s="7"/>
      <c r="F140" s="7"/>
      <c r="G140" s="7"/>
      <c r="H140" s="7"/>
      <c r="I140" s="7"/>
      <c r="J140" s="7"/>
      <c r="K140" s="7"/>
      <c r="L140" s="9" t="s">
        <v>206</v>
      </c>
      <c r="M140" s="209">
        <v>71.2</v>
      </c>
      <c r="N140" s="209">
        <v>82.6</v>
      </c>
      <c r="O140" s="209">
        <v>92.1</v>
      </c>
      <c r="P140" s="209">
        <v>86.5</v>
      </c>
      <c r="Q140" s="209">
        <v>77.2</v>
      </c>
      <c r="R140" s="204" t="s">
        <v>73</v>
      </c>
      <c r="S140" s="204" t="s">
        <v>73</v>
      </c>
      <c r="T140" s="204" t="s">
        <v>73</v>
      </c>
    </row>
    <row r="141" spans="1:20" ht="16.5" customHeight="1" x14ac:dyDescent="0.2">
      <c r="A141" s="7"/>
      <c r="B141" s="7"/>
      <c r="C141" s="7"/>
      <c r="D141" s="7" t="s">
        <v>66</v>
      </c>
      <c r="E141" s="7"/>
      <c r="F141" s="7"/>
      <c r="G141" s="7"/>
      <c r="H141" s="7"/>
      <c r="I141" s="7"/>
      <c r="J141" s="7"/>
      <c r="K141" s="7"/>
      <c r="L141" s="9" t="s">
        <v>206</v>
      </c>
      <c r="M141" s="209">
        <v>76.8</v>
      </c>
      <c r="N141" s="209">
        <v>77.099999999999994</v>
      </c>
      <c r="O141" s="209">
        <v>93.1</v>
      </c>
      <c r="P141" s="209">
        <v>88.4</v>
      </c>
      <c r="Q141" s="209">
        <v>79.900000000000006</v>
      </c>
      <c r="R141" s="204" t="s">
        <v>73</v>
      </c>
      <c r="S141" s="204" t="s">
        <v>73</v>
      </c>
      <c r="T141" s="204" t="s">
        <v>73</v>
      </c>
    </row>
    <row r="142" spans="1:20" ht="16.5" customHeight="1" x14ac:dyDescent="0.2">
      <c r="A142" s="7"/>
      <c r="B142" s="7"/>
      <c r="C142" s="7" t="s">
        <v>439</v>
      </c>
      <c r="D142" s="7"/>
      <c r="E142" s="7"/>
      <c r="F142" s="7"/>
      <c r="G142" s="7"/>
      <c r="H142" s="7"/>
      <c r="I142" s="7"/>
      <c r="J142" s="7"/>
      <c r="K142" s="7"/>
      <c r="L142" s="9"/>
      <c r="M142" s="10"/>
      <c r="N142" s="10"/>
      <c r="O142" s="10"/>
      <c r="P142" s="10"/>
      <c r="Q142" s="10"/>
      <c r="R142" s="10"/>
      <c r="S142" s="10"/>
      <c r="T142" s="10"/>
    </row>
    <row r="143" spans="1:20" ht="16.5" customHeight="1" x14ac:dyDescent="0.2">
      <c r="A143" s="7"/>
      <c r="B143" s="7"/>
      <c r="C143" s="7"/>
      <c r="D143" s="7" t="s">
        <v>60</v>
      </c>
      <c r="E143" s="7"/>
      <c r="F143" s="7"/>
      <c r="G143" s="7"/>
      <c r="H143" s="7"/>
      <c r="I143" s="7"/>
      <c r="J143" s="7"/>
      <c r="K143" s="7"/>
      <c r="L143" s="9" t="s">
        <v>206</v>
      </c>
      <c r="M143" s="209">
        <v>94.6</v>
      </c>
      <c r="N143" s="209">
        <v>92.6</v>
      </c>
      <c r="O143" s="209">
        <v>97.2</v>
      </c>
      <c r="P143" s="209">
        <v>96.6</v>
      </c>
      <c r="Q143" s="209">
        <v>94.8</v>
      </c>
      <c r="R143" s="204" t="s">
        <v>73</v>
      </c>
      <c r="S143" s="204" t="s">
        <v>73</v>
      </c>
      <c r="T143" s="204" t="s">
        <v>73</v>
      </c>
    </row>
    <row r="144" spans="1:20" ht="16.5" customHeight="1" x14ac:dyDescent="0.2">
      <c r="A144" s="7"/>
      <c r="B144" s="7"/>
      <c r="C144" s="7"/>
      <c r="D144" s="7" t="s">
        <v>62</v>
      </c>
      <c r="E144" s="7"/>
      <c r="F144" s="7"/>
      <c r="G144" s="7"/>
      <c r="H144" s="7"/>
      <c r="I144" s="7"/>
      <c r="J144" s="7"/>
      <c r="K144" s="7"/>
      <c r="L144" s="9" t="s">
        <v>206</v>
      </c>
      <c r="M144" s="209">
        <v>93.7</v>
      </c>
      <c r="N144" s="209">
        <v>95</v>
      </c>
      <c r="O144" s="209">
        <v>97.8</v>
      </c>
      <c r="P144" s="209">
        <v>97.7</v>
      </c>
      <c r="Q144" s="209">
        <v>92.4</v>
      </c>
      <c r="R144" s="204" t="s">
        <v>73</v>
      </c>
      <c r="S144" s="204" t="s">
        <v>73</v>
      </c>
      <c r="T144" s="204" t="s">
        <v>73</v>
      </c>
    </row>
    <row r="145" spans="1:20" ht="16.5" customHeight="1" x14ac:dyDescent="0.2">
      <c r="A145" s="7"/>
      <c r="B145" s="7"/>
      <c r="C145" s="7"/>
      <c r="D145" s="7" t="s">
        <v>63</v>
      </c>
      <c r="E145" s="7"/>
      <c r="F145" s="7"/>
      <c r="G145" s="7"/>
      <c r="H145" s="7"/>
      <c r="I145" s="7"/>
      <c r="J145" s="7"/>
      <c r="K145" s="7"/>
      <c r="L145" s="9" t="s">
        <v>206</v>
      </c>
      <c r="M145" s="209">
        <v>94.4</v>
      </c>
      <c r="N145" s="209">
        <v>96.3</v>
      </c>
      <c r="O145" s="209">
        <v>97.8</v>
      </c>
      <c r="P145" s="209">
        <v>98.8</v>
      </c>
      <c r="Q145" s="209">
        <v>92.4</v>
      </c>
      <c r="R145" s="204" t="s">
        <v>73</v>
      </c>
      <c r="S145" s="204" t="s">
        <v>73</v>
      </c>
      <c r="T145" s="204" t="s">
        <v>73</v>
      </c>
    </row>
    <row r="146" spans="1:20" ht="16.5" customHeight="1" x14ac:dyDescent="0.2">
      <c r="A146" s="7"/>
      <c r="B146" s="7"/>
      <c r="C146" s="7"/>
      <c r="D146" s="7" t="s">
        <v>64</v>
      </c>
      <c r="E146" s="7"/>
      <c r="F146" s="7"/>
      <c r="G146" s="7"/>
      <c r="H146" s="7"/>
      <c r="I146" s="7"/>
      <c r="J146" s="7"/>
      <c r="K146" s="7"/>
      <c r="L146" s="9" t="s">
        <v>206</v>
      </c>
      <c r="M146" s="209">
        <v>93.9</v>
      </c>
      <c r="N146" s="209">
        <v>97.6</v>
      </c>
      <c r="O146" s="209">
        <v>98</v>
      </c>
      <c r="P146" s="209">
        <v>98.8</v>
      </c>
      <c r="Q146" s="209">
        <v>91.5</v>
      </c>
      <c r="R146" s="204" t="s">
        <v>73</v>
      </c>
      <c r="S146" s="204" t="s">
        <v>73</v>
      </c>
      <c r="T146" s="204" t="s">
        <v>73</v>
      </c>
    </row>
    <row r="147" spans="1:20" ht="16.5" customHeight="1" x14ac:dyDescent="0.2">
      <c r="A147" s="7"/>
      <c r="B147" s="7"/>
      <c r="C147" s="7"/>
      <c r="D147" s="7" t="s">
        <v>65</v>
      </c>
      <c r="E147" s="7"/>
      <c r="F147" s="7"/>
      <c r="G147" s="7"/>
      <c r="H147" s="7"/>
      <c r="I147" s="7"/>
      <c r="J147" s="7"/>
      <c r="K147" s="7"/>
      <c r="L147" s="9" t="s">
        <v>206</v>
      </c>
      <c r="M147" s="209">
        <v>93</v>
      </c>
      <c r="N147" s="209">
        <v>96.7</v>
      </c>
      <c r="O147" s="209">
        <v>98</v>
      </c>
      <c r="P147" s="209">
        <v>98.9</v>
      </c>
      <c r="Q147" s="209">
        <v>92.6</v>
      </c>
      <c r="R147" s="204" t="s">
        <v>73</v>
      </c>
      <c r="S147" s="204" t="s">
        <v>73</v>
      </c>
      <c r="T147" s="204" t="s">
        <v>73</v>
      </c>
    </row>
    <row r="148" spans="1:20" ht="16.5" customHeight="1" x14ac:dyDescent="0.2">
      <c r="A148" s="7"/>
      <c r="B148" s="7"/>
      <c r="C148" s="7"/>
      <c r="D148" s="7" t="s">
        <v>66</v>
      </c>
      <c r="E148" s="7"/>
      <c r="F148" s="7"/>
      <c r="G148" s="7"/>
      <c r="H148" s="7"/>
      <c r="I148" s="7"/>
      <c r="J148" s="7"/>
      <c r="K148" s="7"/>
      <c r="L148" s="9" t="s">
        <v>206</v>
      </c>
      <c r="M148" s="209">
        <v>95.5</v>
      </c>
      <c r="N148" s="209">
        <v>96.7</v>
      </c>
      <c r="O148" s="209">
        <v>98.4</v>
      </c>
      <c r="P148" s="209">
        <v>99.3</v>
      </c>
      <c r="Q148" s="209">
        <v>95.7</v>
      </c>
      <c r="R148" s="204" t="s">
        <v>73</v>
      </c>
      <c r="S148" s="204" t="s">
        <v>73</v>
      </c>
      <c r="T148" s="204" t="s">
        <v>73</v>
      </c>
    </row>
    <row r="149" spans="1:20" ht="16.5" customHeight="1" x14ac:dyDescent="0.2">
      <c r="A149" s="7"/>
      <c r="B149" s="7" t="s">
        <v>412</v>
      </c>
      <c r="C149" s="7"/>
      <c r="D149" s="7"/>
      <c r="E149" s="7"/>
      <c r="F149" s="7"/>
      <c r="G149" s="7"/>
      <c r="H149" s="7"/>
      <c r="I149" s="7"/>
      <c r="J149" s="7"/>
      <c r="K149" s="7"/>
      <c r="L149" s="9"/>
      <c r="M149" s="10"/>
      <c r="N149" s="10"/>
      <c r="O149" s="10"/>
      <c r="P149" s="10"/>
      <c r="Q149" s="10"/>
      <c r="R149" s="10"/>
      <c r="S149" s="10"/>
      <c r="T149" s="10"/>
    </row>
    <row r="150" spans="1:20" ht="16.5" customHeight="1" x14ac:dyDescent="0.2">
      <c r="A150" s="7"/>
      <c r="B150" s="7"/>
      <c r="C150" s="7" t="s">
        <v>438</v>
      </c>
      <c r="D150" s="7"/>
      <c r="E150" s="7"/>
      <c r="F150" s="7"/>
      <c r="G150" s="7"/>
      <c r="H150" s="7"/>
      <c r="I150" s="7"/>
      <c r="J150" s="7"/>
      <c r="K150" s="7"/>
      <c r="L150" s="9"/>
      <c r="M150" s="10"/>
      <c r="N150" s="10"/>
      <c r="O150" s="10"/>
      <c r="P150" s="10"/>
      <c r="Q150" s="10"/>
      <c r="R150" s="10"/>
      <c r="S150" s="10"/>
      <c r="T150" s="10"/>
    </row>
    <row r="151" spans="1:20" ht="16.5" customHeight="1" x14ac:dyDescent="0.2">
      <c r="A151" s="7"/>
      <c r="B151" s="7"/>
      <c r="C151" s="7"/>
      <c r="D151" s="7" t="s">
        <v>60</v>
      </c>
      <c r="E151" s="7"/>
      <c r="F151" s="7"/>
      <c r="G151" s="7"/>
      <c r="H151" s="7"/>
      <c r="I151" s="7"/>
      <c r="J151" s="7"/>
      <c r="K151" s="7"/>
      <c r="L151" s="9" t="s">
        <v>61</v>
      </c>
      <c r="M151" s="208">
        <v>8787</v>
      </c>
      <c r="N151" s="208">
        <v>2292</v>
      </c>
      <c r="O151" s="208">
        <v>6006</v>
      </c>
      <c r="P151" s="208">
        <v>1732</v>
      </c>
      <c r="Q151" s="208">
        <v>1117</v>
      </c>
      <c r="R151" s="203" t="s">
        <v>73</v>
      </c>
      <c r="S151" s="203" t="s">
        <v>73</v>
      </c>
      <c r="T151" s="203" t="s">
        <v>73</v>
      </c>
    </row>
    <row r="152" spans="1:20" ht="16.5" customHeight="1" x14ac:dyDescent="0.2">
      <c r="A152" s="7"/>
      <c r="B152" s="7"/>
      <c r="C152" s="7"/>
      <c r="D152" s="7" t="s">
        <v>62</v>
      </c>
      <c r="E152" s="7"/>
      <c r="F152" s="7"/>
      <c r="G152" s="7"/>
      <c r="H152" s="7"/>
      <c r="I152" s="7"/>
      <c r="J152" s="7"/>
      <c r="K152" s="7"/>
      <c r="L152" s="9" t="s">
        <v>61</v>
      </c>
      <c r="M152" s="208">
        <v>9625</v>
      </c>
      <c r="N152" s="208">
        <v>3537</v>
      </c>
      <c r="O152" s="208">
        <v>7045</v>
      </c>
      <c r="P152" s="208">
        <v>2035</v>
      </c>
      <c r="Q152" s="207">
        <v>940</v>
      </c>
      <c r="R152" s="203" t="s">
        <v>73</v>
      </c>
      <c r="S152" s="203" t="s">
        <v>73</v>
      </c>
      <c r="T152" s="203" t="s">
        <v>73</v>
      </c>
    </row>
    <row r="153" spans="1:20" ht="16.5" customHeight="1" x14ac:dyDescent="0.2">
      <c r="A153" s="7"/>
      <c r="B153" s="7"/>
      <c r="C153" s="7"/>
      <c r="D153" s="7" t="s">
        <v>63</v>
      </c>
      <c r="E153" s="7"/>
      <c r="F153" s="7"/>
      <c r="G153" s="7"/>
      <c r="H153" s="7"/>
      <c r="I153" s="7"/>
      <c r="J153" s="7"/>
      <c r="K153" s="7"/>
      <c r="L153" s="9" t="s">
        <v>61</v>
      </c>
      <c r="M153" s="206">
        <v>10742</v>
      </c>
      <c r="N153" s="208">
        <v>4339</v>
      </c>
      <c r="O153" s="208">
        <v>7362</v>
      </c>
      <c r="P153" s="208">
        <v>2154</v>
      </c>
      <c r="Q153" s="208">
        <v>1202</v>
      </c>
      <c r="R153" s="203" t="s">
        <v>73</v>
      </c>
      <c r="S153" s="203" t="s">
        <v>73</v>
      </c>
      <c r="T153" s="203" t="s">
        <v>73</v>
      </c>
    </row>
    <row r="154" spans="1:20" ht="16.5" customHeight="1" x14ac:dyDescent="0.2">
      <c r="A154" s="7"/>
      <c r="B154" s="7"/>
      <c r="C154" s="7"/>
      <c r="D154" s="7" t="s">
        <v>64</v>
      </c>
      <c r="E154" s="7"/>
      <c r="F154" s="7"/>
      <c r="G154" s="7"/>
      <c r="H154" s="7"/>
      <c r="I154" s="7"/>
      <c r="J154" s="7"/>
      <c r="K154" s="7"/>
      <c r="L154" s="9" t="s">
        <v>61</v>
      </c>
      <c r="M154" s="206">
        <v>10439</v>
      </c>
      <c r="N154" s="208">
        <v>4625</v>
      </c>
      <c r="O154" s="208">
        <v>7145</v>
      </c>
      <c r="P154" s="208">
        <v>2245</v>
      </c>
      <c r="Q154" s="208">
        <v>1431</v>
      </c>
      <c r="R154" s="203" t="s">
        <v>73</v>
      </c>
      <c r="S154" s="203" t="s">
        <v>73</v>
      </c>
      <c r="T154" s="203" t="s">
        <v>73</v>
      </c>
    </row>
    <row r="155" spans="1:20" ht="16.5" customHeight="1" x14ac:dyDescent="0.2">
      <c r="A155" s="7"/>
      <c r="B155" s="7"/>
      <c r="C155" s="7"/>
      <c r="D155" s="7" t="s">
        <v>65</v>
      </c>
      <c r="E155" s="7"/>
      <c r="F155" s="7"/>
      <c r="G155" s="7"/>
      <c r="H155" s="7"/>
      <c r="I155" s="7"/>
      <c r="J155" s="7"/>
      <c r="K155" s="7"/>
      <c r="L155" s="9" t="s">
        <v>61</v>
      </c>
      <c r="M155" s="206">
        <v>10448</v>
      </c>
      <c r="N155" s="208">
        <v>4573</v>
      </c>
      <c r="O155" s="208">
        <v>6457</v>
      </c>
      <c r="P155" s="208">
        <v>2057</v>
      </c>
      <c r="Q155" s="208">
        <v>1639</v>
      </c>
      <c r="R155" s="203" t="s">
        <v>73</v>
      </c>
      <c r="S155" s="203" t="s">
        <v>73</v>
      </c>
      <c r="T155" s="203" t="s">
        <v>73</v>
      </c>
    </row>
    <row r="156" spans="1:20" ht="16.5" customHeight="1" x14ac:dyDescent="0.2">
      <c r="A156" s="7"/>
      <c r="B156" s="7"/>
      <c r="C156" s="7"/>
      <c r="D156" s="7" t="s">
        <v>66</v>
      </c>
      <c r="E156" s="7"/>
      <c r="F156" s="7"/>
      <c r="G156" s="7"/>
      <c r="H156" s="7"/>
      <c r="I156" s="7"/>
      <c r="J156" s="7"/>
      <c r="K156" s="7"/>
      <c r="L156" s="9" t="s">
        <v>61</v>
      </c>
      <c r="M156" s="206">
        <v>10917</v>
      </c>
      <c r="N156" s="208">
        <v>4685</v>
      </c>
      <c r="O156" s="208">
        <v>5845</v>
      </c>
      <c r="P156" s="208">
        <v>1831</v>
      </c>
      <c r="Q156" s="208">
        <v>1746</v>
      </c>
      <c r="R156" s="203" t="s">
        <v>73</v>
      </c>
      <c r="S156" s="203" t="s">
        <v>73</v>
      </c>
      <c r="T156" s="203" t="s">
        <v>73</v>
      </c>
    </row>
    <row r="157" spans="1:20" ht="16.5" customHeight="1" x14ac:dyDescent="0.2">
      <c r="A157" s="7"/>
      <c r="B157" s="7"/>
      <c r="C157" s="7" t="s">
        <v>439</v>
      </c>
      <c r="D157" s="7"/>
      <c r="E157" s="7"/>
      <c r="F157" s="7"/>
      <c r="G157" s="7"/>
      <c r="H157" s="7"/>
      <c r="I157" s="7"/>
      <c r="J157" s="7"/>
      <c r="K157" s="7"/>
      <c r="L157" s="9"/>
      <c r="M157" s="10"/>
      <c r="N157" s="10"/>
      <c r="O157" s="10"/>
      <c r="P157" s="10"/>
      <c r="Q157" s="10"/>
      <c r="R157" s="10"/>
      <c r="S157" s="10"/>
      <c r="T157" s="10"/>
    </row>
    <row r="158" spans="1:20" ht="16.5" customHeight="1" x14ac:dyDescent="0.2">
      <c r="A158" s="7"/>
      <c r="B158" s="7"/>
      <c r="C158" s="7"/>
      <c r="D158" s="7" t="s">
        <v>60</v>
      </c>
      <c r="E158" s="7"/>
      <c r="F158" s="7"/>
      <c r="G158" s="7"/>
      <c r="H158" s="7"/>
      <c r="I158" s="7"/>
      <c r="J158" s="7"/>
      <c r="K158" s="7"/>
      <c r="L158" s="9" t="s">
        <v>61</v>
      </c>
      <c r="M158" s="208">
        <v>9539</v>
      </c>
      <c r="N158" s="208">
        <v>2862</v>
      </c>
      <c r="O158" s="208">
        <v>6818</v>
      </c>
      <c r="P158" s="208">
        <v>2420</v>
      </c>
      <c r="Q158" s="208">
        <v>1288</v>
      </c>
      <c r="R158" s="203" t="s">
        <v>73</v>
      </c>
      <c r="S158" s="203" t="s">
        <v>73</v>
      </c>
      <c r="T158" s="203" t="s">
        <v>73</v>
      </c>
    </row>
    <row r="159" spans="1:20" ht="16.5" customHeight="1" x14ac:dyDescent="0.2">
      <c r="A159" s="7"/>
      <c r="B159" s="7"/>
      <c r="C159" s="7"/>
      <c r="D159" s="7" t="s">
        <v>62</v>
      </c>
      <c r="E159" s="7"/>
      <c r="F159" s="7"/>
      <c r="G159" s="7"/>
      <c r="H159" s="7"/>
      <c r="I159" s="7"/>
      <c r="J159" s="7"/>
      <c r="K159" s="7"/>
      <c r="L159" s="9" t="s">
        <v>61</v>
      </c>
      <c r="M159" s="206">
        <v>10578</v>
      </c>
      <c r="N159" s="208">
        <v>4187</v>
      </c>
      <c r="O159" s="208">
        <v>7538</v>
      </c>
      <c r="P159" s="208">
        <v>2464</v>
      </c>
      <c r="Q159" s="208">
        <v>1163</v>
      </c>
      <c r="R159" s="203" t="s">
        <v>73</v>
      </c>
      <c r="S159" s="203" t="s">
        <v>73</v>
      </c>
      <c r="T159" s="203" t="s">
        <v>73</v>
      </c>
    </row>
    <row r="160" spans="1:20" ht="16.5" customHeight="1" x14ac:dyDescent="0.2">
      <c r="A160" s="7"/>
      <c r="B160" s="7"/>
      <c r="C160" s="7"/>
      <c r="D160" s="7" t="s">
        <v>63</v>
      </c>
      <c r="E160" s="7"/>
      <c r="F160" s="7"/>
      <c r="G160" s="7"/>
      <c r="H160" s="7"/>
      <c r="I160" s="7"/>
      <c r="J160" s="7"/>
      <c r="K160" s="7"/>
      <c r="L160" s="9" t="s">
        <v>61</v>
      </c>
      <c r="M160" s="206">
        <v>12000</v>
      </c>
      <c r="N160" s="208">
        <v>5019</v>
      </c>
      <c r="O160" s="208">
        <v>7906</v>
      </c>
      <c r="P160" s="208">
        <v>2561</v>
      </c>
      <c r="Q160" s="208">
        <v>1499</v>
      </c>
      <c r="R160" s="203" t="s">
        <v>73</v>
      </c>
      <c r="S160" s="203" t="s">
        <v>73</v>
      </c>
      <c r="T160" s="203" t="s">
        <v>73</v>
      </c>
    </row>
    <row r="161" spans="1:20" ht="16.5" customHeight="1" x14ac:dyDescent="0.2">
      <c r="A161" s="7"/>
      <c r="B161" s="7"/>
      <c r="C161" s="7"/>
      <c r="D161" s="7" t="s">
        <v>64</v>
      </c>
      <c r="E161" s="7"/>
      <c r="F161" s="7"/>
      <c r="G161" s="7"/>
      <c r="H161" s="7"/>
      <c r="I161" s="7"/>
      <c r="J161" s="7"/>
      <c r="K161" s="7"/>
      <c r="L161" s="9" t="s">
        <v>61</v>
      </c>
      <c r="M161" s="206">
        <v>11679</v>
      </c>
      <c r="N161" s="208">
        <v>5024</v>
      </c>
      <c r="O161" s="208">
        <v>7554</v>
      </c>
      <c r="P161" s="208">
        <v>2618</v>
      </c>
      <c r="Q161" s="208">
        <v>1801</v>
      </c>
      <c r="R161" s="203" t="s">
        <v>73</v>
      </c>
      <c r="S161" s="203" t="s">
        <v>73</v>
      </c>
      <c r="T161" s="203" t="s">
        <v>73</v>
      </c>
    </row>
    <row r="162" spans="1:20" ht="16.5" customHeight="1" x14ac:dyDescent="0.2">
      <c r="A162" s="7"/>
      <c r="B162" s="7"/>
      <c r="C162" s="7"/>
      <c r="D162" s="7" t="s">
        <v>65</v>
      </c>
      <c r="E162" s="7"/>
      <c r="F162" s="7"/>
      <c r="G162" s="7"/>
      <c r="H162" s="7"/>
      <c r="I162" s="7"/>
      <c r="J162" s="7"/>
      <c r="K162" s="7"/>
      <c r="L162" s="9" t="s">
        <v>61</v>
      </c>
      <c r="M162" s="206">
        <v>11533</v>
      </c>
      <c r="N162" s="208">
        <v>4938</v>
      </c>
      <c r="O162" s="208">
        <v>6889</v>
      </c>
      <c r="P162" s="208">
        <v>2351</v>
      </c>
      <c r="Q162" s="208">
        <v>1966</v>
      </c>
      <c r="R162" s="203" t="s">
        <v>73</v>
      </c>
      <c r="S162" s="203" t="s">
        <v>73</v>
      </c>
      <c r="T162" s="203" t="s">
        <v>73</v>
      </c>
    </row>
    <row r="163" spans="1:20" ht="16.5" customHeight="1" x14ac:dyDescent="0.2">
      <c r="A163" s="7"/>
      <c r="B163" s="7"/>
      <c r="C163" s="7"/>
      <c r="D163" s="7" t="s">
        <v>66</v>
      </c>
      <c r="E163" s="7"/>
      <c r="F163" s="7"/>
      <c r="G163" s="7"/>
      <c r="H163" s="7"/>
      <c r="I163" s="7"/>
      <c r="J163" s="7"/>
      <c r="K163" s="7"/>
      <c r="L163" s="9" t="s">
        <v>61</v>
      </c>
      <c r="M163" s="206">
        <v>11823</v>
      </c>
      <c r="N163" s="208">
        <v>5161</v>
      </c>
      <c r="O163" s="208">
        <v>6190</v>
      </c>
      <c r="P163" s="208">
        <v>2057</v>
      </c>
      <c r="Q163" s="208">
        <v>2091</v>
      </c>
      <c r="R163" s="203" t="s">
        <v>73</v>
      </c>
      <c r="S163" s="203" t="s">
        <v>73</v>
      </c>
      <c r="T163" s="203" t="s">
        <v>73</v>
      </c>
    </row>
    <row r="164" spans="1:20" ht="16.5" customHeight="1" x14ac:dyDescent="0.2">
      <c r="A164" s="7"/>
      <c r="B164" s="7"/>
      <c r="C164" s="7" t="s">
        <v>438</v>
      </c>
      <c r="D164" s="7"/>
      <c r="E164" s="7"/>
      <c r="F164" s="7"/>
      <c r="G164" s="7"/>
      <c r="H164" s="7"/>
      <c r="I164" s="7"/>
      <c r="J164" s="7"/>
      <c r="K164" s="7"/>
      <c r="L164" s="9"/>
      <c r="M164" s="10"/>
      <c r="N164" s="10"/>
      <c r="O164" s="10"/>
      <c r="P164" s="10"/>
      <c r="Q164" s="10"/>
      <c r="R164" s="10"/>
      <c r="S164" s="10"/>
      <c r="T164" s="10"/>
    </row>
    <row r="165" spans="1:20" ht="16.5" customHeight="1" x14ac:dyDescent="0.2">
      <c r="A165" s="7"/>
      <c r="B165" s="7"/>
      <c r="C165" s="7"/>
      <c r="D165" s="7" t="s">
        <v>60</v>
      </c>
      <c r="E165" s="7"/>
      <c r="F165" s="7"/>
      <c r="G165" s="7"/>
      <c r="H165" s="7"/>
      <c r="I165" s="7"/>
      <c r="J165" s="7"/>
      <c r="K165" s="7"/>
      <c r="L165" s="9" t="s">
        <v>206</v>
      </c>
      <c r="M165" s="209">
        <v>90.3</v>
      </c>
      <c r="N165" s="209">
        <v>76.3</v>
      </c>
      <c r="O165" s="209">
        <v>85.6</v>
      </c>
      <c r="P165" s="209">
        <v>69.099999999999994</v>
      </c>
      <c r="Q165" s="209">
        <v>82.3</v>
      </c>
      <c r="R165" s="204" t="s">
        <v>73</v>
      </c>
      <c r="S165" s="204" t="s">
        <v>73</v>
      </c>
      <c r="T165" s="204" t="s">
        <v>73</v>
      </c>
    </row>
    <row r="166" spans="1:20" ht="16.5" customHeight="1" x14ac:dyDescent="0.2">
      <c r="A166" s="7"/>
      <c r="B166" s="7"/>
      <c r="C166" s="7"/>
      <c r="D166" s="7" t="s">
        <v>62</v>
      </c>
      <c r="E166" s="7"/>
      <c r="F166" s="7"/>
      <c r="G166" s="7"/>
      <c r="H166" s="7"/>
      <c r="I166" s="7"/>
      <c r="J166" s="7"/>
      <c r="K166" s="7"/>
      <c r="L166" s="9" t="s">
        <v>206</v>
      </c>
      <c r="M166" s="209">
        <v>88.7</v>
      </c>
      <c r="N166" s="209">
        <v>82.2</v>
      </c>
      <c r="O166" s="209">
        <v>91.3</v>
      </c>
      <c r="P166" s="209">
        <v>80.7</v>
      </c>
      <c r="Q166" s="209">
        <v>74.7</v>
      </c>
      <c r="R166" s="204" t="s">
        <v>73</v>
      </c>
      <c r="S166" s="204" t="s">
        <v>73</v>
      </c>
      <c r="T166" s="204" t="s">
        <v>73</v>
      </c>
    </row>
    <row r="167" spans="1:20" ht="16.5" customHeight="1" x14ac:dyDescent="0.2">
      <c r="A167" s="7"/>
      <c r="B167" s="7"/>
      <c r="C167" s="7"/>
      <c r="D167" s="7" t="s">
        <v>63</v>
      </c>
      <c r="E167" s="7"/>
      <c r="F167" s="7"/>
      <c r="G167" s="7"/>
      <c r="H167" s="7"/>
      <c r="I167" s="7"/>
      <c r="J167" s="7"/>
      <c r="K167" s="7"/>
      <c r="L167" s="9" t="s">
        <v>206</v>
      </c>
      <c r="M167" s="209">
        <v>87.5</v>
      </c>
      <c r="N167" s="209">
        <v>84.9</v>
      </c>
      <c r="O167" s="209">
        <v>91</v>
      </c>
      <c r="P167" s="209">
        <v>83.1</v>
      </c>
      <c r="Q167" s="209">
        <v>74.099999999999994</v>
      </c>
      <c r="R167" s="204" t="s">
        <v>73</v>
      </c>
      <c r="S167" s="204" t="s">
        <v>73</v>
      </c>
      <c r="T167" s="204" t="s">
        <v>73</v>
      </c>
    </row>
    <row r="168" spans="1:20" ht="16.5" customHeight="1" x14ac:dyDescent="0.2">
      <c r="A168" s="7"/>
      <c r="B168" s="7"/>
      <c r="C168" s="7"/>
      <c r="D168" s="7" t="s">
        <v>64</v>
      </c>
      <c r="E168" s="7"/>
      <c r="F168" s="7"/>
      <c r="G168" s="7"/>
      <c r="H168" s="7"/>
      <c r="I168" s="7"/>
      <c r="J168" s="7"/>
      <c r="K168" s="7"/>
      <c r="L168" s="9" t="s">
        <v>206</v>
      </c>
      <c r="M168" s="209">
        <v>87.2</v>
      </c>
      <c r="N168" s="209">
        <v>91</v>
      </c>
      <c r="O168" s="209">
        <v>92.5</v>
      </c>
      <c r="P168" s="209">
        <v>84.7</v>
      </c>
      <c r="Q168" s="209">
        <v>72.7</v>
      </c>
      <c r="R168" s="204" t="s">
        <v>73</v>
      </c>
      <c r="S168" s="204" t="s">
        <v>73</v>
      </c>
      <c r="T168" s="204" t="s">
        <v>73</v>
      </c>
    </row>
    <row r="169" spans="1:20" ht="16.5" customHeight="1" x14ac:dyDescent="0.2">
      <c r="A169" s="7"/>
      <c r="B169" s="7"/>
      <c r="C169" s="7"/>
      <c r="D169" s="7" t="s">
        <v>65</v>
      </c>
      <c r="E169" s="7"/>
      <c r="F169" s="7"/>
      <c r="G169" s="7"/>
      <c r="H169" s="7"/>
      <c r="I169" s="7"/>
      <c r="J169" s="7"/>
      <c r="K169" s="7"/>
      <c r="L169" s="9" t="s">
        <v>206</v>
      </c>
      <c r="M169" s="209">
        <v>88.1</v>
      </c>
      <c r="N169" s="209">
        <v>91.3</v>
      </c>
      <c r="O169" s="209">
        <v>91.6</v>
      </c>
      <c r="P169" s="209">
        <v>86.5</v>
      </c>
      <c r="Q169" s="209">
        <v>77.2</v>
      </c>
      <c r="R169" s="204" t="s">
        <v>73</v>
      </c>
      <c r="S169" s="204" t="s">
        <v>73</v>
      </c>
      <c r="T169" s="204" t="s">
        <v>73</v>
      </c>
    </row>
    <row r="170" spans="1:20" ht="16.5" customHeight="1" x14ac:dyDescent="0.2">
      <c r="A170" s="7"/>
      <c r="B170" s="7"/>
      <c r="C170" s="7"/>
      <c r="D170" s="7" t="s">
        <v>66</v>
      </c>
      <c r="E170" s="7"/>
      <c r="F170" s="7"/>
      <c r="G170" s="7"/>
      <c r="H170" s="7"/>
      <c r="I170" s="7"/>
      <c r="J170" s="7"/>
      <c r="K170" s="7"/>
      <c r="L170" s="9" t="s">
        <v>206</v>
      </c>
      <c r="M170" s="209">
        <v>90.6</v>
      </c>
      <c r="N170" s="209">
        <v>89.4</v>
      </c>
      <c r="O170" s="209">
        <v>92.9</v>
      </c>
      <c r="P170" s="209">
        <v>88.4</v>
      </c>
      <c r="Q170" s="209">
        <v>79.900000000000006</v>
      </c>
      <c r="R170" s="204" t="s">
        <v>73</v>
      </c>
      <c r="S170" s="204" t="s">
        <v>73</v>
      </c>
      <c r="T170" s="204" t="s">
        <v>73</v>
      </c>
    </row>
    <row r="171" spans="1:20" ht="16.5" customHeight="1" x14ac:dyDescent="0.2">
      <c r="A171" s="7"/>
      <c r="B171" s="7"/>
      <c r="C171" s="7" t="s">
        <v>439</v>
      </c>
      <c r="D171" s="7"/>
      <c r="E171" s="7"/>
      <c r="F171" s="7"/>
      <c r="G171" s="7"/>
      <c r="H171" s="7"/>
      <c r="I171" s="7"/>
      <c r="J171" s="7"/>
      <c r="K171" s="7"/>
      <c r="L171" s="9"/>
      <c r="M171" s="10"/>
      <c r="N171" s="10"/>
      <c r="O171" s="10"/>
      <c r="P171" s="10"/>
      <c r="Q171" s="10"/>
      <c r="R171" s="10"/>
      <c r="S171" s="10"/>
      <c r="T171" s="10"/>
    </row>
    <row r="172" spans="1:20" ht="16.5" customHeight="1" x14ac:dyDescent="0.2">
      <c r="A172" s="7"/>
      <c r="B172" s="7"/>
      <c r="C172" s="7"/>
      <c r="D172" s="7" t="s">
        <v>60</v>
      </c>
      <c r="E172" s="7"/>
      <c r="F172" s="7"/>
      <c r="G172" s="7"/>
      <c r="H172" s="7"/>
      <c r="I172" s="7"/>
      <c r="J172" s="7"/>
      <c r="K172" s="7"/>
      <c r="L172" s="9" t="s">
        <v>206</v>
      </c>
      <c r="M172" s="209">
        <v>98</v>
      </c>
      <c r="N172" s="209">
        <v>95.3</v>
      </c>
      <c r="O172" s="209">
        <v>97.2</v>
      </c>
      <c r="P172" s="209">
        <v>96.6</v>
      </c>
      <c r="Q172" s="209">
        <v>94.8</v>
      </c>
      <c r="R172" s="204" t="s">
        <v>73</v>
      </c>
      <c r="S172" s="204" t="s">
        <v>73</v>
      </c>
      <c r="T172" s="204" t="s">
        <v>73</v>
      </c>
    </row>
    <row r="173" spans="1:20" ht="16.5" customHeight="1" x14ac:dyDescent="0.2">
      <c r="A173" s="7"/>
      <c r="B173" s="7"/>
      <c r="C173" s="7"/>
      <c r="D173" s="7" t="s">
        <v>62</v>
      </c>
      <c r="E173" s="7"/>
      <c r="F173" s="7"/>
      <c r="G173" s="7"/>
      <c r="H173" s="7"/>
      <c r="I173" s="7"/>
      <c r="J173" s="7"/>
      <c r="K173" s="7"/>
      <c r="L173" s="9" t="s">
        <v>206</v>
      </c>
      <c r="M173" s="209">
        <v>97.5</v>
      </c>
      <c r="N173" s="209">
        <v>97.3</v>
      </c>
      <c r="O173" s="209">
        <v>97.7</v>
      </c>
      <c r="P173" s="209">
        <v>97.7</v>
      </c>
      <c r="Q173" s="209">
        <v>92.4</v>
      </c>
      <c r="R173" s="204" t="s">
        <v>73</v>
      </c>
      <c r="S173" s="204" t="s">
        <v>73</v>
      </c>
      <c r="T173" s="204" t="s">
        <v>73</v>
      </c>
    </row>
    <row r="174" spans="1:20" ht="16.5" customHeight="1" x14ac:dyDescent="0.2">
      <c r="A174" s="7"/>
      <c r="B174" s="7"/>
      <c r="C174" s="7"/>
      <c r="D174" s="7" t="s">
        <v>63</v>
      </c>
      <c r="E174" s="7"/>
      <c r="F174" s="7"/>
      <c r="G174" s="7"/>
      <c r="H174" s="7"/>
      <c r="I174" s="7"/>
      <c r="J174" s="7"/>
      <c r="K174" s="7"/>
      <c r="L174" s="9" t="s">
        <v>206</v>
      </c>
      <c r="M174" s="209">
        <v>97.7</v>
      </c>
      <c r="N174" s="209">
        <v>98.2</v>
      </c>
      <c r="O174" s="209">
        <v>97.7</v>
      </c>
      <c r="P174" s="209">
        <v>98.8</v>
      </c>
      <c r="Q174" s="209">
        <v>92.4</v>
      </c>
      <c r="R174" s="204" t="s">
        <v>73</v>
      </c>
      <c r="S174" s="204" t="s">
        <v>73</v>
      </c>
      <c r="T174" s="204" t="s">
        <v>73</v>
      </c>
    </row>
    <row r="175" spans="1:20" ht="16.5" customHeight="1" x14ac:dyDescent="0.2">
      <c r="A175" s="7"/>
      <c r="B175" s="7"/>
      <c r="C175" s="7"/>
      <c r="D175" s="7" t="s">
        <v>64</v>
      </c>
      <c r="E175" s="7"/>
      <c r="F175" s="7"/>
      <c r="G175" s="7"/>
      <c r="H175" s="7"/>
      <c r="I175" s="7"/>
      <c r="J175" s="7"/>
      <c r="K175" s="7"/>
      <c r="L175" s="9" t="s">
        <v>206</v>
      </c>
      <c r="M175" s="209">
        <v>97.5</v>
      </c>
      <c r="N175" s="209">
        <v>98.9</v>
      </c>
      <c r="O175" s="209">
        <v>97.8</v>
      </c>
      <c r="P175" s="209">
        <v>98.8</v>
      </c>
      <c r="Q175" s="209">
        <v>91.5</v>
      </c>
      <c r="R175" s="204" t="s">
        <v>73</v>
      </c>
      <c r="S175" s="204" t="s">
        <v>73</v>
      </c>
      <c r="T175" s="204" t="s">
        <v>73</v>
      </c>
    </row>
    <row r="176" spans="1:20" ht="16.5" customHeight="1" x14ac:dyDescent="0.2">
      <c r="A176" s="7"/>
      <c r="B176" s="7"/>
      <c r="C176" s="7"/>
      <c r="D176" s="7" t="s">
        <v>65</v>
      </c>
      <c r="E176" s="7"/>
      <c r="F176" s="7"/>
      <c r="G176" s="7"/>
      <c r="H176" s="7"/>
      <c r="I176" s="7"/>
      <c r="J176" s="7"/>
      <c r="K176" s="7"/>
      <c r="L176" s="9" t="s">
        <v>206</v>
      </c>
      <c r="M176" s="209">
        <v>97.2</v>
      </c>
      <c r="N176" s="209">
        <v>98.5</v>
      </c>
      <c r="O176" s="209">
        <v>97.7</v>
      </c>
      <c r="P176" s="209">
        <v>98.9</v>
      </c>
      <c r="Q176" s="209">
        <v>92.6</v>
      </c>
      <c r="R176" s="204" t="s">
        <v>73</v>
      </c>
      <c r="S176" s="204" t="s">
        <v>73</v>
      </c>
      <c r="T176" s="204" t="s">
        <v>73</v>
      </c>
    </row>
    <row r="177" spans="1:20" ht="16.5" customHeight="1" x14ac:dyDescent="0.2">
      <c r="A177" s="7"/>
      <c r="B177" s="7"/>
      <c r="C177" s="7"/>
      <c r="D177" s="7" t="s">
        <v>66</v>
      </c>
      <c r="E177" s="7"/>
      <c r="F177" s="7"/>
      <c r="G177" s="7"/>
      <c r="H177" s="7"/>
      <c r="I177" s="7"/>
      <c r="J177" s="7"/>
      <c r="K177" s="7"/>
      <c r="L177" s="9" t="s">
        <v>206</v>
      </c>
      <c r="M177" s="209">
        <v>98.2</v>
      </c>
      <c r="N177" s="209">
        <v>98.5</v>
      </c>
      <c r="O177" s="209">
        <v>98.4</v>
      </c>
      <c r="P177" s="209">
        <v>99.3</v>
      </c>
      <c r="Q177" s="209">
        <v>95.7</v>
      </c>
      <c r="R177" s="204" t="s">
        <v>73</v>
      </c>
      <c r="S177" s="204" t="s">
        <v>73</v>
      </c>
      <c r="T177" s="204" t="s">
        <v>73</v>
      </c>
    </row>
    <row r="178" spans="1:20" ht="16.5" customHeight="1" x14ac:dyDescent="0.2">
      <c r="A178" s="7"/>
      <c r="B178" s="7" t="s">
        <v>75</v>
      </c>
      <c r="C178" s="7"/>
      <c r="D178" s="7"/>
      <c r="E178" s="7"/>
      <c r="F178" s="7"/>
      <c r="G178" s="7"/>
      <c r="H178" s="7"/>
      <c r="I178" s="7"/>
      <c r="J178" s="7"/>
      <c r="K178" s="7"/>
      <c r="L178" s="9"/>
      <c r="M178" s="10"/>
      <c r="N178" s="10"/>
      <c r="O178" s="10"/>
      <c r="P178" s="10"/>
      <c r="Q178" s="10"/>
      <c r="R178" s="10"/>
      <c r="S178" s="10"/>
      <c r="T178" s="10"/>
    </row>
    <row r="179" spans="1:20" ht="16.5" customHeight="1" x14ac:dyDescent="0.2">
      <c r="A179" s="7"/>
      <c r="B179" s="7"/>
      <c r="C179" s="7" t="s">
        <v>440</v>
      </c>
      <c r="D179" s="7"/>
      <c r="E179" s="7"/>
      <c r="F179" s="7"/>
      <c r="G179" s="7"/>
      <c r="H179" s="7"/>
      <c r="I179" s="7"/>
      <c r="J179" s="7"/>
      <c r="K179" s="7"/>
      <c r="L179" s="9"/>
      <c r="M179" s="10"/>
      <c r="N179" s="10"/>
      <c r="O179" s="10"/>
      <c r="P179" s="10"/>
      <c r="Q179" s="10"/>
      <c r="R179" s="10"/>
      <c r="S179" s="10"/>
      <c r="T179" s="10"/>
    </row>
    <row r="180" spans="1:20" ht="16.5" customHeight="1" x14ac:dyDescent="0.2">
      <c r="A180" s="7"/>
      <c r="B180" s="7"/>
      <c r="C180" s="7"/>
      <c r="D180" s="7" t="s">
        <v>60</v>
      </c>
      <c r="E180" s="7"/>
      <c r="F180" s="7"/>
      <c r="G180" s="7"/>
      <c r="H180" s="7"/>
      <c r="I180" s="7"/>
      <c r="J180" s="7"/>
      <c r="K180" s="7"/>
      <c r="L180" s="9" t="s">
        <v>61</v>
      </c>
      <c r="M180" s="199">
        <v>155565</v>
      </c>
      <c r="N180" s="206">
        <v>47201</v>
      </c>
      <c r="O180" s="199">
        <v>139914</v>
      </c>
      <c r="P180" s="206">
        <v>61883</v>
      </c>
      <c r="Q180" s="206">
        <v>26366</v>
      </c>
      <c r="R180" s="208">
        <v>7203</v>
      </c>
      <c r="S180" s="208">
        <v>5089</v>
      </c>
      <c r="T180" s="208">
        <v>7945</v>
      </c>
    </row>
    <row r="181" spans="1:20" ht="16.5" customHeight="1" x14ac:dyDescent="0.2">
      <c r="A181" s="7"/>
      <c r="B181" s="7"/>
      <c r="C181" s="7"/>
      <c r="D181" s="7" t="s">
        <v>62</v>
      </c>
      <c r="E181" s="7"/>
      <c r="F181" s="7"/>
      <c r="G181" s="7"/>
      <c r="H181" s="7"/>
      <c r="I181" s="7"/>
      <c r="J181" s="7"/>
      <c r="K181" s="7"/>
      <c r="L181" s="9" t="s">
        <v>61</v>
      </c>
      <c r="M181" s="199">
        <v>145754</v>
      </c>
      <c r="N181" s="206">
        <v>82365</v>
      </c>
      <c r="O181" s="199">
        <v>124345</v>
      </c>
      <c r="P181" s="206">
        <v>67544</v>
      </c>
      <c r="Q181" s="206">
        <v>24604</v>
      </c>
      <c r="R181" s="208">
        <v>7684</v>
      </c>
      <c r="S181" s="208">
        <v>4643</v>
      </c>
      <c r="T181" s="208">
        <v>7808</v>
      </c>
    </row>
    <row r="182" spans="1:20" ht="16.5" customHeight="1" x14ac:dyDescent="0.2">
      <c r="A182" s="7"/>
      <c r="B182" s="7"/>
      <c r="C182" s="7"/>
      <c r="D182" s="7" t="s">
        <v>63</v>
      </c>
      <c r="E182" s="7"/>
      <c r="F182" s="7"/>
      <c r="G182" s="7"/>
      <c r="H182" s="7"/>
      <c r="I182" s="7"/>
      <c r="J182" s="7"/>
      <c r="K182" s="7"/>
      <c r="L182" s="9" t="s">
        <v>61</v>
      </c>
      <c r="M182" s="199">
        <v>177794</v>
      </c>
      <c r="N182" s="199">
        <v>102648</v>
      </c>
      <c r="O182" s="199">
        <v>154439</v>
      </c>
      <c r="P182" s="206">
        <v>74197</v>
      </c>
      <c r="Q182" s="206">
        <v>26784</v>
      </c>
      <c r="R182" s="208">
        <v>9073</v>
      </c>
      <c r="S182" s="208">
        <v>4948</v>
      </c>
      <c r="T182" s="208">
        <v>9020</v>
      </c>
    </row>
    <row r="183" spans="1:20" ht="16.5" customHeight="1" x14ac:dyDescent="0.2">
      <c r="A183" s="7"/>
      <c r="B183" s="7"/>
      <c r="C183" s="7"/>
      <c r="D183" s="7" t="s">
        <v>64</v>
      </c>
      <c r="E183" s="7"/>
      <c r="F183" s="7"/>
      <c r="G183" s="7"/>
      <c r="H183" s="7"/>
      <c r="I183" s="7"/>
      <c r="J183" s="7"/>
      <c r="K183" s="7"/>
      <c r="L183" s="9" t="s">
        <v>61</v>
      </c>
      <c r="M183" s="199">
        <v>171020</v>
      </c>
      <c r="N183" s="199">
        <v>118067</v>
      </c>
      <c r="O183" s="199">
        <v>155763</v>
      </c>
      <c r="P183" s="206">
        <v>78512</v>
      </c>
      <c r="Q183" s="206">
        <v>29034</v>
      </c>
      <c r="R183" s="208">
        <v>9849</v>
      </c>
      <c r="S183" s="208">
        <v>6970</v>
      </c>
      <c r="T183" s="208">
        <v>9620</v>
      </c>
    </row>
    <row r="184" spans="1:20" ht="16.5" customHeight="1" x14ac:dyDescent="0.2">
      <c r="A184" s="7"/>
      <c r="B184" s="7"/>
      <c r="C184" s="7"/>
      <c r="D184" s="7" t="s">
        <v>65</v>
      </c>
      <c r="E184" s="7"/>
      <c r="F184" s="7"/>
      <c r="G184" s="7"/>
      <c r="H184" s="7"/>
      <c r="I184" s="7"/>
      <c r="J184" s="7"/>
      <c r="K184" s="7"/>
      <c r="L184" s="9" t="s">
        <v>61</v>
      </c>
      <c r="M184" s="199">
        <v>164492</v>
      </c>
      <c r="N184" s="199">
        <v>116978</v>
      </c>
      <c r="O184" s="199">
        <v>177243</v>
      </c>
      <c r="P184" s="206">
        <v>79919</v>
      </c>
      <c r="Q184" s="206">
        <v>33033</v>
      </c>
      <c r="R184" s="208">
        <v>9723</v>
      </c>
      <c r="S184" s="208">
        <v>4454</v>
      </c>
      <c r="T184" s="208">
        <v>9690</v>
      </c>
    </row>
    <row r="185" spans="1:20" ht="16.5" customHeight="1" x14ac:dyDescent="0.2">
      <c r="A185" s="7"/>
      <c r="B185" s="7"/>
      <c r="C185" s="7"/>
      <c r="D185" s="7" t="s">
        <v>66</v>
      </c>
      <c r="E185" s="7"/>
      <c r="F185" s="7"/>
      <c r="G185" s="7"/>
      <c r="H185" s="7"/>
      <c r="I185" s="7"/>
      <c r="J185" s="7"/>
      <c r="K185" s="7"/>
      <c r="L185" s="9" t="s">
        <v>61</v>
      </c>
      <c r="M185" s="199">
        <v>161790</v>
      </c>
      <c r="N185" s="199">
        <v>125593</v>
      </c>
      <c r="O185" s="199">
        <v>189027</v>
      </c>
      <c r="P185" s="206">
        <v>80451</v>
      </c>
      <c r="Q185" s="206">
        <v>37425</v>
      </c>
      <c r="R185" s="206">
        <v>10135</v>
      </c>
      <c r="S185" s="203" t="s">
        <v>178</v>
      </c>
      <c r="T185" s="206">
        <v>10828</v>
      </c>
    </row>
    <row r="186" spans="1:20" ht="16.5" customHeight="1" x14ac:dyDescent="0.2">
      <c r="A186" s="7"/>
      <c r="B186" s="7"/>
      <c r="C186" s="7" t="s">
        <v>438</v>
      </c>
      <c r="D186" s="7"/>
      <c r="E186" s="7"/>
      <c r="F186" s="7"/>
      <c r="G186" s="7"/>
      <c r="H186" s="7"/>
      <c r="I186" s="7"/>
      <c r="J186" s="7"/>
      <c r="K186" s="7"/>
      <c r="L186" s="9"/>
      <c r="M186" s="10"/>
      <c r="N186" s="10"/>
      <c r="O186" s="10"/>
      <c r="P186" s="10"/>
      <c r="Q186" s="10"/>
      <c r="R186" s="10"/>
      <c r="S186" s="10"/>
      <c r="T186" s="10"/>
    </row>
    <row r="187" spans="1:20" ht="16.5" customHeight="1" x14ac:dyDescent="0.2">
      <c r="A187" s="7"/>
      <c r="B187" s="7"/>
      <c r="C187" s="7"/>
      <c r="D187" s="7" t="s">
        <v>60</v>
      </c>
      <c r="E187" s="7"/>
      <c r="F187" s="7"/>
      <c r="G187" s="7"/>
      <c r="H187" s="7"/>
      <c r="I187" s="7"/>
      <c r="J187" s="7"/>
      <c r="K187" s="7"/>
      <c r="L187" s="9" t="s">
        <v>61</v>
      </c>
      <c r="M187" s="199">
        <v>191955</v>
      </c>
      <c r="N187" s="206">
        <v>82700</v>
      </c>
      <c r="O187" s="199">
        <v>171838</v>
      </c>
      <c r="P187" s="206">
        <v>68685</v>
      </c>
      <c r="Q187" s="206">
        <v>35634</v>
      </c>
      <c r="R187" s="206">
        <v>11712</v>
      </c>
      <c r="S187" s="208">
        <v>6552</v>
      </c>
      <c r="T187" s="208">
        <v>9423</v>
      </c>
    </row>
    <row r="188" spans="1:20" ht="16.5" customHeight="1" x14ac:dyDescent="0.2">
      <c r="A188" s="7"/>
      <c r="B188" s="7"/>
      <c r="C188" s="7"/>
      <c r="D188" s="7" t="s">
        <v>62</v>
      </c>
      <c r="E188" s="7"/>
      <c r="F188" s="7"/>
      <c r="G188" s="7"/>
      <c r="H188" s="7"/>
      <c r="I188" s="7"/>
      <c r="J188" s="7"/>
      <c r="K188" s="7"/>
      <c r="L188" s="9" t="s">
        <v>61</v>
      </c>
      <c r="M188" s="199">
        <v>164110</v>
      </c>
      <c r="N188" s="199">
        <v>106247</v>
      </c>
      <c r="O188" s="199">
        <v>142854</v>
      </c>
      <c r="P188" s="206">
        <v>74459</v>
      </c>
      <c r="Q188" s="206">
        <v>31518</v>
      </c>
      <c r="R188" s="206">
        <v>11007</v>
      </c>
      <c r="S188" s="208">
        <v>5749</v>
      </c>
      <c r="T188" s="208">
        <v>8845</v>
      </c>
    </row>
    <row r="189" spans="1:20" ht="16.5" customHeight="1" x14ac:dyDescent="0.2">
      <c r="A189" s="7"/>
      <c r="B189" s="7"/>
      <c r="C189" s="7"/>
      <c r="D189" s="7" t="s">
        <v>63</v>
      </c>
      <c r="E189" s="7"/>
      <c r="F189" s="7"/>
      <c r="G189" s="7"/>
      <c r="H189" s="7"/>
      <c r="I189" s="7"/>
      <c r="J189" s="7"/>
      <c r="K189" s="7"/>
      <c r="L189" s="9" t="s">
        <v>61</v>
      </c>
      <c r="M189" s="199">
        <v>197612</v>
      </c>
      <c r="N189" s="199">
        <v>130605</v>
      </c>
      <c r="O189" s="199">
        <v>174016</v>
      </c>
      <c r="P189" s="206">
        <v>81529</v>
      </c>
      <c r="Q189" s="206">
        <v>34505</v>
      </c>
      <c r="R189" s="206">
        <v>12903</v>
      </c>
      <c r="S189" s="208">
        <v>6127</v>
      </c>
      <c r="T189" s="206">
        <v>10150</v>
      </c>
    </row>
    <row r="190" spans="1:20" ht="16.5" customHeight="1" x14ac:dyDescent="0.2">
      <c r="A190" s="7"/>
      <c r="B190" s="7"/>
      <c r="C190" s="7"/>
      <c r="D190" s="7" t="s">
        <v>64</v>
      </c>
      <c r="E190" s="7"/>
      <c r="F190" s="7"/>
      <c r="G190" s="7"/>
      <c r="H190" s="7"/>
      <c r="I190" s="7"/>
      <c r="J190" s="7"/>
      <c r="K190" s="7"/>
      <c r="L190" s="9" t="s">
        <v>61</v>
      </c>
      <c r="M190" s="199">
        <v>190499</v>
      </c>
      <c r="N190" s="199">
        <v>143334</v>
      </c>
      <c r="O190" s="199">
        <v>175562</v>
      </c>
      <c r="P190" s="206">
        <v>86248</v>
      </c>
      <c r="Q190" s="206">
        <v>36631</v>
      </c>
      <c r="R190" s="206">
        <v>14415</v>
      </c>
      <c r="S190" s="208">
        <v>7978</v>
      </c>
      <c r="T190" s="206">
        <v>10865</v>
      </c>
    </row>
    <row r="191" spans="1:20" ht="16.5" customHeight="1" x14ac:dyDescent="0.2">
      <c r="A191" s="7"/>
      <c r="B191" s="7"/>
      <c r="C191" s="7"/>
      <c r="D191" s="7" t="s">
        <v>65</v>
      </c>
      <c r="E191" s="7"/>
      <c r="F191" s="7"/>
      <c r="G191" s="7"/>
      <c r="H191" s="7"/>
      <c r="I191" s="7"/>
      <c r="J191" s="7"/>
      <c r="K191" s="7"/>
      <c r="L191" s="9" t="s">
        <v>61</v>
      </c>
      <c r="M191" s="199">
        <v>184347</v>
      </c>
      <c r="N191" s="199">
        <v>141742</v>
      </c>
      <c r="O191" s="199">
        <v>198685</v>
      </c>
      <c r="P191" s="206">
        <v>89466</v>
      </c>
      <c r="Q191" s="206">
        <v>41287</v>
      </c>
      <c r="R191" s="206">
        <v>13920</v>
      </c>
      <c r="S191" s="208">
        <v>5403</v>
      </c>
      <c r="T191" s="206">
        <v>10938</v>
      </c>
    </row>
    <row r="192" spans="1:20" ht="16.5" customHeight="1" x14ac:dyDescent="0.2">
      <c r="A192" s="7"/>
      <c r="B192" s="7"/>
      <c r="C192" s="7"/>
      <c r="D192" s="7" t="s">
        <v>66</v>
      </c>
      <c r="E192" s="7"/>
      <c r="F192" s="7"/>
      <c r="G192" s="7"/>
      <c r="H192" s="7"/>
      <c r="I192" s="7"/>
      <c r="J192" s="7"/>
      <c r="K192" s="7"/>
      <c r="L192" s="9" t="s">
        <v>61</v>
      </c>
      <c r="M192" s="199">
        <v>179188</v>
      </c>
      <c r="N192" s="199">
        <v>146815</v>
      </c>
      <c r="O192" s="199">
        <v>207299</v>
      </c>
      <c r="P192" s="206">
        <v>88444</v>
      </c>
      <c r="Q192" s="206">
        <v>44847</v>
      </c>
      <c r="R192" s="206">
        <v>14061</v>
      </c>
      <c r="S192" s="203" t="s">
        <v>178</v>
      </c>
      <c r="T192" s="206">
        <v>12124</v>
      </c>
    </row>
    <row r="193" spans="1:20" ht="16.5" customHeight="1" x14ac:dyDescent="0.2">
      <c r="A193" s="7"/>
      <c r="B193" s="7"/>
      <c r="C193" s="7" t="s">
        <v>440</v>
      </c>
      <c r="D193" s="7"/>
      <c r="E193" s="7"/>
      <c r="F193" s="7"/>
      <c r="G193" s="7"/>
      <c r="H193" s="7"/>
      <c r="I193" s="7"/>
      <c r="J193" s="7"/>
      <c r="K193" s="7"/>
      <c r="L193" s="9"/>
      <c r="M193" s="10"/>
      <c r="N193" s="10"/>
      <c r="O193" s="10"/>
      <c r="P193" s="10"/>
      <c r="Q193" s="10"/>
      <c r="R193" s="10"/>
      <c r="S193" s="10"/>
      <c r="T193" s="10"/>
    </row>
    <row r="194" spans="1:20" ht="16.5" customHeight="1" x14ac:dyDescent="0.2">
      <c r="A194" s="7"/>
      <c r="B194" s="7"/>
      <c r="C194" s="7"/>
      <c r="D194" s="7" t="s">
        <v>60</v>
      </c>
      <c r="E194" s="7"/>
      <c r="F194" s="7"/>
      <c r="G194" s="7"/>
      <c r="H194" s="7"/>
      <c r="I194" s="7"/>
      <c r="J194" s="7"/>
      <c r="K194" s="7"/>
      <c r="L194" s="9" t="s">
        <v>206</v>
      </c>
      <c r="M194" s="209">
        <v>77.8</v>
      </c>
      <c r="N194" s="209">
        <v>44.2</v>
      </c>
      <c r="O194" s="209">
        <v>73.8</v>
      </c>
      <c r="P194" s="209">
        <v>85.3</v>
      </c>
      <c r="Q194" s="209">
        <v>63</v>
      </c>
      <c r="R194" s="209">
        <v>47.8</v>
      </c>
      <c r="S194" s="209">
        <v>70</v>
      </c>
      <c r="T194" s="209">
        <v>76.2</v>
      </c>
    </row>
    <row r="195" spans="1:20" ht="16.5" customHeight="1" x14ac:dyDescent="0.2">
      <c r="A195" s="7"/>
      <c r="B195" s="7"/>
      <c r="C195" s="7"/>
      <c r="D195" s="7" t="s">
        <v>62</v>
      </c>
      <c r="E195" s="7"/>
      <c r="F195" s="7"/>
      <c r="G195" s="7"/>
      <c r="H195" s="7"/>
      <c r="I195" s="7"/>
      <c r="J195" s="7"/>
      <c r="K195" s="7"/>
      <c r="L195" s="9" t="s">
        <v>206</v>
      </c>
      <c r="M195" s="209">
        <v>87.3</v>
      </c>
      <c r="N195" s="209">
        <v>70.099999999999994</v>
      </c>
      <c r="O195" s="209">
        <v>80.7</v>
      </c>
      <c r="P195" s="209">
        <v>86.2</v>
      </c>
      <c r="Q195" s="209">
        <v>68.099999999999994</v>
      </c>
      <c r="R195" s="209">
        <v>56.3</v>
      </c>
      <c r="S195" s="209">
        <v>74.8</v>
      </c>
      <c r="T195" s="209">
        <v>81.400000000000006</v>
      </c>
    </row>
    <row r="196" spans="1:20" ht="16.5" customHeight="1" x14ac:dyDescent="0.2">
      <c r="A196" s="7"/>
      <c r="B196" s="7"/>
      <c r="C196" s="7"/>
      <c r="D196" s="7" t="s">
        <v>63</v>
      </c>
      <c r="E196" s="7"/>
      <c r="F196" s="7"/>
      <c r="G196" s="7"/>
      <c r="H196" s="7"/>
      <c r="I196" s="7"/>
      <c r="J196" s="7"/>
      <c r="K196" s="7"/>
      <c r="L196" s="9" t="s">
        <v>206</v>
      </c>
      <c r="M196" s="209">
        <v>88.5</v>
      </c>
      <c r="N196" s="209">
        <v>70.5</v>
      </c>
      <c r="O196" s="209">
        <v>83</v>
      </c>
      <c r="P196" s="209">
        <v>86.4</v>
      </c>
      <c r="Q196" s="209">
        <v>67.900000000000006</v>
      </c>
      <c r="R196" s="209">
        <v>57.1</v>
      </c>
      <c r="S196" s="209">
        <v>75.5</v>
      </c>
      <c r="T196" s="209">
        <v>84.1</v>
      </c>
    </row>
    <row r="197" spans="1:20" ht="16.5" customHeight="1" x14ac:dyDescent="0.2">
      <c r="A197" s="7"/>
      <c r="B197" s="7"/>
      <c r="C197" s="7"/>
      <c r="D197" s="7" t="s">
        <v>64</v>
      </c>
      <c r="E197" s="7"/>
      <c r="F197" s="7"/>
      <c r="G197" s="7"/>
      <c r="H197" s="7"/>
      <c r="I197" s="7"/>
      <c r="J197" s="7"/>
      <c r="K197" s="7"/>
      <c r="L197" s="9" t="s">
        <v>206</v>
      </c>
      <c r="M197" s="209">
        <v>88.1</v>
      </c>
      <c r="N197" s="209">
        <v>74.7</v>
      </c>
      <c r="O197" s="209">
        <v>82.4</v>
      </c>
      <c r="P197" s="209">
        <v>85.8</v>
      </c>
      <c r="Q197" s="209">
        <v>70</v>
      </c>
      <c r="R197" s="209">
        <v>54.6</v>
      </c>
      <c r="S197" s="209">
        <v>81.8</v>
      </c>
      <c r="T197" s="209">
        <v>83.8</v>
      </c>
    </row>
    <row r="198" spans="1:20" ht="16.5" customHeight="1" x14ac:dyDescent="0.2">
      <c r="A198" s="7"/>
      <c r="B198" s="7"/>
      <c r="C198" s="7"/>
      <c r="D198" s="7" t="s">
        <v>65</v>
      </c>
      <c r="E198" s="7"/>
      <c r="F198" s="7"/>
      <c r="G198" s="7"/>
      <c r="H198" s="7"/>
      <c r="I198" s="7"/>
      <c r="J198" s="7"/>
      <c r="K198" s="7"/>
      <c r="L198" s="9" t="s">
        <v>206</v>
      </c>
      <c r="M198" s="209">
        <v>87.7</v>
      </c>
      <c r="N198" s="209">
        <v>75.5</v>
      </c>
      <c r="O198" s="209">
        <v>84.1</v>
      </c>
      <c r="P198" s="209">
        <v>82.9</v>
      </c>
      <c r="Q198" s="209">
        <v>69.900000000000006</v>
      </c>
      <c r="R198" s="209">
        <v>59.2</v>
      </c>
      <c r="S198" s="209">
        <v>76</v>
      </c>
      <c r="T198" s="209">
        <v>83</v>
      </c>
    </row>
    <row r="199" spans="1:20" ht="16.5" customHeight="1" x14ac:dyDescent="0.2">
      <c r="A199" s="7"/>
      <c r="B199" s="7"/>
      <c r="C199" s="7"/>
      <c r="D199" s="7" t="s">
        <v>66</v>
      </c>
      <c r="E199" s="7"/>
      <c r="F199" s="7"/>
      <c r="G199" s="7"/>
      <c r="H199" s="7"/>
      <c r="I199" s="7"/>
      <c r="J199" s="7"/>
      <c r="K199" s="7"/>
      <c r="L199" s="9" t="s">
        <v>206</v>
      </c>
      <c r="M199" s="209">
        <v>88.9</v>
      </c>
      <c r="N199" s="209">
        <v>80</v>
      </c>
      <c r="O199" s="209">
        <v>86.9</v>
      </c>
      <c r="P199" s="209">
        <v>87.5</v>
      </c>
      <c r="Q199" s="209">
        <v>76.5</v>
      </c>
      <c r="R199" s="209">
        <v>60.9</v>
      </c>
      <c r="S199" s="204" t="s">
        <v>178</v>
      </c>
      <c r="T199" s="209">
        <v>84</v>
      </c>
    </row>
    <row r="200" spans="1:20" ht="16.5" customHeight="1" x14ac:dyDescent="0.2">
      <c r="A200" s="7"/>
      <c r="B200" s="7"/>
      <c r="C200" s="7" t="s">
        <v>438</v>
      </c>
      <c r="D200" s="7"/>
      <c r="E200" s="7"/>
      <c r="F200" s="7"/>
      <c r="G200" s="7"/>
      <c r="H200" s="7"/>
      <c r="I200" s="7"/>
      <c r="J200" s="7"/>
      <c r="K200" s="7"/>
      <c r="L200" s="9"/>
      <c r="M200" s="10"/>
      <c r="N200" s="10"/>
      <c r="O200" s="10"/>
      <c r="P200" s="10"/>
      <c r="Q200" s="10"/>
      <c r="R200" s="10"/>
      <c r="S200" s="10"/>
      <c r="T200" s="10"/>
    </row>
    <row r="201" spans="1:20" ht="16.5" customHeight="1" x14ac:dyDescent="0.2">
      <c r="A201" s="7"/>
      <c r="B201" s="7"/>
      <c r="C201" s="7"/>
      <c r="D201" s="7" t="s">
        <v>60</v>
      </c>
      <c r="E201" s="7"/>
      <c r="F201" s="7"/>
      <c r="G201" s="7"/>
      <c r="H201" s="7"/>
      <c r="I201" s="7"/>
      <c r="J201" s="7"/>
      <c r="K201" s="7"/>
      <c r="L201" s="9" t="s">
        <v>206</v>
      </c>
      <c r="M201" s="209">
        <v>96</v>
      </c>
      <c r="N201" s="209">
        <v>77.5</v>
      </c>
      <c r="O201" s="209">
        <v>90.7</v>
      </c>
      <c r="P201" s="209">
        <v>94.7</v>
      </c>
      <c r="Q201" s="209">
        <v>85.1</v>
      </c>
      <c r="R201" s="209">
        <v>77.8</v>
      </c>
      <c r="S201" s="209">
        <v>90.1</v>
      </c>
      <c r="T201" s="209">
        <v>90.4</v>
      </c>
    </row>
    <row r="202" spans="1:20" ht="16.5" customHeight="1" x14ac:dyDescent="0.2">
      <c r="A202" s="7"/>
      <c r="B202" s="7"/>
      <c r="C202" s="7"/>
      <c r="D202" s="7" t="s">
        <v>62</v>
      </c>
      <c r="E202" s="7"/>
      <c r="F202" s="7"/>
      <c r="G202" s="7"/>
      <c r="H202" s="7"/>
      <c r="I202" s="7"/>
      <c r="J202" s="7"/>
      <c r="K202" s="7"/>
      <c r="L202" s="9" t="s">
        <v>206</v>
      </c>
      <c r="M202" s="209">
        <v>98.2</v>
      </c>
      <c r="N202" s="209">
        <v>90.4</v>
      </c>
      <c r="O202" s="209">
        <v>92.8</v>
      </c>
      <c r="P202" s="209">
        <v>95</v>
      </c>
      <c r="Q202" s="209">
        <v>87.2</v>
      </c>
      <c r="R202" s="209">
        <v>80.599999999999994</v>
      </c>
      <c r="S202" s="209">
        <v>92.6</v>
      </c>
      <c r="T202" s="209">
        <v>92.2</v>
      </c>
    </row>
    <row r="203" spans="1:20" ht="16.5" customHeight="1" x14ac:dyDescent="0.2">
      <c r="A203" s="7"/>
      <c r="B203" s="7"/>
      <c r="C203" s="7"/>
      <c r="D203" s="7" t="s">
        <v>63</v>
      </c>
      <c r="E203" s="7"/>
      <c r="F203" s="7"/>
      <c r="G203" s="7"/>
      <c r="H203" s="7"/>
      <c r="I203" s="7"/>
      <c r="J203" s="7"/>
      <c r="K203" s="7"/>
      <c r="L203" s="9" t="s">
        <v>206</v>
      </c>
      <c r="M203" s="209">
        <v>98.4</v>
      </c>
      <c r="N203" s="209">
        <v>89.7</v>
      </c>
      <c r="O203" s="209">
        <v>93.5</v>
      </c>
      <c r="P203" s="209">
        <v>95</v>
      </c>
      <c r="Q203" s="209">
        <v>87.5</v>
      </c>
      <c r="R203" s="209">
        <v>81.2</v>
      </c>
      <c r="S203" s="209">
        <v>93.5</v>
      </c>
      <c r="T203" s="209">
        <v>94.7</v>
      </c>
    </row>
    <row r="204" spans="1:20" ht="16.5" customHeight="1" x14ac:dyDescent="0.2">
      <c r="A204" s="7"/>
      <c r="B204" s="7"/>
      <c r="C204" s="7"/>
      <c r="D204" s="7" t="s">
        <v>64</v>
      </c>
      <c r="E204" s="7"/>
      <c r="F204" s="7"/>
      <c r="G204" s="7"/>
      <c r="H204" s="7"/>
      <c r="I204" s="7"/>
      <c r="J204" s="7"/>
      <c r="K204" s="7"/>
      <c r="L204" s="9" t="s">
        <v>206</v>
      </c>
      <c r="M204" s="209">
        <v>98.2</v>
      </c>
      <c r="N204" s="209">
        <v>90.7</v>
      </c>
      <c r="O204" s="209">
        <v>92.9</v>
      </c>
      <c r="P204" s="209">
        <v>94.3</v>
      </c>
      <c r="Q204" s="209">
        <v>88.4</v>
      </c>
      <c r="R204" s="209">
        <v>79.900000000000006</v>
      </c>
      <c r="S204" s="209">
        <v>93.6</v>
      </c>
      <c r="T204" s="209">
        <v>94.6</v>
      </c>
    </row>
    <row r="205" spans="1:20" ht="16.5" customHeight="1" x14ac:dyDescent="0.2">
      <c r="A205" s="7"/>
      <c r="B205" s="7"/>
      <c r="C205" s="7"/>
      <c r="D205" s="7" t="s">
        <v>65</v>
      </c>
      <c r="E205" s="7"/>
      <c r="F205" s="7"/>
      <c r="G205" s="7"/>
      <c r="H205" s="7"/>
      <c r="I205" s="7"/>
      <c r="J205" s="7"/>
      <c r="K205" s="7"/>
      <c r="L205" s="9" t="s">
        <v>206</v>
      </c>
      <c r="M205" s="209">
        <v>98.3</v>
      </c>
      <c r="N205" s="209">
        <v>91.5</v>
      </c>
      <c r="O205" s="209">
        <v>94.3</v>
      </c>
      <c r="P205" s="209">
        <v>92.8</v>
      </c>
      <c r="Q205" s="209">
        <v>87.4</v>
      </c>
      <c r="R205" s="209">
        <v>84.8</v>
      </c>
      <c r="S205" s="209">
        <v>92.2</v>
      </c>
      <c r="T205" s="209">
        <v>93.7</v>
      </c>
    </row>
    <row r="206" spans="1:20" ht="16.5" customHeight="1" x14ac:dyDescent="0.2">
      <c r="A206" s="7"/>
      <c r="B206" s="7"/>
      <c r="C206" s="7"/>
      <c r="D206" s="7" t="s">
        <v>66</v>
      </c>
      <c r="E206" s="7"/>
      <c r="F206" s="7"/>
      <c r="G206" s="7"/>
      <c r="H206" s="7"/>
      <c r="I206" s="7"/>
      <c r="J206" s="7"/>
      <c r="K206" s="7"/>
      <c r="L206" s="9" t="s">
        <v>206</v>
      </c>
      <c r="M206" s="209">
        <v>98.4</v>
      </c>
      <c r="N206" s="209">
        <v>93.5</v>
      </c>
      <c r="O206" s="209">
        <v>95.3</v>
      </c>
      <c r="P206" s="209">
        <v>96.2</v>
      </c>
      <c r="Q206" s="209">
        <v>91.7</v>
      </c>
      <c r="R206" s="209">
        <v>84.4</v>
      </c>
      <c r="S206" s="204" t="s">
        <v>178</v>
      </c>
      <c r="T206" s="209">
        <v>94.1</v>
      </c>
    </row>
    <row r="207" spans="1:20" ht="16.5" customHeight="1" x14ac:dyDescent="0.2">
      <c r="A207" s="7"/>
      <c r="B207" s="7" t="s">
        <v>76</v>
      </c>
      <c r="C207" s="7"/>
      <c r="D207" s="7"/>
      <c r="E207" s="7"/>
      <c r="F207" s="7"/>
      <c r="G207" s="7"/>
      <c r="H207" s="7"/>
      <c r="I207" s="7"/>
      <c r="J207" s="7"/>
      <c r="K207" s="7"/>
      <c r="L207" s="9"/>
      <c r="M207" s="10"/>
      <c r="N207" s="10"/>
      <c r="O207" s="10"/>
      <c r="P207" s="10"/>
      <c r="Q207" s="10"/>
      <c r="R207" s="10"/>
      <c r="S207" s="10"/>
      <c r="T207" s="10"/>
    </row>
    <row r="208" spans="1:20" ht="16.5" customHeight="1" x14ac:dyDescent="0.2">
      <c r="A208" s="7"/>
      <c r="B208" s="7"/>
      <c r="C208" s="7" t="s">
        <v>440</v>
      </c>
      <c r="D208" s="7"/>
      <c r="E208" s="7"/>
      <c r="F208" s="7"/>
      <c r="G208" s="7"/>
      <c r="H208" s="7"/>
      <c r="I208" s="7"/>
      <c r="J208" s="7"/>
      <c r="K208" s="7"/>
      <c r="L208" s="9"/>
      <c r="M208" s="10"/>
      <c r="N208" s="10"/>
      <c r="O208" s="10"/>
      <c r="P208" s="10"/>
      <c r="Q208" s="10"/>
      <c r="R208" s="10"/>
      <c r="S208" s="10"/>
      <c r="T208" s="10"/>
    </row>
    <row r="209" spans="1:20" ht="16.5" customHeight="1" x14ac:dyDescent="0.2">
      <c r="A209" s="7"/>
      <c r="B209" s="7"/>
      <c r="C209" s="7"/>
      <c r="D209" s="7" t="s">
        <v>60</v>
      </c>
      <c r="E209" s="7"/>
      <c r="F209" s="7"/>
      <c r="G209" s="7"/>
      <c r="H209" s="7"/>
      <c r="I209" s="7"/>
      <c r="J209" s="7"/>
      <c r="K209" s="7"/>
      <c r="L209" s="9" t="s">
        <v>61</v>
      </c>
      <c r="M209" s="208">
        <v>7116</v>
      </c>
      <c r="N209" s="208">
        <v>5826</v>
      </c>
      <c r="O209" s="206">
        <v>15796</v>
      </c>
      <c r="P209" s="208">
        <v>3788</v>
      </c>
      <c r="Q209" s="208">
        <v>2037</v>
      </c>
      <c r="R209" s="207">
        <v>720</v>
      </c>
      <c r="S209" s="207">
        <v>283</v>
      </c>
      <c r="T209" s="207">
        <v>819</v>
      </c>
    </row>
    <row r="210" spans="1:20" ht="16.5" customHeight="1" x14ac:dyDescent="0.2">
      <c r="A210" s="7"/>
      <c r="B210" s="7"/>
      <c r="C210" s="7"/>
      <c r="D210" s="7" t="s">
        <v>62</v>
      </c>
      <c r="E210" s="7"/>
      <c r="F210" s="7"/>
      <c r="G210" s="7"/>
      <c r="H210" s="7"/>
      <c r="I210" s="7"/>
      <c r="J210" s="7"/>
      <c r="K210" s="7"/>
      <c r="L210" s="9" t="s">
        <v>61</v>
      </c>
      <c r="M210" s="208">
        <v>6627</v>
      </c>
      <c r="N210" s="208">
        <v>9004</v>
      </c>
      <c r="O210" s="206">
        <v>13038</v>
      </c>
      <c r="P210" s="208">
        <v>4732</v>
      </c>
      <c r="Q210" s="208">
        <v>2215</v>
      </c>
      <c r="R210" s="207">
        <v>694</v>
      </c>
      <c r="S210" s="207">
        <v>371</v>
      </c>
      <c r="T210" s="207">
        <v>911</v>
      </c>
    </row>
    <row r="211" spans="1:20" ht="16.5" customHeight="1" x14ac:dyDescent="0.2">
      <c r="A211" s="7"/>
      <c r="B211" s="7"/>
      <c r="C211" s="7"/>
      <c r="D211" s="7" t="s">
        <v>63</v>
      </c>
      <c r="E211" s="7"/>
      <c r="F211" s="7"/>
      <c r="G211" s="7"/>
      <c r="H211" s="7"/>
      <c r="I211" s="7"/>
      <c r="J211" s="7"/>
      <c r="K211" s="7"/>
      <c r="L211" s="9" t="s">
        <v>61</v>
      </c>
      <c r="M211" s="208">
        <v>8457</v>
      </c>
      <c r="N211" s="206">
        <v>10803</v>
      </c>
      <c r="O211" s="206">
        <v>16965</v>
      </c>
      <c r="P211" s="208">
        <v>5307</v>
      </c>
      <c r="Q211" s="208">
        <v>2438</v>
      </c>
      <c r="R211" s="207">
        <v>736</v>
      </c>
      <c r="S211" s="207">
        <v>285</v>
      </c>
      <c r="T211" s="207">
        <v>975</v>
      </c>
    </row>
    <row r="212" spans="1:20" ht="16.5" customHeight="1" x14ac:dyDescent="0.2">
      <c r="A212" s="7"/>
      <c r="B212" s="7"/>
      <c r="C212" s="7"/>
      <c r="D212" s="7" t="s">
        <v>64</v>
      </c>
      <c r="E212" s="7"/>
      <c r="F212" s="7"/>
      <c r="G212" s="7"/>
      <c r="H212" s="7"/>
      <c r="I212" s="7"/>
      <c r="J212" s="7"/>
      <c r="K212" s="7"/>
      <c r="L212" s="9" t="s">
        <v>61</v>
      </c>
      <c r="M212" s="208">
        <v>8601</v>
      </c>
      <c r="N212" s="206">
        <v>11736</v>
      </c>
      <c r="O212" s="206">
        <v>14906</v>
      </c>
      <c r="P212" s="208">
        <v>5741</v>
      </c>
      <c r="Q212" s="208">
        <v>2730</v>
      </c>
      <c r="R212" s="207">
        <v>917</v>
      </c>
      <c r="S212" s="207">
        <v>301</v>
      </c>
      <c r="T212" s="207">
        <v>906</v>
      </c>
    </row>
    <row r="213" spans="1:20" ht="16.5" customHeight="1" x14ac:dyDescent="0.2">
      <c r="A213" s="7"/>
      <c r="B213" s="7"/>
      <c r="C213" s="7"/>
      <c r="D213" s="7" t="s">
        <v>65</v>
      </c>
      <c r="E213" s="7"/>
      <c r="F213" s="7"/>
      <c r="G213" s="7"/>
      <c r="H213" s="7"/>
      <c r="I213" s="7"/>
      <c r="J213" s="7"/>
      <c r="K213" s="7"/>
      <c r="L213" s="9" t="s">
        <v>61</v>
      </c>
      <c r="M213" s="208">
        <v>8273</v>
      </c>
      <c r="N213" s="206">
        <v>19169</v>
      </c>
      <c r="O213" s="206">
        <v>12177</v>
      </c>
      <c r="P213" s="208">
        <v>5876</v>
      </c>
      <c r="Q213" s="208">
        <v>2919</v>
      </c>
      <c r="R213" s="207">
        <v>814</v>
      </c>
      <c r="S213" s="207">
        <v>203</v>
      </c>
      <c r="T213" s="208">
        <v>1094</v>
      </c>
    </row>
    <row r="214" spans="1:20" ht="16.5" customHeight="1" x14ac:dyDescent="0.2">
      <c r="A214" s="7"/>
      <c r="B214" s="7"/>
      <c r="C214" s="7"/>
      <c r="D214" s="7" t="s">
        <v>66</v>
      </c>
      <c r="E214" s="7"/>
      <c r="F214" s="7"/>
      <c r="G214" s="7"/>
      <c r="H214" s="7"/>
      <c r="I214" s="7"/>
      <c r="J214" s="7"/>
      <c r="K214" s="7"/>
      <c r="L214" s="9" t="s">
        <v>61</v>
      </c>
      <c r="M214" s="208">
        <v>8611</v>
      </c>
      <c r="N214" s="206">
        <v>24289</v>
      </c>
      <c r="O214" s="206">
        <v>11540</v>
      </c>
      <c r="P214" s="208">
        <v>5414</v>
      </c>
      <c r="Q214" s="208">
        <v>3345</v>
      </c>
      <c r="R214" s="207">
        <v>780</v>
      </c>
      <c r="S214" s="203" t="s">
        <v>178</v>
      </c>
      <c r="T214" s="208">
        <v>1249</v>
      </c>
    </row>
    <row r="215" spans="1:20" ht="16.5" customHeight="1" x14ac:dyDescent="0.2">
      <c r="A215" s="7"/>
      <c r="B215" s="7"/>
      <c r="C215" s="7" t="s">
        <v>438</v>
      </c>
      <c r="D215" s="7"/>
      <c r="E215" s="7"/>
      <c r="F215" s="7"/>
      <c r="G215" s="7"/>
      <c r="H215" s="7"/>
      <c r="I215" s="7"/>
      <c r="J215" s="7"/>
      <c r="K215" s="7"/>
      <c r="L215" s="9"/>
      <c r="M215" s="10"/>
      <c r="N215" s="10"/>
      <c r="O215" s="10"/>
      <c r="P215" s="10"/>
      <c r="Q215" s="10"/>
      <c r="R215" s="10"/>
      <c r="S215" s="10"/>
      <c r="T215" s="10"/>
    </row>
    <row r="216" spans="1:20" ht="16.5" customHeight="1" x14ac:dyDescent="0.2">
      <c r="A216" s="7"/>
      <c r="B216" s="7"/>
      <c r="C216" s="7"/>
      <c r="D216" s="7" t="s">
        <v>60</v>
      </c>
      <c r="E216" s="7"/>
      <c r="F216" s="7"/>
      <c r="G216" s="7"/>
      <c r="H216" s="7"/>
      <c r="I216" s="7"/>
      <c r="J216" s="7"/>
      <c r="K216" s="7"/>
      <c r="L216" s="9" t="s">
        <v>61</v>
      </c>
      <c r="M216" s="208">
        <v>9394</v>
      </c>
      <c r="N216" s="208">
        <v>8202</v>
      </c>
      <c r="O216" s="206">
        <v>18935</v>
      </c>
      <c r="P216" s="208">
        <v>4475</v>
      </c>
      <c r="Q216" s="208">
        <v>2557</v>
      </c>
      <c r="R216" s="207">
        <v>983</v>
      </c>
      <c r="S216" s="207">
        <v>352</v>
      </c>
      <c r="T216" s="208">
        <v>1185</v>
      </c>
    </row>
    <row r="217" spans="1:20" ht="16.5" customHeight="1" x14ac:dyDescent="0.2">
      <c r="A217" s="7"/>
      <c r="B217" s="7"/>
      <c r="C217" s="7"/>
      <c r="D217" s="7" t="s">
        <v>62</v>
      </c>
      <c r="E217" s="7"/>
      <c r="F217" s="7"/>
      <c r="G217" s="7"/>
      <c r="H217" s="7"/>
      <c r="I217" s="7"/>
      <c r="J217" s="7"/>
      <c r="K217" s="7"/>
      <c r="L217" s="9" t="s">
        <v>61</v>
      </c>
      <c r="M217" s="208">
        <v>8326</v>
      </c>
      <c r="N217" s="208">
        <v>9822</v>
      </c>
      <c r="O217" s="206">
        <v>14721</v>
      </c>
      <c r="P217" s="208">
        <v>5397</v>
      </c>
      <c r="Q217" s="208">
        <v>2580</v>
      </c>
      <c r="R217" s="207">
        <v>903</v>
      </c>
      <c r="S217" s="207">
        <v>421</v>
      </c>
      <c r="T217" s="208">
        <v>1226</v>
      </c>
    </row>
    <row r="218" spans="1:20" ht="16.5" customHeight="1" x14ac:dyDescent="0.2">
      <c r="A218" s="7"/>
      <c r="B218" s="7"/>
      <c r="C218" s="7"/>
      <c r="D218" s="7" t="s">
        <v>63</v>
      </c>
      <c r="E218" s="7"/>
      <c r="F218" s="7"/>
      <c r="G218" s="7"/>
      <c r="H218" s="7"/>
      <c r="I218" s="7"/>
      <c r="J218" s="7"/>
      <c r="K218" s="7"/>
      <c r="L218" s="9" t="s">
        <v>61</v>
      </c>
      <c r="M218" s="206">
        <v>10127</v>
      </c>
      <c r="N218" s="206">
        <v>11844</v>
      </c>
      <c r="O218" s="206">
        <v>18865</v>
      </c>
      <c r="P218" s="208">
        <v>5984</v>
      </c>
      <c r="Q218" s="208">
        <v>2753</v>
      </c>
      <c r="R218" s="208">
        <v>1016</v>
      </c>
      <c r="S218" s="207">
        <v>341</v>
      </c>
      <c r="T218" s="208">
        <v>1232</v>
      </c>
    </row>
    <row r="219" spans="1:20" ht="16.5" customHeight="1" x14ac:dyDescent="0.2">
      <c r="A219" s="7"/>
      <c r="B219" s="7"/>
      <c r="C219" s="7"/>
      <c r="D219" s="7" t="s">
        <v>64</v>
      </c>
      <c r="E219" s="7"/>
      <c r="F219" s="7"/>
      <c r="G219" s="7"/>
      <c r="H219" s="7"/>
      <c r="I219" s="7"/>
      <c r="J219" s="7"/>
      <c r="K219" s="7"/>
      <c r="L219" s="9" t="s">
        <v>61</v>
      </c>
      <c r="M219" s="206">
        <v>10316</v>
      </c>
      <c r="N219" s="206">
        <v>12885</v>
      </c>
      <c r="O219" s="206">
        <v>16207</v>
      </c>
      <c r="P219" s="208">
        <v>6382</v>
      </c>
      <c r="Q219" s="208">
        <v>2943</v>
      </c>
      <c r="R219" s="208">
        <v>1217</v>
      </c>
      <c r="S219" s="207">
        <v>341</v>
      </c>
      <c r="T219" s="208">
        <v>1214</v>
      </c>
    </row>
    <row r="220" spans="1:20" ht="16.5" customHeight="1" x14ac:dyDescent="0.2">
      <c r="A220" s="7"/>
      <c r="B220" s="7"/>
      <c r="C220" s="7"/>
      <c r="D220" s="7" t="s">
        <v>65</v>
      </c>
      <c r="E220" s="7"/>
      <c r="F220" s="7"/>
      <c r="G220" s="7"/>
      <c r="H220" s="7"/>
      <c r="I220" s="7"/>
      <c r="J220" s="7"/>
      <c r="K220" s="7"/>
      <c r="L220" s="9" t="s">
        <v>61</v>
      </c>
      <c r="M220" s="208">
        <v>9984</v>
      </c>
      <c r="N220" s="206">
        <v>20331</v>
      </c>
      <c r="O220" s="206">
        <v>13144</v>
      </c>
      <c r="P220" s="208">
        <v>6507</v>
      </c>
      <c r="Q220" s="208">
        <v>3370</v>
      </c>
      <c r="R220" s="208">
        <v>1016</v>
      </c>
      <c r="S220" s="207">
        <v>227</v>
      </c>
      <c r="T220" s="208">
        <v>1412</v>
      </c>
    </row>
    <row r="221" spans="1:20" ht="16.5" customHeight="1" x14ac:dyDescent="0.2">
      <c r="A221" s="7"/>
      <c r="B221" s="7"/>
      <c r="C221" s="7"/>
      <c r="D221" s="7" t="s">
        <v>66</v>
      </c>
      <c r="E221" s="7"/>
      <c r="F221" s="7"/>
      <c r="G221" s="7"/>
      <c r="H221" s="7"/>
      <c r="I221" s="7"/>
      <c r="J221" s="7"/>
      <c r="K221" s="7"/>
      <c r="L221" s="9" t="s">
        <v>61</v>
      </c>
      <c r="M221" s="206">
        <v>10120</v>
      </c>
      <c r="N221" s="206">
        <v>25320</v>
      </c>
      <c r="O221" s="206">
        <v>12374</v>
      </c>
      <c r="P221" s="208">
        <v>5920</v>
      </c>
      <c r="Q221" s="208">
        <v>3874</v>
      </c>
      <c r="R221" s="208">
        <v>1009</v>
      </c>
      <c r="S221" s="203" t="s">
        <v>178</v>
      </c>
      <c r="T221" s="208">
        <v>1508</v>
      </c>
    </row>
    <row r="222" spans="1:20" ht="16.5" customHeight="1" x14ac:dyDescent="0.2">
      <c r="A222" s="7"/>
      <c r="B222" s="7"/>
      <c r="C222" s="7" t="s">
        <v>440</v>
      </c>
      <c r="D222" s="7"/>
      <c r="E222" s="7"/>
      <c r="F222" s="7"/>
      <c r="G222" s="7"/>
      <c r="H222" s="7"/>
      <c r="I222" s="7"/>
      <c r="J222" s="7"/>
      <c r="K222" s="7"/>
      <c r="L222" s="9"/>
      <c r="M222" s="10"/>
      <c r="N222" s="10"/>
      <c r="O222" s="10"/>
      <c r="P222" s="10"/>
      <c r="Q222" s="10"/>
      <c r="R222" s="10"/>
      <c r="S222" s="10"/>
      <c r="T222" s="10"/>
    </row>
    <row r="223" spans="1:20" ht="16.5" customHeight="1" x14ac:dyDescent="0.2">
      <c r="A223" s="7"/>
      <c r="B223" s="7"/>
      <c r="C223" s="7"/>
      <c r="D223" s="7" t="s">
        <v>60</v>
      </c>
      <c r="E223" s="7"/>
      <c r="F223" s="7"/>
      <c r="G223" s="7"/>
      <c r="H223" s="7"/>
      <c r="I223" s="7"/>
      <c r="J223" s="7"/>
      <c r="K223" s="7"/>
      <c r="L223" s="9" t="s">
        <v>206</v>
      </c>
      <c r="M223" s="209">
        <v>71.900000000000006</v>
      </c>
      <c r="N223" s="209">
        <v>65.5</v>
      </c>
      <c r="O223" s="209">
        <v>78.599999999999994</v>
      </c>
      <c r="P223" s="209">
        <v>80.8</v>
      </c>
      <c r="Q223" s="209">
        <v>74</v>
      </c>
      <c r="R223" s="209">
        <v>67.7</v>
      </c>
      <c r="S223" s="209">
        <v>77.7</v>
      </c>
      <c r="T223" s="209">
        <v>57.4</v>
      </c>
    </row>
    <row r="224" spans="1:20" ht="16.5" customHeight="1" x14ac:dyDescent="0.2">
      <c r="A224" s="7"/>
      <c r="B224" s="7"/>
      <c r="C224" s="7"/>
      <c r="D224" s="7" t="s">
        <v>62</v>
      </c>
      <c r="E224" s="7"/>
      <c r="F224" s="7"/>
      <c r="G224" s="7"/>
      <c r="H224" s="7"/>
      <c r="I224" s="7"/>
      <c r="J224" s="7"/>
      <c r="K224" s="7"/>
      <c r="L224" s="9" t="s">
        <v>206</v>
      </c>
      <c r="M224" s="209">
        <v>76.5</v>
      </c>
      <c r="N224" s="209">
        <v>89.2</v>
      </c>
      <c r="O224" s="209">
        <v>84.9</v>
      </c>
      <c r="P224" s="209">
        <v>85.4</v>
      </c>
      <c r="Q224" s="209">
        <v>79.400000000000006</v>
      </c>
      <c r="R224" s="209">
        <v>68.400000000000006</v>
      </c>
      <c r="S224" s="209">
        <v>86.1</v>
      </c>
      <c r="T224" s="209">
        <v>66.7</v>
      </c>
    </row>
    <row r="225" spans="1:20" ht="16.5" customHeight="1" x14ac:dyDescent="0.2">
      <c r="A225" s="7"/>
      <c r="B225" s="7"/>
      <c r="C225" s="7"/>
      <c r="D225" s="7" t="s">
        <v>63</v>
      </c>
      <c r="E225" s="7"/>
      <c r="F225" s="7"/>
      <c r="G225" s="7"/>
      <c r="H225" s="7"/>
      <c r="I225" s="7"/>
      <c r="J225" s="7"/>
      <c r="K225" s="7"/>
      <c r="L225" s="9" t="s">
        <v>206</v>
      </c>
      <c r="M225" s="209">
        <v>81</v>
      </c>
      <c r="N225" s="209">
        <v>88.6</v>
      </c>
      <c r="O225" s="209">
        <v>87.7</v>
      </c>
      <c r="P225" s="209">
        <v>86.2</v>
      </c>
      <c r="Q225" s="209">
        <v>84.4</v>
      </c>
      <c r="R225" s="209">
        <v>66.8</v>
      </c>
      <c r="S225" s="209">
        <v>81.400000000000006</v>
      </c>
      <c r="T225" s="209">
        <v>73.099999999999994</v>
      </c>
    </row>
    <row r="226" spans="1:20" ht="16.5" customHeight="1" x14ac:dyDescent="0.2">
      <c r="A226" s="7"/>
      <c r="B226" s="7"/>
      <c r="C226" s="7"/>
      <c r="D226" s="7" t="s">
        <v>64</v>
      </c>
      <c r="E226" s="7"/>
      <c r="F226" s="7"/>
      <c r="G226" s="7"/>
      <c r="H226" s="7"/>
      <c r="I226" s="7"/>
      <c r="J226" s="7"/>
      <c r="K226" s="7"/>
      <c r="L226" s="9" t="s">
        <v>206</v>
      </c>
      <c r="M226" s="209">
        <v>81.3</v>
      </c>
      <c r="N226" s="209">
        <v>88.1</v>
      </c>
      <c r="O226" s="209">
        <v>89.6</v>
      </c>
      <c r="P226" s="209">
        <v>87.7</v>
      </c>
      <c r="Q226" s="209">
        <v>89.4</v>
      </c>
      <c r="R226" s="209">
        <v>68.099999999999994</v>
      </c>
      <c r="S226" s="209">
        <v>83.1</v>
      </c>
      <c r="T226" s="209">
        <v>68.3</v>
      </c>
    </row>
    <row r="227" spans="1:20" ht="16.5" customHeight="1" x14ac:dyDescent="0.2">
      <c r="A227" s="7"/>
      <c r="B227" s="7"/>
      <c r="C227" s="7"/>
      <c r="D227" s="7" t="s">
        <v>65</v>
      </c>
      <c r="E227" s="7"/>
      <c r="F227" s="7"/>
      <c r="G227" s="7"/>
      <c r="H227" s="7"/>
      <c r="I227" s="7"/>
      <c r="J227" s="7"/>
      <c r="K227" s="7"/>
      <c r="L227" s="9" t="s">
        <v>206</v>
      </c>
      <c r="M227" s="209">
        <v>80.5</v>
      </c>
      <c r="N227" s="209">
        <v>92.2</v>
      </c>
      <c r="O227" s="209">
        <v>90.5</v>
      </c>
      <c r="P227" s="209">
        <v>88.6</v>
      </c>
      <c r="Q227" s="209">
        <v>80.900000000000006</v>
      </c>
      <c r="R227" s="209">
        <v>73.3</v>
      </c>
      <c r="S227" s="209">
        <v>85.3</v>
      </c>
      <c r="T227" s="209">
        <v>70.900000000000006</v>
      </c>
    </row>
    <row r="228" spans="1:20" ht="16.5" customHeight="1" x14ac:dyDescent="0.2">
      <c r="A228" s="7"/>
      <c r="B228" s="7"/>
      <c r="C228" s="7"/>
      <c r="D228" s="7" t="s">
        <v>66</v>
      </c>
      <c r="E228" s="7"/>
      <c r="F228" s="7"/>
      <c r="G228" s="7"/>
      <c r="H228" s="7"/>
      <c r="I228" s="7"/>
      <c r="J228" s="7"/>
      <c r="K228" s="7"/>
      <c r="L228" s="9" t="s">
        <v>206</v>
      </c>
      <c r="M228" s="209">
        <v>83.5</v>
      </c>
      <c r="N228" s="209">
        <v>94.4</v>
      </c>
      <c r="O228" s="209">
        <v>91</v>
      </c>
      <c r="P228" s="209">
        <v>90.2</v>
      </c>
      <c r="Q228" s="209">
        <v>81.900000000000006</v>
      </c>
      <c r="R228" s="209">
        <v>67.8</v>
      </c>
      <c r="S228" s="204" t="s">
        <v>178</v>
      </c>
      <c r="T228" s="209">
        <v>75.599999999999994</v>
      </c>
    </row>
    <row r="229" spans="1:20" ht="16.5" customHeight="1" x14ac:dyDescent="0.2">
      <c r="A229" s="7"/>
      <c r="B229" s="7"/>
      <c r="C229" s="7" t="s">
        <v>438</v>
      </c>
      <c r="D229" s="7"/>
      <c r="E229" s="7"/>
      <c r="F229" s="7"/>
      <c r="G229" s="7"/>
      <c r="H229" s="7"/>
      <c r="I229" s="7"/>
      <c r="J229" s="7"/>
      <c r="K229" s="7"/>
      <c r="L229" s="9"/>
      <c r="M229" s="10"/>
      <c r="N229" s="10"/>
      <c r="O229" s="10"/>
      <c r="P229" s="10"/>
      <c r="Q229" s="10"/>
      <c r="R229" s="10"/>
      <c r="S229" s="10"/>
      <c r="T229" s="10"/>
    </row>
    <row r="230" spans="1:20" ht="16.5" customHeight="1" x14ac:dyDescent="0.2">
      <c r="A230" s="7"/>
      <c r="B230" s="7"/>
      <c r="C230" s="7"/>
      <c r="D230" s="7" t="s">
        <v>60</v>
      </c>
      <c r="E230" s="7"/>
      <c r="F230" s="7"/>
      <c r="G230" s="7"/>
      <c r="H230" s="7"/>
      <c r="I230" s="7"/>
      <c r="J230" s="7"/>
      <c r="K230" s="7"/>
      <c r="L230" s="9" t="s">
        <v>206</v>
      </c>
      <c r="M230" s="209">
        <v>94.9</v>
      </c>
      <c r="N230" s="209">
        <v>92.2</v>
      </c>
      <c r="O230" s="209">
        <v>94.3</v>
      </c>
      <c r="P230" s="209">
        <v>95.5</v>
      </c>
      <c r="Q230" s="209">
        <v>92.9</v>
      </c>
      <c r="R230" s="209">
        <v>92.5</v>
      </c>
      <c r="S230" s="209">
        <v>96.7</v>
      </c>
      <c r="T230" s="209">
        <v>83</v>
      </c>
    </row>
    <row r="231" spans="1:20" ht="16.5" customHeight="1" x14ac:dyDescent="0.2">
      <c r="A231" s="7"/>
      <c r="B231" s="7"/>
      <c r="C231" s="7"/>
      <c r="D231" s="7" t="s">
        <v>62</v>
      </c>
      <c r="E231" s="7"/>
      <c r="F231" s="7"/>
      <c r="G231" s="7"/>
      <c r="H231" s="7"/>
      <c r="I231" s="7"/>
      <c r="J231" s="7"/>
      <c r="K231" s="7"/>
      <c r="L231" s="9" t="s">
        <v>206</v>
      </c>
      <c r="M231" s="209">
        <v>96.2</v>
      </c>
      <c r="N231" s="209">
        <v>97.3</v>
      </c>
      <c r="O231" s="209">
        <v>95.9</v>
      </c>
      <c r="P231" s="209">
        <v>97.4</v>
      </c>
      <c r="Q231" s="209">
        <v>92.5</v>
      </c>
      <c r="R231" s="209">
        <v>89</v>
      </c>
      <c r="S231" s="209">
        <v>97.7</v>
      </c>
      <c r="T231" s="209">
        <v>89.8</v>
      </c>
    </row>
    <row r="232" spans="1:20" ht="16.5" customHeight="1" x14ac:dyDescent="0.2">
      <c r="A232" s="7"/>
      <c r="B232" s="7"/>
      <c r="C232" s="7"/>
      <c r="D232" s="7" t="s">
        <v>63</v>
      </c>
      <c r="E232" s="7"/>
      <c r="F232" s="7"/>
      <c r="G232" s="7"/>
      <c r="H232" s="7"/>
      <c r="I232" s="7"/>
      <c r="J232" s="7"/>
      <c r="K232" s="7"/>
      <c r="L232" s="9" t="s">
        <v>206</v>
      </c>
      <c r="M232" s="209">
        <v>97</v>
      </c>
      <c r="N232" s="209">
        <v>97.1</v>
      </c>
      <c r="O232" s="209">
        <v>97.5</v>
      </c>
      <c r="P232" s="209">
        <v>97.2</v>
      </c>
      <c r="Q232" s="209">
        <v>95.4</v>
      </c>
      <c r="R232" s="209">
        <v>92.2</v>
      </c>
      <c r="S232" s="209">
        <v>97.4</v>
      </c>
      <c r="T232" s="209">
        <v>92.4</v>
      </c>
    </row>
    <row r="233" spans="1:20" ht="16.5" customHeight="1" x14ac:dyDescent="0.2">
      <c r="A233" s="7"/>
      <c r="B233" s="7"/>
      <c r="C233" s="7"/>
      <c r="D233" s="7" t="s">
        <v>64</v>
      </c>
      <c r="E233" s="7"/>
      <c r="F233" s="7"/>
      <c r="G233" s="7"/>
      <c r="H233" s="7"/>
      <c r="I233" s="7"/>
      <c r="J233" s="7"/>
      <c r="K233" s="7"/>
      <c r="L233" s="9" t="s">
        <v>206</v>
      </c>
      <c r="M233" s="209">
        <v>97.5</v>
      </c>
      <c r="N233" s="209">
        <v>96.8</v>
      </c>
      <c r="O233" s="209">
        <v>97.4</v>
      </c>
      <c r="P233" s="209">
        <v>97.5</v>
      </c>
      <c r="Q233" s="209">
        <v>96.4</v>
      </c>
      <c r="R233" s="209">
        <v>90.3</v>
      </c>
      <c r="S233" s="209">
        <v>94.2</v>
      </c>
      <c r="T233" s="209">
        <v>91.5</v>
      </c>
    </row>
    <row r="234" spans="1:20" ht="16.5" customHeight="1" x14ac:dyDescent="0.2">
      <c r="A234" s="7"/>
      <c r="B234" s="7"/>
      <c r="C234" s="7"/>
      <c r="D234" s="7" t="s">
        <v>65</v>
      </c>
      <c r="E234" s="7"/>
      <c r="F234" s="7"/>
      <c r="G234" s="7"/>
      <c r="H234" s="7"/>
      <c r="I234" s="7"/>
      <c r="J234" s="7"/>
      <c r="K234" s="7"/>
      <c r="L234" s="9" t="s">
        <v>206</v>
      </c>
      <c r="M234" s="209">
        <v>97.1</v>
      </c>
      <c r="N234" s="209">
        <v>97.8</v>
      </c>
      <c r="O234" s="209">
        <v>97.7</v>
      </c>
      <c r="P234" s="209">
        <v>98.1</v>
      </c>
      <c r="Q234" s="209">
        <v>93.4</v>
      </c>
      <c r="R234" s="209">
        <v>91.5</v>
      </c>
      <c r="S234" s="209">
        <v>95.4</v>
      </c>
      <c r="T234" s="209">
        <v>91.6</v>
      </c>
    </row>
    <row r="235" spans="1:20" ht="16.5" customHeight="1" x14ac:dyDescent="0.2">
      <c r="A235" s="14"/>
      <c r="B235" s="14"/>
      <c r="C235" s="14"/>
      <c r="D235" s="14" t="s">
        <v>66</v>
      </c>
      <c r="E235" s="14"/>
      <c r="F235" s="14"/>
      <c r="G235" s="14"/>
      <c r="H235" s="14"/>
      <c r="I235" s="14"/>
      <c r="J235" s="14"/>
      <c r="K235" s="14"/>
      <c r="L235" s="15" t="s">
        <v>206</v>
      </c>
      <c r="M235" s="210">
        <v>98.1</v>
      </c>
      <c r="N235" s="210">
        <v>98.5</v>
      </c>
      <c r="O235" s="210">
        <v>97.5</v>
      </c>
      <c r="P235" s="210">
        <v>98.6</v>
      </c>
      <c r="Q235" s="210">
        <v>94.8</v>
      </c>
      <c r="R235" s="210">
        <v>87.7</v>
      </c>
      <c r="S235" s="205" t="s">
        <v>178</v>
      </c>
      <c r="T235" s="210">
        <v>91.3</v>
      </c>
    </row>
    <row r="236" spans="1:20" ht="4.5" customHeight="1" x14ac:dyDescent="0.2">
      <c r="A236" s="25"/>
      <c r="B236" s="25"/>
      <c r="C236" s="2"/>
      <c r="D236" s="2"/>
      <c r="E236" s="2"/>
      <c r="F236" s="2"/>
      <c r="G236" s="2"/>
      <c r="H236" s="2"/>
      <c r="I236" s="2"/>
      <c r="J236" s="2"/>
      <c r="K236" s="2"/>
      <c r="L236" s="2"/>
      <c r="M236" s="2"/>
      <c r="N236" s="2"/>
      <c r="O236" s="2"/>
      <c r="P236" s="2"/>
      <c r="Q236" s="2"/>
      <c r="R236" s="2"/>
      <c r="S236" s="2"/>
      <c r="T236" s="2"/>
    </row>
    <row r="237" spans="1:20" ht="16.5" customHeight="1" x14ac:dyDescent="0.2">
      <c r="A237" s="25"/>
      <c r="B237" s="25"/>
      <c r="C237" s="311" t="s">
        <v>441</v>
      </c>
      <c r="D237" s="311"/>
      <c r="E237" s="311"/>
      <c r="F237" s="311"/>
      <c r="G237" s="311"/>
      <c r="H237" s="311"/>
      <c r="I237" s="311"/>
      <c r="J237" s="311"/>
      <c r="K237" s="311"/>
      <c r="L237" s="311"/>
      <c r="M237" s="311"/>
      <c r="N237" s="311"/>
      <c r="O237" s="311"/>
      <c r="P237" s="311"/>
      <c r="Q237" s="311"/>
      <c r="R237" s="311"/>
      <c r="S237" s="311"/>
      <c r="T237" s="311"/>
    </row>
    <row r="238" spans="1:20" ht="4.5" customHeight="1" x14ac:dyDescent="0.2">
      <c r="A238" s="25"/>
      <c r="B238" s="25"/>
      <c r="C238" s="2"/>
      <c r="D238" s="2"/>
      <c r="E238" s="2"/>
      <c r="F238" s="2"/>
      <c r="G238" s="2"/>
      <c r="H238" s="2"/>
      <c r="I238" s="2"/>
      <c r="J238" s="2"/>
      <c r="K238" s="2"/>
      <c r="L238" s="2"/>
      <c r="M238" s="2"/>
      <c r="N238" s="2"/>
      <c r="O238" s="2"/>
      <c r="P238" s="2"/>
      <c r="Q238" s="2"/>
      <c r="R238" s="2"/>
      <c r="S238" s="2"/>
      <c r="T238" s="2"/>
    </row>
    <row r="239" spans="1:20" ht="16.5" customHeight="1" x14ac:dyDescent="0.2">
      <c r="A239" s="152"/>
      <c r="B239" s="152"/>
      <c r="C239" s="311" t="s">
        <v>358</v>
      </c>
      <c r="D239" s="311"/>
      <c r="E239" s="311"/>
      <c r="F239" s="311"/>
      <c r="G239" s="311"/>
      <c r="H239" s="311"/>
      <c r="I239" s="311"/>
      <c r="J239" s="311"/>
      <c r="K239" s="311"/>
      <c r="L239" s="311"/>
      <c r="M239" s="311"/>
      <c r="N239" s="311"/>
      <c r="O239" s="311"/>
      <c r="P239" s="311"/>
      <c r="Q239" s="311"/>
      <c r="R239" s="311"/>
      <c r="S239" s="311"/>
      <c r="T239" s="311"/>
    </row>
    <row r="240" spans="1:20" ht="16.5" customHeight="1" x14ac:dyDescent="0.2">
      <c r="A240" s="152"/>
      <c r="B240" s="152"/>
      <c r="C240" s="311" t="s">
        <v>359</v>
      </c>
      <c r="D240" s="311"/>
      <c r="E240" s="311"/>
      <c r="F240" s="311"/>
      <c r="G240" s="311"/>
      <c r="H240" s="311"/>
      <c r="I240" s="311"/>
      <c r="J240" s="311"/>
      <c r="K240" s="311"/>
      <c r="L240" s="311"/>
      <c r="M240" s="311"/>
      <c r="N240" s="311"/>
      <c r="O240" s="311"/>
      <c r="P240" s="311"/>
      <c r="Q240" s="311"/>
      <c r="R240" s="311"/>
      <c r="S240" s="311"/>
      <c r="T240" s="311"/>
    </row>
    <row r="241" spans="1:20" ht="4.5" customHeight="1" x14ac:dyDescent="0.2">
      <c r="A241" s="25"/>
      <c r="B241" s="25"/>
      <c r="C241" s="2"/>
      <c r="D241" s="2"/>
      <c r="E241" s="2"/>
      <c r="F241" s="2"/>
      <c r="G241" s="2"/>
      <c r="H241" s="2"/>
      <c r="I241" s="2"/>
      <c r="J241" s="2"/>
      <c r="K241" s="2"/>
      <c r="L241" s="2"/>
      <c r="M241" s="2"/>
      <c r="N241" s="2"/>
      <c r="O241" s="2"/>
      <c r="P241" s="2"/>
      <c r="Q241" s="2"/>
      <c r="R241" s="2"/>
      <c r="S241" s="2"/>
      <c r="T241" s="2"/>
    </row>
    <row r="242" spans="1:20" ht="119.65" customHeight="1" x14ac:dyDescent="0.2">
      <c r="A242" s="25" t="s">
        <v>79</v>
      </c>
      <c r="B242" s="25"/>
      <c r="C242" s="311" t="s">
        <v>442</v>
      </c>
      <c r="D242" s="311"/>
      <c r="E242" s="311"/>
      <c r="F242" s="311"/>
      <c r="G242" s="311"/>
      <c r="H242" s="311"/>
      <c r="I242" s="311"/>
      <c r="J242" s="311"/>
      <c r="K242" s="311"/>
      <c r="L242" s="311"/>
      <c r="M242" s="311"/>
      <c r="N242" s="311"/>
      <c r="O242" s="311"/>
      <c r="P242" s="311"/>
      <c r="Q242" s="311"/>
      <c r="R242" s="311"/>
      <c r="S242" s="311"/>
      <c r="T242" s="311"/>
    </row>
    <row r="243" spans="1:20" ht="4.5" customHeight="1" x14ac:dyDescent="0.2"/>
    <row r="244" spans="1:20" ht="16.5" customHeight="1" x14ac:dyDescent="0.2">
      <c r="A244" s="26" t="s">
        <v>92</v>
      </c>
      <c r="B244" s="25"/>
      <c r="C244" s="25"/>
      <c r="D244" s="25"/>
      <c r="E244" s="311" t="s">
        <v>93</v>
      </c>
      <c r="F244" s="311"/>
      <c r="G244" s="311"/>
      <c r="H244" s="311"/>
      <c r="I244" s="311"/>
      <c r="J244" s="311"/>
      <c r="K244" s="311"/>
      <c r="L244" s="311"/>
      <c r="M244" s="311"/>
      <c r="N244" s="311"/>
      <c r="O244" s="311"/>
      <c r="P244" s="311"/>
      <c r="Q244" s="311"/>
      <c r="R244" s="311"/>
      <c r="S244" s="311"/>
      <c r="T244" s="311"/>
    </row>
  </sheetData>
  <mergeCells count="6">
    <mergeCell ref="E244:T244"/>
    <mergeCell ref="K1:T1"/>
    <mergeCell ref="C237:T237"/>
    <mergeCell ref="C239:T239"/>
    <mergeCell ref="C240:T240"/>
    <mergeCell ref="C242:T242"/>
  </mergeCells>
  <pageMargins left="0.7" right="0.7" top="0.75" bottom="0.75" header="0.3" footer="0.3"/>
  <pageSetup paperSize="9" fitToHeight="0" orientation="landscape" horizontalDpi="300" verticalDpi="300"/>
  <headerFooter scaleWithDoc="0" alignWithMargins="0">
    <oddHeader>&amp;C&amp;"Arial"&amp;8TABLE 7A.22</oddHeader>
    <oddFooter>&amp;L&amp;"Arial"&amp;8REPORT ON
GOVERNMENT
SERVICES 2022&amp;R&amp;"Arial"&amp;8COURTS
PAGE &amp;B&amp;P&amp;B</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360"/>
  <sheetViews>
    <sheetView showGridLines="0" workbookViewId="0"/>
  </sheetViews>
  <sheetFormatPr defaultColWidth="11.42578125" defaultRowHeight="12.75" x14ac:dyDescent="0.2"/>
  <cols>
    <col min="1" max="11" width="1.85546875" customWidth="1"/>
    <col min="12" max="12" width="5.42578125" customWidth="1"/>
    <col min="13" max="21" width="8.5703125" customWidth="1"/>
  </cols>
  <sheetData>
    <row r="1" spans="1:21" ht="17.45" customHeight="1" x14ac:dyDescent="0.2">
      <c r="A1" s="8" t="s">
        <v>443</v>
      </c>
      <c r="B1" s="8"/>
      <c r="C1" s="8"/>
      <c r="D1" s="8"/>
      <c r="E1" s="8"/>
      <c r="F1" s="8"/>
      <c r="G1" s="8"/>
      <c r="H1" s="8"/>
      <c r="I1" s="8"/>
      <c r="J1" s="8"/>
      <c r="K1" s="316" t="s">
        <v>444</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row>
    <row r="3" spans="1:21" ht="16.5" customHeight="1" x14ac:dyDescent="0.2">
      <c r="A3" s="7" t="s">
        <v>445</v>
      </c>
      <c r="B3" s="7"/>
      <c r="C3" s="7"/>
      <c r="D3" s="7"/>
      <c r="E3" s="7"/>
      <c r="F3" s="7"/>
      <c r="G3" s="7"/>
      <c r="H3" s="7"/>
      <c r="I3" s="7"/>
      <c r="J3" s="7"/>
      <c r="K3" s="7"/>
      <c r="L3" s="9"/>
      <c r="M3" s="10"/>
      <c r="N3" s="10"/>
      <c r="O3" s="10"/>
      <c r="P3" s="10"/>
      <c r="Q3" s="10"/>
      <c r="R3" s="10"/>
      <c r="S3" s="10"/>
      <c r="T3" s="10"/>
      <c r="U3" s="10"/>
    </row>
    <row r="4" spans="1:21" ht="16.5" customHeight="1" x14ac:dyDescent="0.2">
      <c r="A4" s="7"/>
      <c r="B4" s="7" t="s">
        <v>429</v>
      </c>
      <c r="C4" s="7"/>
      <c r="D4" s="7"/>
      <c r="E4" s="7"/>
      <c r="F4" s="7"/>
      <c r="G4" s="7"/>
      <c r="H4" s="7"/>
      <c r="I4" s="7"/>
      <c r="J4" s="7"/>
      <c r="K4" s="7"/>
      <c r="L4" s="9"/>
      <c r="M4" s="10"/>
      <c r="N4" s="10"/>
      <c r="O4" s="10"/>
      <c r="P4" s="10"/>
      <c r="Q4" s="10"/>
      <c r="R4" s="10"/>
      <c r="S4" s="10"/>
      <c r="T4" s="10"/>
      <c r="U4" s="10"/>
    </row>
    <row r="5" spans="1:21" ht="16.5" customHeight="1" x14ac:dyDescent="0.2">
      <c r="A5" s="7"/>
      <c r="B5" s="7"/>
      <c r="C5" s="7" t="s">
        <v>438</v>
      </c>
      <c r="D5" s="7"/>
      <c r="E5" s="7"/>
      <c r="F5" s="7"/>
      <c r="G5" s="7"/>
      <c r="H5" s="7"/>
      <c r="I5" s="7"/>
      <c r="J5" s="7"/>
      <c r="K5" s="7"/>
      <c r="L5" s="9"/>
      <c r="M5" s="10"/>
      <c r="N5" s="10"/>
      <c r="O5" s="10"/>
      <c r="P5" s="10"/>
      <c r="Q5" s="10"/>
      <c r="R5" s="10"/>
      <c r="S5" s="10"/>
      <c r="T5" s="10"/>
      <c r="U5" s="10"/>
    </row>
    <row r="6" spans="1:21" ht="16.5" customHeight="1" x14ac:dyDescent="0.2">
      <c r="A6" s="7"/>
      <c r="B6" s="7"/>
      <c r="C6" s="7"/>
      <c r="D6" s="7" t="s">
        <v>60</v>
      </c>
      <c r="E6" s="7"/>
      <c r="F6" s="7"/>
      <c r="G6" s="7"/>
      <c r="H6" s="7"/>
      <c r="I6" s="7"/>
      <c r="J6" s="7"/>
      <c r="K6" s="7"/>
      <c r="L6" s="9" t="s">
        <v>61</v>
      </c>
      <c r="M6" s="216">
        <v>494</v>
      </c>
      <c r="N6" s="216">
        <v>207</v>
      </c>
      <c r="O6" s="216">
        <v>129</v>
      </c>
      <c r="P6" s="214">
        <v>76</v>
      </c>
      <c r="Q6" s="214">
        <v>86</v>
      </c>
      <c r="R6" s="214">
        <v>57</v>
      </c>
      <c r="S6" s="214">
        <v>33</v>
      </c>
      <c r="T6" s="214">
        <v>46</v>
      </c>
      <c r="U6" s="216">
        <v>453</v>
      </c>
    </row>
    <row r="7" spans="1:21" ht="16.5" customHeight="1" x14ac:dyDescent="0.2">
      <c r="A7" s="7"/>
      <c r="B7" s="7"/>
      <c r="C7" s="7"/>
      <c r="D7" s="7" t="s">
        <v>62</v>
      </c>
      <c r="E7" s="7"/>
      <c r="F7" s="7"/>
      <c r="G7" s="7"/>
      <c r="H7" s="7"/>
      <c r="I7" s="7"/>
      <c r="J7" s="7"/>
      <c r="K7" s="7"/>
      <c r="L7" s="9" t="s">
        <v>61</v>
      </c>
      <c r="M7" s="216">
        <v>514</v>
      </c>
      <c r="N7" s="216">
        <v>246</v>
      </c>
      <c r="O7" s="216">
        <v>124</v>
      </c>
      <c r="P7" s="216">
        <v>116</v>
      </c>
      <c r="Q7" s="214">
        <v>61</v>
      </c>
      <c r="R7" s="214">
        <v>54</v>
      </c>
      <c r="S7" s="214">
        <v>35</v>
      </c>
      <c r="T7" s="214">
        <v>61</v>
      </c>
      <c r="U7" s="216">
        <v>825</v>
      </c>
    </row>
    <row r="8" spans="1:21" ht="16.5" customHeight="1" x14ac:dyDescent="0.2">
      <c r="A8" s="7"/>
      <c r="B8" s="7"/>
      <c r="C8" s="7"/>
      <c r="D8" s="7" t="s">
        <v>63</v>
      </c>
      <c r="E8" s="7"/>
      <c r="F8" s="7"/>
      <c r="G8" s="7"/>
      <c r="H8" s="7"/>
      <c r="I8" s="7"/>
      <c r="J8" s="7"/>
      <c r="K8" s="7"/>
      <c r="L8" s="9" t="s">
        <v>61</v>
      </c>
      <c r="M8" s="216">
        <v>548</v>
      </c>
      <c r="N8" s="216">
        <v>244</v>
      </c>
      <c r="O8" s="216">
        <v>113</v>
      </c>
      <c r="P8" s="214">
        <v>83</v>
      </c>
      <c r="Q8" s="214">
        <v>97</v>
      </c>
      <c r="R8" s="214">
        <v>50</v>
      </c>
      <c r="S8" s="214">
        <v>37</v>
      </c>
      <c r="T8" s="214">
        <v>80</v>
      </c>
      <c r="U8" s="215">
        <v>1205</v>
      </c>
    </row>
    <row r="9" spans="1:21" ht="16.5" customHeight="1" x14ac:dyDescent="0.2">
      <c r="A9" s="7"/>
      <c r="B9" s="7"/>
      <c r="C9" s="7"/>
      <c r="D9" s="7" t="s">
        <v>64</v>
      </c>
      <c r="E9" s="7"/>
      <c r="F9" s="7"/>
      <c r="G9" s="7"/>
      <c r="H9" s="7"/>
      <c r="I9" s="7"/>
      <c r="J9" s="7"/>
      <c r="K9" s="7"/>
      <c r="L9" s="9" t="s">
        <v>61</v>
      </c>
      <c r="M9" s="216">
        <v>517</v>
      </c>
      <c r="N9" s="216">
        <v>290</v>
      </c>
      <c r="O9" s="216">
        <v>142</v>
      </c>
      <c r="P9" s="214">
        <v>89</v>
      </c>
      <c r="Q9" s="214">
        <v>84</v>
      </c>
      <c r="R9" s="214">
        <v>34</v>
      </c>
      <c r="S9" s="214">
        <v>43</v>
      </c>
      <c r="T9" s="214">
        <v>93</v>
      </c>
      <c r="U9" s="216">
        <v>972</v>
      </c>
    </row>
    <row r="10" spans="1:21" ht="16.5" customHeight="1" x14ac:dyDescent="0.2">
      <c r="A10" s="7"/>
      <c r="B10" s="7"/>
      <c r="C10" s="7"/>
      <c r="D10" s="7" t="s">
        <v>65</v>
      </c>
      <c r="E10" s="7"/>
      <c r="F10" s="7"/>
      <c r="G10" s="7"/>
      <c r="H10" s="7"/>
      <c r="I10" s="7"/>
      <c r="J10" s="7"/>
      <c r="K10" s="7"/>
      <c r="L10" s="9" t="s">
        <v>61</v>
      </c>
      <c r="M10" s="216">
        <v>572</v>
      </c>
      <c r="N10" s="216">
        <v>283</v>
      </c>
      <c r="O10" s="216">
        <v>215</v>
      </c>
      <c r="P10" s="216">
        <v>121</v>
      </c>
      <c r="Q10" s="214">
        <v>68</v>
      </c>
      <c r="R10" s="214">
        <v>50</v>
      </c>
      <c r="S10" s="214">
        <v>50</v>
      </c>
      <c r="T10" s="214">
        <v>99</v>
      </c>
      <c r="U10" s="216">
        <v>773</v>
      </c>
    </row>
    <row r="11" spans="1:21" ht="16.5" customHeight="1" x14ac:dyDescent="0.2">
      <c r="A11" s="7"/>
      <c r="B11" s="7"/>
      <c r="C11" s="7"/>
      <c r="D11" s="7" t="s">
        <v>66</v>
      </c>
      <c r="E11" s="7"/>
      <c r="F11" s="7"/>
      <c r="G11" s="7"/>
      <c r="H11" s="7"/>
      <c r="I11" s="7"/>
      <c r="J11" s="7"/>
      <c r="K11" s="7"/>
      <c r="L11" s="9" t="s">
        <v>61</v>
      </c>
      <c r="M11" s="216">
        <v>604</v>
      </c>
      <c r="N11" s="216">
        <v>226</v>
      </c>
      <c r="O11" s="216">
        <v>248</v>
      </c>
      <c r="P11" s="216">
        <v>126</v>
      </c>
      <c r="Q11" s="214">
        <v>60</v>
      </c>
      <c r="R11" s="214">
        <v>51</v>
      </c>
      <c r="S11" s="220" t="s">
        <v>178</v>
      </c>
      <c r="T11" s="216">
        <v>106</v>
      </c>
      <c r="U11" s="216">
        <v>878</v>
      </c>
    </row>
    <row r="12" spans="1:21" ht="16.5" customHeight="1" x14ac:dyDescent="0.2">
      <c r="A12" s="7"/>
      <c r="B12" s="7"/>
      <c r="C12" s="7" t="s">
        <v>439</v>
      </c>
      <c r="D12" s="7"/>
      <c r="E12" s="7"/>
      <c r="F12" s="7"/>
      <c r="G12" s="7"/>
      <c r="H12" s="7"/>
      <c r="I12" s="7"/>
      <c r="J12" s="7"/>
      <c r="K12" s="7"/>
      <c r="L12" s="9"/>
      <c r="M12" s="10"/>
      <c r="N12" s="10"/>
      <c r="O12" s="10"/>
      <c r="P12" s="10"/>
      <c r="Q12" s="10"/>
      <c r="R12" s="10"/>
      <c r="S12" s="10"/>
      <c r="T12" s="10"/>
      <c r="U12" s="10"/>
    </row>
    <row r="13" spans="1:21" ht="16.5" customHeight="1" x14ac:dyDescent="0.2">
      <c r="A13" s="7"/>
      <c r="B13" s="7"/>
      <c r="C13" s="7"/>
      <c r="D13" s="7" t="s">
        <v>60</v>
      </c>
      <c r="E13" s="7"/>
      <c r="F13" s="7"/>
      <c r="G13" s="7"/>
      <c r="H13" s="7"/>
      <c r="I13" s="7"/>
      <c r="J13" s="7"/>
      <c r="K13" s="7"/>
      <c r="L13" s="9" t="s">
        <v>61</v>
      </c>
      <c r="M13" s="216">
        <v>564</v>
      </c>
      <c r="N13" s="216">
        <v>299</v>
      </c>
      <c r="O13" s="216">
        <v>150</v>
      </c>
      <c r="P13" s="216">
        <v>123</v>
      </c>
      <c r="Q13" s="216">
        <v>109</v>
      </c>
      <c r="R13" s="214">
        <v>69</v>
      </c>
      <c r="S13" s="214">
        <v>44</v>
      </c>
      <c r="T13" s="214">
        <v>50</v>
      </c>
      <c r="U13" s="216">
        <v>618</v>
      </c>
    </row>
    <row r="14" spans="1:21" ht="16.5" customHeight="1" x14ac:dyDescent="0.2">
      <c r="A14" s="7"/>
      <c r="B14" s="7"/>
      <c r="C14" s="7"/>
      <c r="D14" s="7" t="s">
        <v>62</v>
      </c>
      <c r="E14" s="7"/>
      <c r="F14" s="7"/>
      <c r="G14" s="7"/>
      <c r="H14" s="7"/>
      <c r="I14" s="7"/>
      <c r="J14" s="7"/>
      <c r="K14" s="7"/>
      <c r="L14" s="9" t="s">
        <v>61</v>
      </c>
      <c r="M14" s="216">
        <v>582</v>
      </c>
      <c r="N14" s="216">
        <v>336</v>
      </c>
      <c r="O14" s="216">
        <v>153</v>
      </c>
      <c r="P14" s="216">
        <v>161</v>
      </c>
      <c r="Q14" s="214">
        <v>87</v>
      </c>
      <c r="R14" s="214">
        <v>57</v>
      </c>
      <c r="S14" s="214">
        <v>52</v>
      </c>
      <c r="T14" s="214">
        <v>72</v>
      </c>
      <c r="U14" s="215">
        <v>1064</v>
      </c>
    </row>
    <row r="15" spans="1:21" ht="16.5" customHeight="1" x14ac:dyDescent="0.2">
      <c r="A15" s="7"/>
      <c r="B15" s="7"/>
      <c r="C15" s="7"/>
      <c r="D15" s="7" t="s">
        <v>63</v>
      </c>
      <c r="E15" s="7"/>
      <c r="F15" s="7"/>
      <c r="G15" s="7"/>
      <c r="H15" s="7"/>
      <c r="I15" s="7"/>
      <c r="J15" s="7"/>
      <c r="K15" s="7"/>
      <c r="L15" s="9" t="s">
        <v>61</v>
      </c>
      <c r="M15" s="216">
        <v>644</v>
      </c>
      <c r="N15" s="216">
        <v>307</v>
      </c>
      <c r="O15" s="216">
        <v>151</v>
      </c>
      <c r="P15" s="216">
        <v>130</v>
      </c>
      <c r="Q15" s="216">
        <v>118</v>
      </c>
      <c r="R15" s="214">
        <v>66</v>
      </c>
      <c r="S15" s="214">
        <v>46</v>
      </c>
      <c r="T15" s="214">
        <v>93</v>
      </c>
      <c r="U15" s="215">
        <v>1329</v>
      </c>
    </row>
    <row r="16" spans="1:21" ht="16.5" customHeight="1" x14ac:dyDescent="0.2">
      <c r="A16" s="7"/>
      <c r="B16" s="7"/>
      <c r="C16" s="7"/>
      <c r="D16" s="7" t="s">
        <v>64</v>
      </c>
      <c r="E16" s="7"/>
      <c r="F16" s="7"/>
      <c r="G16" s="7"/>
      <c r="H16" s="7"/>
      <c r="I16" s="7"/>
      <c r="J16" s="7"/>
      <c r="K16" s="7"/>
      <c r="L16" s="9" t="s">
        <v>61</v>
      </c>
      <c r="M16" s="216">
        <v>588</v>
      </c>
      <c r="N16" s="216">
        <v>329</v>
      </c>
      <c r="O16" s="216">
        <v>170</v>
      </c>
      <c r="P16" s="216">
        <v>119</v>
      </c>
      <c r="Q16" s="216">
        <v>121</v>
      </c>
      <c r="R16" s="214">
        <v>42</v>
      </c>
      <c r="S16" s="214">
        <v>55</v>
      </c>
      <c r="T16" s="216">
        <v>102</v>
      </c>
      <c r="U16" s="215">
        <v>1203</v>
      </c>
    </row>
    <row r="17" spans="1:21" ht="16.5" customHeight="1" x14ac:dyDescent="0.2">
      <c r="A17" s="7"/>
      <c r="B17" s="7"/>
      <c r="C17" s="7"/>
      <c r="D17" s="7" t="s">
        <v>65</v>
      </c>
      <c r="E17" s="7"/>
      <c r="F17" s="7"/>
      <c r="G17" s="7"/>
      <c r="H17" s="7"/>
      <c r="I17" s="7"/>
      <c r="J17" s="7"/>
      <c r="K17" s="7"/>
      <c r="L17" s="9" t="s">
        <v>61</v>
      </c>
      <c r="M17" s="216">
        <v>660</v>
      </c>
      <c r="N17" s="216">
        <v>358</v>
      </c>
      <c r="O17" s="216">
        <v>239</v>
      </c>
      <c r="P17" s="216">
        <v>161</v>
      </c>
      <c r="Q17" s="216">
        <v>104</v>
      </c>
      <c r="R17" s="214">
        <v>58</v>
      </c>
      <c r="S17" s="214">
        <v>74</v>
      </c>
      <c r="T17" s="216">
        <v>105</v>
      </c>
      <c r="U17" s="216">
        <v>876</v>
      </c>
    </row>
    <row r="18" spans="1:21" ht="16.5" customHeight="1" x14ac:dyDescent="0.2">
      <c r="A18" s="7"/>
      <c r="B18" s="7"/>
      <c r="C18" s="7"/>
      <c r="D18" s="7" t="s">
        <v>66</v>
      </c>
      <c r="E18" s="7"/>
      <c r="F18" s="7"/>
      <c r="G18" s="7"/>
      <c r="H18" s="7"/>
      <c r="I18" s="7"/>
      <c r="J18" s="7"/>
      <c r="K18" s="7"/>
      <c r="L18" s="9" t="s">
        <v>61</v>
      </c>
      <c r="M18" s="216">
        <v>712</v>
      </c>
      <c r="N18" s="216">
        <v>302</v>
      </c>
      <c r="O18" s="216">
        <v>274</v>
      </c>
      <c r="P18" s="216">
        <v>176</v>
      </c>
      <c r="Q18" s="214">
        <v>85</v>
      </c>
      <c r="R18" s="214">
        <v>73</v>
      </c>
      <c r="S18" s="220" t="s">
        <v>178</v>
      </c>
      <c r="T18" s="216">
        <v>114</v>
      </c>
      <c r="U18" s="216">
        <v>949</v>
      </c>
    </row>
    <row r="19" spans="1:21" ht="16.5" customHeight="1" x14ac:dyDescent="0.2">
      <c r="A19" s="7"/>
      <c r="B19" s="7"/>
      <c r="C19" s="7" t="s">
        <v>438</v>
      </c>
      <c r="D19" s="7"/>
      <c r="E19" s="7"/>
      <c r="F19" s="7"/>
      <c r="G19" s="7"/>
      <c r="H19" s="7"/>
      <c r="I19" s="7"/>
      <c r="J19" s="7"/>
      <c r="K19" s="7"/>
      <c r="L19" s="9"/>
      <c r="M19" s="10"/>
      <c r="N19" s="10"/>
      <c r="O19" s="10"/>
      <c r="P19" s="10"/>
      <c r="Q19" s="10"/>
      <c r="R19" s="10"/>
      <c r="S19" s="10"/>
      <c r="T19" s="10"/>
      <c r="U19" s="10"/>
    </row>
    <row r="20" spans="1:21" ht="16.5" customHeight="1" x14ac:dyDescent="0.2">
      <c r="A20" s="7"/>
      <c r="B20" s="7"/>
      <c r="C20" s="7"/>
      <c r="D20" s="7" t="s">
        <v>60</v>
      </c>
      <c r="E20" s="7"/>
      <c r="F20" s="7"/>
      <c r="G20" s="7"/>
      <c r="H20" s="7"/>
      <c r="I20" s="7"/>
      <c r="J20" s="7"/>
      <c r="K20" s="7"/>
      <c r="L20" s="9" t="s">
        <v>206</v>
      </c>
      <c r="M20" s="218">
        <v>86.4</v>
      </c>
      <c r="N20" s="218">
        <v>65.900000000000006</v>
      </c>
      <c r="O20" s="218">
        <v>83.2</v>
      </c>
      <c r="P20" s="218">
        <v>58.9</v>
      </c>
      <c r="Q20" s="218">
        <v>76.099999999999994</v>
      </c>
      <c r="R20" s="218">
        <v>79.2</v>
      </c>
      <c r="S20" s="218">
        <v>75</v>
      </c>
      <c r="T20" s="218">
        <v>82.1</v>
      </c>
      <c r="U20" s="218">
        <v>69.3</v>
      </c>
    </row>
    <row r="21" spans="1:21" ht="16.5" customHeight="1" x14ac:dyDescent="0.2">
      <c r="A21" s="7"/>
      <c r="B21" s="7"/>
      <c r="C21" s="7"/>
      <c r="D21" s="7" t="s">
        <v>62</v>
      </c>
      <c r="E21" s="7"/>
      <c r="F21" s="7"/>
      <c r="G21" s="7"/>
      <c r="H21" s="7"/>
      <c r="I21" s="7"/>
      <c r="J21" s="7"/>
      <c r="K21" s="7"/>
      <c r="L21" s="9" t="s">
        <v>206</v>
      </c>
      <c r="M21" s="218">
        <v>85.8</v>
      </c>
      <c r="N21" s="218">
        <v>72.099999999999994</v>
      </c>
      <c r="O21" s="218">
        <v>81</v>
      </c>
      <c r="P21" s="218">
        <v>72</v>
      </c>
      <c r="Q21" s="218">
        <v>66.3</v>
      </c>
      <c r="R21" s="218">
        <v>91.5</v>
      </c>
      <c r="S21" s="218">
        <v>66</v>
      </c>
      <c r="T21" s="218">
        <v>81.3</v>
      </c>
      <c r="U21" s="218">
        <v>73.8</v>
      </c>
    </row>
    <row r="22" spans="1:21" ht="16.5" customHeight="1" x14ac:dyDescent="0.2">
      <c r="A22" s="7"/>
      <c r="B22" s="7"/>
      <c r="C22" s="7"/>
      <c r="D22" s="7" t="s">
        <v>63</v>
      </c>
      <c r="E22" s="7"/>
      <c r="F22" s="7"/>
      <c r="G22" s="7"/>
      <c r="H22" s="7"/>
      <c r="I22" s="7"/>
      <c r="J22" s="7"/>
      <c r="K22" s="7"/>
      <c r="L22" s="9" t="s">
        <v>206</v>
      </c>
      <c r="M22" s="218">
        <v>84.6</v>
      </c>
      <c r="N22" s="218">
        <v>77.2</v>
      </c>
      <c r="O22" s="218">
        <v>74.8</v>
      </c>
      <c r="P22" s="218">
        <v>60.6</v>
      </c>
      <c r="Q22" s="218">
        <v>78.900000000000006</v>
      </c>
      <c r="R22" s="218">
        <v>64.900000000000006</v>
      </c>
      <c r="S22" s="218">
        <v>75.5</v>
      </c>
      <c r="T22" s="218">
        <v>85.1</v>
      </c>
      <c r="U22" s="218">
        <v>89.1</v>
      </c>
    </row>
    <row r="23" spans="1:21" ht="16.5" customHeight="1" x14ac:dyDescent="0.2">
      <c r="A23" s="7"/>
      <c r="B23" s="7"/>
      <c r="C23" s="7"/>
      <c r="D23" s="7" t="s">
        <v>64</v>
      </c>
      <c r="E23" s="7"/>
      <c r="F23" s="7"/>
      <c r="G23" s="7"/>
      <c r="H23" s="7"/>
      <c r="I23" s="7"/>
      <c r="J23" s="7"/>
      <c r="K23" s="7"/>
      <c r="L23" s="9" t="s">
        <v>206</v>
      </c>
      <c r="M23" s="218">
        <v>86.3</v>
      </c>
      <c r="N23" s="218">
        <v>87.1</v>
      </c>
      <c r="O23" s="218">
        <v>83</v>
      </c>
      <c r="P23" s="218">
        <v>70.599999999999994</v>
      </c>
      <c r="Q23" s="218">
        <v>66.7</v>
      </c>
      <c r="R23" s="218">
        <v>70.8</v>
      </c>
      <c r="S23" s="218">
        <v>74.099999999999994</v>
      </c>
      <c r="T23" s="218">
        <v>86.9</v>
      </c>
      <c r="U23" s="218">
        <v>79.099999999999994</v>
      </c>
    </row>
    <row r="24" spans="1:21" ht="16.5" customHeight="1" x14ac:dyDescent="0.2">
      <c r="A24" s="7"/>
      <c r="B24" s="7"/>
      <c r="C24" s="7"/>
      <c r="D24" s="7" t="s">
        <v>65</v>
      </c>
      <c r="E24" s="7"/>
      <c r="F24" s="7"/>
      <c r="G24" s="7"/>
      <c r="H24" s="7"/>
      <c r="I24" s="7"/>
      <c r="J24" s="7"/>
      <c r="K24" s="7"/>
      <c r="L24" s="9" t="s">
        <v>206</v>
      </c>
      <c r="M24" s="218">
        <v>84.5</v>
      </c>
      <c r="N24" s="218">
        <v>78.2</v>
      </c>
      <c r="O24" s="218">
        <v>87.8</v>
      </c>
      <c r="P24" s="218">
        <v>72</v>
      </c>
      <c r="Q24" s="218">
        <v>63</v>
      </c>
      <c r="R24" s="218">
        <v>70.400000000000006</v>
      </c>
      <c r="S24" s="218">
        <v>50</v>
      </c>
      <c r="T24" s="218">
        <v>91.7</v>
      </c>
      <c r="U24" s="218">
        <v>87.3</v>
      </c>
    </row>
    <row r="25" spans="1:21" ht="16.5" customHeight="1" x14ac:dyDescent="0.2">
      <c r="A25" s="7"/>
      <c r="B25" s="7"/>
      <c r="C25" s="7"/>
      <c r="D25" s="7" t="s">
        <v>66</v>
      </c>
      <c r="E25" s="7"/>
      <c r="F25" s="7"/>
      <c r="G25" s="7"/>
      <c r="H25" s="7"/>
      <c r="I25" s="7"/>
      <c r="J25" s="7"/>
      <c r="K25" s="7"/>
      <c r="L25" s="9" t="s">
        <v>206</v>
      </c>
      <c r="M25" s="218">
        <v>83.1</v>
      </c>
      <c r="N25" s="218">
        <v>73.099999999999994</v>
      </c>
      <c r="O25" s="218">
        <v>87.9</v>
      </c>
      <c r="P25" s="218">
        <v>70.400000000000006</v>
      </c>
      <c r="Q25" s="218">
        <v>67.400000000000006</v>
      </c>
      <c r="R25" s="218">
        <v>68.900000000000006</v>
      </c>
      <c r="S25" s="221" t="s">
        <v>178</v>
      </c>
      <c r="T25" s="218">
        <v>92.2</v>
      </c>
      <c r="U25" s="218">
        <v>91.8</v>
      </c>
    </row>
    <row r="26" spans="1:21" ht="16.5" customHeight="1" x14ac:dyDescent="0.2">
      <c r="A26" s="7"/>
      <c r="B26" s="7"/>
      <c r="C26" s="7" t="s">
        <v>439</v>
      </c>
      <c r="D26" s="7"/>
      <c r="E26" s="7"/>
      <c r="F26" s="7"/>
      <c r="G26" s="7"/>
      <c r="H26" s="7"/>
      <c r="I26" s="7"/>
      <c r="J26" s="7"/>
      <c r="K26" s="7"/>
      <c r="L26" s="9"/>
      <c r="M26" s="10"/>
      <c r="N26" s="10"/>
      <c r="O26" s="10"/>
      <c r="P26" s="10"/>
      <c r="Q26" s="10"/>
      <c r="R26" s="10"/>
      <c r="S26" s="10"/>
      <c r="T26" s="10"/>
      <c r="U26" s="10"/>
    </row>
    <row r="27" spans="1:21" ht="16.5" customHeight="1" x14ac:dyDescent="0.2">
      <c r="A27" s="7"/>
      <c r="B27" s="7"/>
      <c r="C27" s="7"/>
      <c r="D27" s="7" t="s">
        <v>60</v>
      </c>
      <c r="E27" s="7"/>
      <c r="F27" s="7"/>
      <c r="G27" s="7"/>
      <c r="H27" s="7"/>
      <c r="I27" s="7"/>
      <c r="J27" s="7"/>
      <c r="K27" s="7"/>
      <c r="L27" s="9" t="s">
        <v>206</v>
      </c>
      <c r="M27" s="218">
        <v>98.6</v>
      </c>
      <c r="N27" s="218">
        <v>95.2</v>
      </c>
      <c r="O27" s="218">
        <v>96.8</v>
      </c>
      <c r="P27" s="218">
        <v>95.3</v>
      </c>
      <c r="Q27" s="218">
        <v>96.5</v>
      </c>
      <c r="R27" s="218">
        <v>95.8</v>
      </c>
      <c r="S27" s="213">
        <v>100</v>
      </c>
      <c r="T27" s="218">
        <v>89.3</v>
      </c>
      <c r="U27" s="218">
        <v>94.5</v>
      </c>
    </row>
    <row r="28" spans="1:21" ht="16.5" customHeight="1" x14ac:dyDescent="0.2">
      <c r="A28" s="7"/>
      <c r="B28" s="7"/>
      <c r="C28" s="7"/>
      <c r="D28" s="7" t="s">
        <v>62</v>
      </c>
      <c r="E28" s="7"/>
      <c r="F28" s="7"/>
      <c r="G28" s="7"/>
      <c r="H28" s="7"/>
      <c r="I28" s="7"/>
      <c r="J28" s="7"/>
      <c r="K28" s="7"/>
      <c r="L28" s="9" t="s">
        <v>206</v>
      </c>
      <c r="M28" s="218">
        <v>97.2</v>
      </c>
      <c r="N28" s="218">
        <v>98.5</v>
      </c>
      <c r="O28" s="213">
        <v>100</v>
      </c>
      <c r="P28" s="213">
        <v>100</v>
      </c>
      <c r="Q28" s="218">
        <v>94.6</v>
      </c>
      <c r="R28" s="218">
        <v>96.6</v>
      </c>
      <c r="S28" s="218">
        <v>98.1</v>
      </c>
      <c r="T28" s="218">
        <v>96</v>
      </c>
      <c r="U28" s="218">
        <v>95.2</v>
      </c>
    </row>
    <row r="29" spans="1:21" ht="16.5" customHeight="1" x14ac:dyDescent="0.2">
      <c r="A29" s="7"/>
      <c r="B29" s="7"/>
      <c r="C29" s="7"/>
      <c r="D29" s="7" t="s">
        <v>63</v>
      </c>
      <c r="E29" s="7"/>
      <c r="F29" s="7"/>
      <c r="G29" s="7"/>
      <c r="H29" s="7"/>
      <c r="I29" s="7"/>
      <c r="J29" s="7"/>
      <c r="K29" s="7"/>
      <c r="L29" s="9" t="s">
        <v>206</v>
      </c>
      <c r="M29" s="218">
        <v>99.4</v>
      </c>
      <c r="N29" s="218">
        <v>97.2</v>
      </c>
      <c r="O29" s="213">
        <v>100</v>
      </c>
      <c r="P29" s="218">
        <v>94.9</v>
      </c>
      <c r="Q29" s="218">
        <v>95.9</v>
      </c>
      <c r="R29" s="218">
        <v>85.7</v>
      </c>
      <c r="S29" s="218">
        <v>93.9</v>
      </c>
      <c r="T29" s="218">
        <v>98.9</v>
      </c>
      <c r="U29" s="218">
        <v>98.2</v>
      </c>
    </row>
    <row r="30" spans="1:21" ht="16.5" customHeight="1" x14ac:dyDescent="0.2">
      <c r="A30" s="7"/>
      <c r="B30" s="7"/>
      <c r="C30" s="7"/>
      <c r="D30" s="7" t="s">
        <v>64</v>
      </c>
      <c r="E30" s="7"/>
      <c r="F30" s="7"/>
      <c r="G30" s="7"/>
      <c r="H30" s="7"/>
      <c r="I30" s="7"/>
      <c r="J30" s="7"/>
      <c r="K30" s="7"/>
      <c r="L30" s="9" t="s">
        <v>206</v>
      </c>
      <c r="M30" s="218">
        <v>98.2</v>
      </c>
      <c r="N30" s="218">
        <v>98.8</v>
      </c>
      <c r="O30" s="218">
        <v>99.4</v>
      </c>
      <c r="P30" s="218">
        <v>94.4</v>
      </c>
      <c r="Q30" s="218">
        <v>96</v>
      </c>
      <c r="R30" s="218">
        <v>87.5</v>
      </c>
      <c r="S30" s="218">
        <v>94.8</v>
      </c>
      <c r="T30" s="218">
        <v>95.3</v>
      </c>
      <c r="U30" s="218">
        <v>97.9</v>
      </c>
    </row>
    <row r="31" spans="1:21" ht="16.5" customHeight="1" x14ac:dyDescent="0.2">
      <c r="A31" s="7"/>
      <c r="B31" s="7"/>
      <c r="C31" s="7"/>
      <c r="D31" s="7" t="s">
        <v>65</v>
      </c>
      <c r="E31" s="7"/>
      <c r="F31" s="7"/>
      <c r="G31" s="7"/>
      <c r="H31" s="7"/>
      <c r="I31" s="7"/>
      <c r="J31" s="7"/>
      <c r="K31" s="7"/>
      <c r="L31" s="9" t="s">
        <v>206</v>
      </c>
      <c r="M31" s="218">
        <v>97.5</v>
      </c>
      <c r="N31" s="218">
        <v>98.9</v>
      </c>
      <c r="O31" s="218">
        <v>97.6</v>
      </c>
      <c r="P31" s="218">
        <v>95.8</v>
      </c>
      <c r="Q31" s="218">
        <v>96.3</v>
      </c>
      <c r="R31" s="218">
        <v>81.7</v>
      </c>
      <c r="S31" s="218">
        <v>74</v>
      </c>
      <c r="T31" s="218">
        <v>97.2</v>
      </c>
      <c r="U31" s="218">
        <v>99</v>
      </c>
    </row>
    <row r="32" spans="1:21" ht="16.5" customHeight="1" x14ac:dyDescent="0.2">
      <c r="A32" s="7"/>
      <c r="B32" s="7"/>
      <c r="C32" s="7"/>
      <c r="D32" s="7" t="s">
        <v>66</v>
      </c>
      <c r="E32" s="7"/>
      <c r="F32" s="7"/>
      <c r="G32" s="7"/>
      <c r="H32" s="7"/>
      <c r="I32" s="7"/>
      <c r="J32" s="7"/>
      <c r="K32" s="7"/>
      <c r="L32" s="9" t="s">
        <v>206</v>
      </c>
      <c r="M32" s="218">
        <v>97.9</v>
      </c>
      <c r="N32" s="218">
        <v>97.7</v>
      </c>
      <c r="O32" s="218">
        <v>97.2</v>
      </c>
      <c r="P32" s="218">
        <v>98.3</v>
      </c>
      <c r="Q32" s="218">
        <v>95.5</v>
      </c>
      <c r="R32" s="218">
        <v>98.6</v>
      </c>
      <c r="S32" s="221" t="s">
        <v>178</v>
      </c>
      <c r="T32" s="218">
        <v>99.1</v>
      </c>
      <c r="U32" s="218">
        <v>99.3</v>
      </c>
    </row>
    <row r="33" spans="1:21" ht="16.5" customHeight="1" x14ac:dyDescent="0.2">
      <c r="A33" s="7"/>
      <c r="B33" s="7" t="s">
        <v>430</v>
      </c>
      <c r="C33" s="7"/>
      <c r="D33" s="7"/>
      <c r="E33" s="7"/>
      <c r="F33" s="7"/>
      <c r="G33" s="7"/>
      <c r="H33" s="7"/>
      <c r="I33" s="7"/>
      <c r="J33" s="7"/>
      <c r="K33" s="7"/>
      <c r="L33" s="9"/>
      <c r="M33" s="10"/>
      <c r="N33" s="10"/>
      <c r="O33" s="10"/>
      <c r="P33" s="10"/>
      <c r="Q33" s="10"/>
      <c r="R33" s="10"/>
      <c r="S33" s="10"/>
      <c r="T33" s="10"/>
      <c r="U33" s="10"/>
    </row>
    <row r="34" spans="1:21" ht="16.5" customHeight="1" x14ac:dyDescent="0.2">
      <c r="A34" s="7"/>
      <c r="B34" s="7"/>
      <c r="C34" s="7" t="s">
        <v>438</v>
      </c>
      <c r="D34" s="7"/>
      <c r="E34" s="7"/>
      <c r="F34" s="7"/>
      <c r="G34" s="7"/>
      <c r="H34" s="7"/>
      <c r="I34" s="7"/>
      <c r="J34" s="7"/>
      <c r="K34" s="7"/>
      <c r="L34" s="9"/>
      <c r="M34" s="10"/>
      <c r="N34" s="10"/>
      <c r="O34" s="10"/>
      <c r="P34" s="10"/>
      <c r="Q34" s="10"/>
      <c r="R34" s="10"/>
      <c r="S34" s="10"/>
      <c r="T34" s="10"/>
      <c r="U34" s="10"/>
    </row>
    <row r="35" spans="1:21" ht="16.5" customHeight="1" x14ac:dyDescent="0.2">
      <c r="A35" s="7"/>
      <c r="B35" s="7"/>
      <c r="C35" s="7"/>
      <c r="D35" s="7" t="s">
        <v>60</v>
      </c>
      <c r="E35" s="7"/>
      <c r="F35" s="7"/>
      <c r="G35" s="7"/>
      <c r="H35" s="7"/>
      <c r="I35" s="7"/>
      <c r="J35" s="7"/>
      <c r="K35" s="7"/>
      <c r="L35" s="9" t="s">
        <v>61</v>
      </c>
      <c r="M35" s="215">
        <v>4369</v>
      </c>
      <c r="N35" s="215">
        <v>2615</v>
      </c>
      <c r="O35" s="215">
        <v>1109</v>
      </c>
      <c r="P35" s="216">
        <v>761</v>
      </c>
      <c r="Q35" s="216">
        <v>454</v>
      </c>
      <c r="R35" s="216">
        <v>287</v>
      </c>
      <c r="S35" s="216">
        <v>272</v>
      </c>
      <c r="T35" s="216">
        <v>210</v>
      </c>
      <c r="U35" s="215">
        <v>1543</v>
      </c>
    </row>
    <row r="36" spans="1:21" ht="16.5" customHeight="1" x14ac:dyDescent="0.2">
      <c r="A36" s="7"/>
      <c r="B36" s="7"/>
      <c r="C36" s="7"/>
      <c r="D36" s="7" t="s">
        <v>62</v>
      </c>
      <c r="E36" s="7"/>
      <c r="F36" s="7"/>
      <c r="G36" s="7"/>
      <c r="H36" s="7"/>
      <c r="I36" s="7"/>
      <c r="J36" s="7"/>
      <c r="K36" s="7"/>
      <c r="L36" s="9" t="s">
        <v>61</v>
      </c>
      <c r="M36" s="215">
        <v>5522</v>
      </c>
      <c r="N36" s="215">
        <v>4266</v>
      </c>
      <c r="O36" s="215">
        <v>1337</v>
      </c>
      <c r="P36" s="215">
        <v>1372</v>
      </c>
      <c r="Q36" s="216">
        <v>670</v>
      </c>
      <c r="R36" s="216">
        <v>382</v>
      </c>
      <c r="S36" s="216">
        <v>316</v>
      </c>
      <c r="T36" s="214">
        <v>94</v>
      </c>
      <c r="U36" s="215">
        <v>3040</v>
      </c>
    </row>
    <row r="37" spans="1:21" ht="16.5" customHeight="1" x14ac:dyDescent="0.2">
      <c r="A37" s="7"/>
      <c r="B37" s="7"/>
      <c r="C37" s="7"/>
      <c r="D37" s="7" t="s">
        <v>63</v>
      </c>
      <c r="E37" s="7"/>
      <c r="F37" s="7"/>
      <c r="G37" s="7"/>
      <c r="H37" s="7"/>
      <c r="I37" s="7"/>
      <c r="J37" s="7"/>
      <c r="K37" s="7"/>
      <c r="L37" s="9" t="s">
        <v>61</v>
      </c>
      <c r="M37" s="215">
        <v>5620</v>
      </c>
      <c r="N37" s="215">
        <v>4365</v>
      </c>
      <c r="O37" s="215">
        <v>1420</v>
      </c>
      <c r="P37" s="215">
        <v>1532</v>
      </c>
      <c r="Q37" s="216">
        <v>779</v>
      </c>
      <c r="R37" s="216">
        <v>234</v>
      </c>
      <c r="S37" s="216">
        <v>370</v>
      </c>
      <c r="T37" s="216">
        <v>114</v>
      </c>
      <c r="U37" s="215">
        <v>3719</v>
      </c>
    </row>
    <row r="38" spans="1:21" ht="16.5" customHeight="1" x14ac:dyDescent="0.2">
      <c r="A38" s="7"/>
      <c r="B38" s="7"/>
      <c r="C38" s="7"/>
      <c r="D38" s="7" t="s">
        <v>64</v>
      </c>
      <c r="E38" s="7"/>
      <c r="F38" s="7"/>
      <c r="G38" s="7"/>
      <c r="H38" s="7"/>
      <c r="I38" s="7"/>
      <c r="J38" s="7"/>
      <c r="K38" s="7"/>
      <c r="L38" s="9" t="s">
        <v>61</v>
      </c>
      <c r="M38" s="215">
        <v>5183</v>
      </c>
      <c r="N38" s="215">
        <v>4027</v>
      </c>
      <c r="O38" s="215">
        <v>1274</v>
      </c>
      <c r="P38" s="215">
        <v>1531</v>
      </c>
      <c r="Q38" s="216">
        <v>768</v>
      </c>
      <c r="R38" s="216">
        <v>307</v>
      </c>
      <c r="S38" s="216">
        <v>316</v>
      </c>
      <c r="T38" s="216">
        <v>104</v>
      </c>
      <c r="U38" s="215">
        <v>3806</v>
      </c>
    </row>
    <row r="39" spans="1:21" ht="16.5" customHeight="1" x14ac:dyDescent="0.2">
      <c r="A39" s="7"/>
      <c r="B39" s="7"/>
      <c r="C39" s="7"/>
      <c r="D39" s="7" t="s">
        <v>65</v>
      </c>
      <c r="E39" s="7"/>
      <c r="F39" s="7"/>
      <c r="G39" s="7"/>
      <c r="H39" s="7"/>
      <c r="I39" s="7"/>
      <c r="J39" s="7"/>
      <c r="K39" s="7"/>
      <c r="L39" s="9" t="s">
        <v>61</v>
      </c>
      <c r="M39" s="215">
        <v>5667</v>
      </c>
      <c r="N39" s="215">
        <v>4227</v>
      </c>
      <c r="O39" s="215">
        <v>1405</v>
      </c>
      <c r="P39" s="215">
        <v>1474</v>
      </c>
      <c r="Q39" s="216">
        <v>756</v>
      </c>
      <c r="R39" s="216">
        <v>286</v>
      </c>
      <c r="S39" s="216">
        <v>336</v>
      </c>
      <c r="T39" s="214">
        <v>91</v>
      </c>
      <c r="U39" s="215">
        <v>4156</v>
      </c>
    </row>
    <row r="40" spans="1:21" ht="16.5" customHeight="1" x14ac:dyDescent="0.2">
      <c r="A40" s="7"/>
      <c r="B40" s="7"/>
      <c r="C40" s="7"/>
      <c r="D40" s="7" t="s">
        <v>66</v>
      </c>
      <c r="E40" s="7"/>
      <c r="F40" s="7"/>
      <c r="G40" s="7"/>
      <c r="H40" s="7"/>
      <c r="I40" s="7"/>
      <c r="J40" s="7"/>
      <c r="K40" s="7"/>
      <c r="L40" s="9" t="s">
        <v>61</v>
      </c>
      <c r="M40" s="215">
        <v>6710</v>
      </c>
      <c r="N40" s="215">
        <v>5355</v>
      </c>
      <c r="O40" s="215">
        <v>1950</v>
      </c>
      <c r="P40" s="215">
        <v>1551</v>
      </c>
      <c r="Q40" s="216">
        <v>869</v>
      </c>
      <c r="R40" s="216">
        <v>361</v>
      </c>
      <c r="S40" s="220" t="s">
        <v>178</v>
      </c>
      <c r="T40" s="214">
        <v>90</v>
      </c>
      <c r="U40" s="215">
        <v>4306</v>
      </c>
    </row>
    <row r="41" spans="1:21" ht="16.5" customHeight="1" x14ac:dyDescent="0.2">
      <c r="A41" s="7"/>
      <c r="B41" s="7"/>
      <c r="C41" s="7" t="s">
        <v>439</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60</v>
      </c>
      <c r="E42" s="7"/>
      <c r="F42" s="7"/>
      <c r="G42" s="7"/>
      <c r="H42" s="7"/>
      <c r="I42" s="7"/>
      <c r="J42" s="7"/>
      <c r="K42" s="7"/>
      <c r="L42" s="9" t="s">
        <v>61</v>
      </c>
      <c r="M42" s="215">
        <v>5561</v>
      </c>
      <c r="N42" s="215">
        <v>3651</v>
      </c>
      <c r="O42" s="215">
        <v>2334</v>
      </c>
      <c r="P42" s="215">
        <v>1547</v>
      </c>
      <c r="Q42" s="216">
        <v>675</v>
      </c>
      <c r="R42" s="216">
        <v>426</v>
      </c>
      <c r="S42" s="216">
        <v>506</v>
      </c>
      <c r="T42" s="216">
        <v>274</v>
      </c>
      <c r="U42" s="215">
        <v>1962</v>
      </c>
    </row>
    <row r="43" spans="1:21" ht="16.5" customHeight="1" x14ac:dyDescent="0.2">
      <c r="A43" s="7"/>
      <c r="B43" s="7"/>
      <c r="C43" s="7"/>
      <c r="D43" s="7" t="s">
        <v>62</v>
      </c>
      <c r="E43" s="7"/>
      <c r="F43" s="7"/>
      <c r="G43" s="7"/>
      <c r="H43" s="7"/>
      <c r="I43" s="7"/>
      <c r="J43" s="7"/>
      <c r="K43" s="7"/>
      <c r="L43" s="9" t="s">
        <v>61</v>
      </c>
      <c r="M43" s="215">
        <v>6582</v>
      </c>
      <c r="N43" s="215">
        <v>5012</v>
      </c>
      <c r="O43" s="215">
        <v>2581</v>
      </c>
      <c r="P43" s="215">
        <v>2276</v>
      </c>
      <c r="Q43" s="216">
        <v>791</v>
      </c>
      <c r="R43" s="216">
        <v>528</v>
      </c>
      <c r="S43" s="216">
        <v>519</v>
      </c>
      <c r="T43" s="216">
        <v>127</v>
      </c>
      <c r="U43" s="215">
        <v>3463</v>
      </c>
    </row>
    <row r="44" spans="1:21" ht="16.5" customHeight="1" x14ac:dyDescent="0.2">
      <c r="A44" s="7"/>
      <c r="B44" s="7"/>
      <c r="C44" s="7"/>
      <c r="D44" s="7" t="s">
        <v>63</v>
      </c>
      <c r="E44" s="7"/>
      <c r="F44" s="7"/>
      <c r="G44" s="7"/>
      <c r="H44" s="7"/>
      <c r="I44" s="7"/>
      <c r="J44" s="7"/>
      <c r="K44" s="7"/>
      <c r="L44" s="9" t="s">
        <v>61</v>
      </c>
      <c r="M44" s="215">
        <v>6636</v>
      </c>
      <c r="N44" s="215">
        <v>5391</v>
      </c>
      <c r="O44" s="215">
        <v>2697</v>
      </c>
      <c r="P44" s="215">
        <v>2456</v>
      </c>
      <c r="Q44" s="216">
        <v>913</v>
      </c>
      <c r="R44" s="216">
        <v>448</v>
      </c>
      <c r="S44" s="216">
        <v>493</v>
      </c>
      <c r="T44" s="216">
        <v>132</v>
      </c>
      <c r="U44" s="215">
        <v>4076</v>
      </c>
    </row>
    <row r="45" spans="1:21" ht="16.5" customHeight="1" x14ac:dyDescent="0.2">
      <c r="A45" s="7"/>
      <c r="B45" s="7"/>
      <c r="C45" s="7"/>
      <c r="D45" s="7" t="s">
        <v>64</v>
      </c>
      <c r="E45" s="7"/>
      <c r="F45" s="7"/>
      <c r="G45" s="7"/>
      <c r="H45" s="7"/>
      <c r="I45" s="7"/>
      <c r="J45" s="7"/>
      <c r="K45" s="7"/>
      <c r="L45" s="9" t="s">
        <v>61</v>
      </c>
      <c r="M45" s="215">
        <v>6153</v>
      </c>
      <c r="N45" s="215">
        <v>4934</v>
      </c>
      <c r="O45" s="215">
        <v>2584</v>
      </c>
      <c r="P45" s="215">
        <v>2411</v>
      </c>
      <c r="Q45" s="216">
        <v>967</v>
      </c>
      <c r="R45" s="216">
        <v>593</v>
      </c>
      <c r="S45" s="216">
        <v>490</v>
      </c>
      <c r="T45" s="216">
        <v>134</v>
      </c>
      <c r="U45" s="215">
        <v>4106</v>
      </c>
    </row>
    <row r="46" spans="1:21" ht="16.5" customHeight="1" x14ac:dyDescent="0.2">
      <c r="A46" s="7"/>
      <c r="B46" s="7"/>
      <c r="C46" s="7"/>
      <c r="D46" s="7" t="s">
        <v>65</v>
      </c>
      <c r="E46" s="7"/>
      <c r="F46" s="7"/>
      <c r="G46" s="7"/>
      <c r="H46" s="7"/>
      <c r="I46" s="7"/>
      <c r="J46" s="7"/>
      <c r="K46" s="7"/>
      <c r="L46" s="9" t="s">
        <v>61</v>
      </c>
      <c r="M46" s="215">
        <v>6546</v>
      </c>
      <c r="N46" s="215">
        <v>5129</v>
      </c>
      <c r="O46" s="215">
        <v>2583</v>
      </c>
      <c r="P46" s="215">
        <v>2085</v>
      </c>
      <c r="Q46" s="216">
        <v>905</v>
      </c>
      <c r="R46" s="216">
        <v>655</v>
      </c>
      <c r="S46" s="216">
        <v>521</v>
      </c>
      <c r="T46" s="216">
        <v>116</v>
      </c>
      <c r="U46" s="215">
        <v>4455</v>
      </c>
    </row>
    <row r="47" spans="1:21" ht="16.5" customHeight="1" x14ac:dyDescent="0.2">
      <c r="A47" s="7"/>
      <c r="B47" s="7"/>
      <c r="C47" s="7"/>
      <c r="D47" s="7" t="s">
        <v>66</v>
      </c>
      <c r="E47" s="7"/>
      <c r="F47" s="7"/>
      <c r="G47" s="7"/>
      <c r="H47" s="7"/>
      <c r="I47" s="7"/>
      <c r="J47" s="7"/>
      <c r="K47" s="7"/>
      <c r="L47" s="9" t="s">
        <v>61</v>
      </c>
      <c r="M47" s="215">
        <v>7645</v>
      </c>
      <c r="N47" s="215">
        <v>6308</v>
      </c>
      <c r="O47" s="215">
        <v>2924</v>
      </c>
      <c r="P47" s="215">
        <v>2147</v>
      </c>
      <c r="Q47" s="215">
        <v>1058</v>
      </c>
      <c r="R47" s="216">
        <v>675</v>
      </c>
      <c r="S47" s="220" t="s">
        <v>178</v>
      </c>
      <c r="T47" s="216">
        <v>105</v>
      </c>
      <c r="U47" s="215">
        <v>4598</v>
      </c>
    </row>
    <row r="48" spans="1:21" ht="16.5" customHeight="1" x14ac:dyDescent="0.2">
      <c r="A48" s="7"/>
      <c r="B48" s="7"/>
      <c r="C48" s="7" t="s">
        <v>438</v>
      </c>
      <c r="D48" s="7"/>
      <c r="E48" s="7"/>
      <c r="F48" s="7"/>
      <c r="G48" s="7"/>
      <c r="H48" s="7"/>
      <c r="I48" s="7"/>
      <c r="J48" s="7"/>
      <c r="K48" s="7"/>
      <c r="L48" s="9"/>
      <c r="M48" s="10"/>
      <c r="N48" s="10"/>
      <c r="O48" s="10"/>
      <c r="P48" s="10"/>
      <c r="Q48" s="10"/>
      <c r="R48" s="10"/>
      <c r="S48" s="10"/>
      <c r="T48" s="10"/>
      <c r="U48" s="10"/>
    </row>
    <row r="49" spans="1:21" ht="16.5" customHeight="1" x14ac:dyDescent="0.2">
      <c r="A49" s="7"/>
      <c r="B49" s="7"/>
      <c r="C49" s="7"/>
      <c r="D49" s="7" t="s">
        <v>60</v>
      </c>
      <c r="E49" s="7"/>
      <c r="F49" s="7"/>
      <c r="G49" s="7"/>
      <c r="H49" s="7"/>
      <c r="I49" s="7"/>
      <c r="J49" s="7"/>
      <c r="K49" s="7"/>
      <c r="L49" s="9" t="s">
        <v>206</v>
      </c>
      <c r="M49" s="218">
        <v>70.099999999999994</v>
      </c>
      <c r="N49" s="218">
        <v>62.9</v>
      </c>
      <c r="O49" s="218">
        <v>43.2</v>
      </c>
      <c r="P49" s="218">
        <v>44.2</v>
      </c>
      <c r="Q49" s="218">
        <v>61.8</v>
      </c>
      <c r="R49" s="218">
        <v>46.9</v>
      </c>
      <c r="S49" s="218">
        <v>48.7</v>
      </c>
      <c r="T49" s="218">
        <v>70.7</v>
      </c>
      <c r="U49" s="218">
        <v>68.2</v>
      </c>
    </row>
    <row r="50" spans="1:21" ht="16.5" customHeight="1" x14ac:dyDescent="0.2">
      <c r="A50" s="7"/>
      <c r="B50" s="7"/>
      <c r="C50" s="7"/>
      <c r="D50" s="7" t="s">
        <v>62</v>
      </c>
      <c r="E50" s="7"/>
      <c r="F50" s="7"/>
      <c r="G50" s="7"/>
      <c r="H50" s="7"/>
      <c r="I50" s="7"/>
      <c r="J50" s="7"/>
      <c r="K50" s="7"/>
      <c r="L50" s="9" t="s">
        <v>206</v>
      </c>
      <c r="M50" s="218">
        <v>77.2</v>
      </c>
      <c r="N50" s="218">
        <v>75.8</v>
      </c>
      <c r="O50" s="218">
        <v>47.7</v>
      </c>
      <c r="P50" s="218">
        <v>56</v>
      </c>
      <c r="Q50" s="218">
        <v>80.8</v>
      </c>
      <c r="R50" s="218">
        <v>52.1</v>
      </c>
      <c r="S50" s="218">
        <v>55.8</v>
      </c>
      <c r="T50" s="218">
        <v>64.8</v>
      </c>
      <c r="U50" s="218">
        <v>81</v>
      </c>
    </row>
    <row r="51" spans="1:21" ht="16.5" customHeight="1" x14ac:dyDescent="0.2">
      <c r="A51" s="7"/>
      <c r="B51" s="7"/>
      <c r="C51" s="7"/>
      <c r="D51" s="7" t="s">
        <v>63</v>
      </c>
      <c r="E51" s="7"/>
      <c r="F51" s="7"/>
      <c r="G51" s="7"/>
      <c r="H51" s="7"/>
      <c r="I51" s="7"/>
      <c r="J51" s="7"/>
      <c r="K51" s="7"/>
      <c r="L51" s="9" t="s">
        <v>206</v>
      </c>
      <c r="M51" s="218">
        <v>78.3</v>
      </c>
      <c r="N51" s="218">
        <v>73.599999999999994</v>
      </c>
      <c r="O51" s="218">
        <v>49.1</v>
      </c>
      <c r="P51" s="218">
        <v>57.6</v>
      </c>
      <c r="Q51" s="218">
        <v>76.400000000000006</v>
      </c>
      <c r="R51" s="218">
        <v>35</v>
      </c>
      <c r="S51" s="218">
        <v>68.599999999999994</v>
      </c>
      <c r="T51" s="218">
        <v>78.599999999999994</v>
      </c>
      <c r="U51" s="218">
        <v>85.9</v>
      </c>
    </row>
    <row r="52" spans="1:21" ht="16.5" customHeight="1" x14ac:dyDescent="0.2">
      <c r="A52" s="7"/>
      <c r="B52" s="7"/>
      <c r="C52" s="7"/>
      <c r="D52" s="7" t="s">
        <v>64</v>
      </c>
      <c r="E52" s="7"/>
      <c r="F52" s="7"/>
      <c r="G52" s="7"/>
      <c r="H52" s="7"/>
      <c r="I52" s="7"/>
      <c r="J52" s="7"/>
      <c r="K52" s="7"/>
      <c r="L52" s="9" t="s">
        <v>206</v>
      </c>
      <c r="M52" s="218">
        <v>77.5</v>
      </c>
      <c r="N52" s="218">
        <v>73</v>
      </c>
      <c r="O52" s="218">
        <v>45.8</v>
      </c>
      <c r="P52" s="218">
        <v>57</v>
      </c>
      <c r="Q52" s="218">
        <v>72.099999999999994</v>
      </c>
      <c r="R52" s="218">
        <v>43.2</v>
      </c>
      <c r="S52" s="218">
        <v>59.5</v>
      </c>
      <c r="T52" s="218">
        <v>68.900000000000006</v>
      </c>
      <c r="U52" s="218">
        <v>87</v>
      </c>
    </row>
    <row r="53" spans="1:21" ht="16.5" customHeight="1" x14ac:dyDescent="0.2">
      <c r="A53" s="7"/>
      <c r="B53" s="7"/>
      <c r="C53" s="7"/>
      <c r="D53" s="7" t="s">
        <v>65</v>
      </c>
      <c r="E53" s="7"/>
      <c r="F53" s="7"/>
      <c r="G53" s="7"/>
      <c r="H53" s="7"/>
      <c r="I53" s="7"/>
      <c r="J53" s="7"/>
      <c r="K53" s="7"/>
      <c r="L53" s="9" t="s">
        <v>206</v>
      </c>
      <c r="M53" s="218">
        <v>79.8</v>
      </c>
      <c r="N53" s="218">
        <v>74.099999999999994</v>
      </c>
      <c r="O53" s="218">
        <v>50.4</v>
      </c>
      <c r="P53" s="218">
        <v>63.2</v>
      </c>
      <c r="Q53" s="218">
        <v>77.400000000000006</v>
      </c>
      <c r="R53" s="218">
        <v>37.1</v>
      </c>
      <c r="S53" s="218">
        <v>55.4</v>
      </c>
      <c r="T53" s="218">
        <v>70.5</v>
      </c>
      <c r="U53" s="218">
        <v>87.6</v>
      </c>
    </row>
    <row r="54" spans="1:21" ht="16.5" customHeight="1" x14ac:dyDescent="0.2">
      <c r="A54" s="7"/>
      <c r="B54" s="7"/>
      <c r="C54" s="7"/>
      <c r="D54" s="7" t="s">
        <v>66</v>
      </c>
      <c r="E54" s="7"/>
      <c r="F54" s="7"/>
      <c r="G54" s="7"/>
      <c r="H54" s="7"/>
      <c r="I54" s="7"/>
      <c r="J54" s="7"/>
      <c r="K54" s="7"/>
      <c r="L54" s="9" t="s">
        <v>206</v>
      </c>
      <c r="M54" s="218">
        <v>81.3</v>
      </c>
      <c r="N54" s="218">
        <v>79.099999999999994</v>
      </c>
      <c r="O54" s="218">
        <v>62.2</v>
      </c>
      <c r="P54" s="218">
        <v>64.3</v>
      </c>
      <c r="Q54" s="218">
        <v>76.3</v>
      </c>
      <c r="R54" s="218">
        <v>47.1</v>
      </c>
      <c r="S54" s="221" t="s">
        <v>178</v>
      </c>
      <c r="T54" s="218">
        <v>78.3</v>
      </c>
      <c r="U54" s="218">
        <v>87.6</v>
      </c>
    </row>
    <row r="55" spans="1:21" ht="16.5" customHeight="1" x14ac:dyDescent="0.2">
      <c r="A55" s="7"/>
      <c r="B55" s="7"/>
      <c r="C55" s="7" t="s">
        <v>439</v>
      </c>
      <c r="D55" s="7"/>
      <c r="E55" s="7"/>
      <c r="F55" s="7"/>
      <c r="G55" s="7"/>
      <c r="H55" s="7"/>
      <c r="I55" s="7"/>
      <c r="J55" s="7"/>
      <c r="K55" s="7"/>
      <c r="L55" s="9"/>
      <c r="M55" s="10"/>
      <c r="N55" s="10"/>
      <c r="O55" s="10"/>
      <c r="P55" s="10"/>
      <c r="Q55" s="10"/>
      <c r="R55" s="10"/>
      <c r="S55" s="10"/>
      <c r="T55" s="10"/>
      <c r="U55" s="10"/>
    </row>
    <row r="56" spans="1:21" ht="16.5" customHeight="1" x14ac:dyDescent="0.2">
      <c r="A56" s="7"/>
      <c r="B56" s="7"/>
      <c r="C56" s="7"/>
      <c r="D56" s="7" t="s">
        <v>60</v>
      </c>
      <c r="E56" s="7"/>
      <c r="F56" s="7"/>
      <c r="G56" s="7"/>
      <c r="H56" s="7"/>
      <c r="I56" s="7"/>
      <c r="J56" s="7"/>
      <c r="K56" s="7"/>
      <c r="L56" s="9" t="s">
        <v>206</v>
      </c>
      <c r="M56" s="218">
        <v>89.3</v>
      </c>
      <c r="N56" s="218">
        <v>87.8</v>
      </c>
      <c r="O56" s="218">
        <v>91</v>
      </c>
      <c r="P56" s="218">
        <v>89.9</v>
      </c>
      <c r="Q56" s="218">
        <v>91.8</v>
      </c>
      <c r="R56" s="218">
        <v>69.599999999999994</v>
      </c>
      <c r="S56" s="218">
        <v>90.7</v>
      </c>
      <c r="T56" s="218">
        <v>92.3</v>
      </c>
      <c r="U56" s="218">
        <v>86.7</v>
      </c>
    </row>
    <row r="57" spans="1:21" ht="16.5" customHeight="1" x14ac:dyDescent="0.2">
      <c r="A57" s="7"/>
      <c r="B57" s="7"/>
      <c r="C57" s="7"/>
      <c r="D57" s="7" t="s">
        <v>62</v>
      </c>
      <c r="E57" s="7"/>
      <c r="F57" s="7"/>
      <c r="G57" s="7"/>
      <c r="H57" s="7"/>
      <c r="I57" s="7"/>
      <c r="J57" s="7"/>
      <c r="K57" s="7"/>
      <c r="L57" s="9" t="s">
        <v>206</v>
      </c>
      <c r="M57" s="218">
        <v>92</v>
      </c>
      <c r="N57" s="218">
        <v>89</v>
      </c>
      <c r="O57" s="218">
        <v>92.1</v>
      </c>
      <c r="P57" s="218">
        <v>92.9</v>
      </c>
      <c r="Q57" s="218">
        <v>95.4</v>
      </c>
      <c r="R57" s="218">
        <v>72</v>
      </c>
      <c r="S57" s="218">
        <v>91.7</v>
      </c>
      <c r="T57" s="218">
        <v>87.6</v>
      </c>
      <c r="U57" s="218">
        <v>92.3</v>
      </c>
    </row>
    <row r="58" spans="1:21" ht="16.5" customHeight="1" x14ac:dyDescent="0.2">
      <c r="A58" s="7"/>
      <c r="B58" s="7"/>
      <c r="C58" s="7"/>
      <c r="D58" s="7" t="s">
        <v>63</v>
      </c>
      <c r="E58" s="7"/>
      <c r="F58" s="7"/>
      <c r="G58" s="7"/>
      <c r="H58" s="7"/>
      <c r="I58" s="7"/>
      <c r="J58" s="7"/>
      <c r="K58" s="7"/>
      <c r="L58" s="9" t="s">
        <v>206</v>
      </c>
      <c r="M58" s="218">
        <v>92.4</v>
      </c>
      <c r="N58" s="218">
        <v>90.9</v>
      </c>
      <c r="O58" s="218">
        <v>93.2</v>
      </c>
      <c r="P58" s="218">
        <v>92.3</v>
      </c>
      <c r="Q58" s="218">
        <v>89.5</v>
      </c>
      <c r="R58" s="218">
        <v>67</v>
      </c>
      <c r="S58" s="218">
        <v>91.5</v>
      </c>
      <c r="T58" s="218">
        <v>91</v>
      </c>
      <c r="U58" s="218">
        <v>94.2</v>
      </c>
    </row>
    <row r="59" spans="1:21" ht="16.5" customHeight="1" x14ac:dyDescent="0.2">
      <c r="A59" s="7"/>
      <c r="B59" s="7"/>
      <c r="C59" s="7"/>
      <c r="D59" s="7" t="s">
        <v>64</v>
      </c>
      <c r="E59" s="7"/>
      <c r="F59" s="7"/>
      <c r="G59" s="7"/>
      <c r="H59" s="7"/>
      <c r="I59" s="7"/>
      <c r="J59" s="7"/>
      <c r="K59" s="7"/>
      <c r="L59" s="9" t="s">
        <v>206</v>
      </c>
      <c r="M59" s="218">
        <v>92</v>
      </c>
      <c r="N59" s="218">
        <v>89.5</v>
      </c>
      <c r="O59" s="218">
        <v>93</v>
      </c>
      <c r="P59" s="218">
        <v>89.8</v>
      </c>
      <c r="Q59" s="218">
        <v>90.8</v>
      </c>
      <c r="R59" s="218">
        <v>83.4</v>
      </c>
      <c r="S59" s="218">
        <v>92.3</v>
      </c>
      <c r="T59" s="218">
        <v>88.7</v>
      </c>
      <c r="U59" s="218">
        <v>93.9</v>
      </c>
    </row>
    <row r="60" spans="1:21" ht="16.5" customHeight="1" x14ac:dyDescent="0.2">
      <c r="A60" s="7"/>
      <c r="B60" s="7"/>
      <c r="C60" s="7"/>
      <c r="D60" s="7" t="s">
        <v>65</v>
      </c>
      <c r="E60" s="7"/>
      <c r="F60" s="7"/>
      <c r="G60" s="7"/>
      <c r="H60" s="7"/>
      <c r="I60" s="7"/>
      <c r="J60" s="7"/>
      <c r="K60" s="7"/>
      <c r="L60" s="9" t="s">
        <v>206</v>
      </c>
      <c r="M60" s="218">
        <v>92.2</v>
      </c>
      <c r="N60" s="218">
        <v>89.9</v>
      </c>
      <c r="O60" s="218">
        <v>92.6</v>
      </c>
      <c r="P60" s="218">
        <v>89.4</v>
      </c>
      <c r="Q60" s="218">
        <v>92.6</v>
      </c>
      <c r="R60" s="218">
        <v>85</v>
      </c>
      <c r="S60" s="218">
        <v>86</v>
      </c>
      <c r="T60" s="218">
        <v>89.9</v>
      </c>
      <c r="U60" s="218">
        <v>93.8</v>
      </c>
    </row>
    <row r="61" spans="1:21" ht="16.5" customHeight="1" x14ac:dyDescent="0.2">
      <c r="A61" s="7"/>
      <c r="B61" s="7"/>
      <c r="C61" s="7"/>
      <c r="D61" s="7" t="s">
        <v>66</v>
      </c>
      <c r="E61" s="7"/>
      <c r="F61" s="7"/>
      <c r="G61" s="7"/>
      <c r="H61" s="7"/>
      <c r="I61" s="7"/>
      <c r="J61" s="7"/>
      <c r="K61" s="7"/>
      <c r="L61" s="9" t="s">
        <v>206</v>
      </c>
      <c r="M61" s="218">
        <v>92.6</v>
      </c>
      <c r="N61" s="218">
        <v>93.1</v>
      </c>
      <c r="O61" s="218">
        <v>93.3</v>
      </c>
      <c r="P61" s="218">
        <v>88.9</v>
      </c>
      <c r="Q61" s="218">
        <v>92.9</v>
      </c>
      <c r="R61" s="218">
        <v>88</v>
      </c>
      <c r="S61" s="221" t="s">
        <v>178</v>
      </c>
      <c r="T61" s="218">
        <v>91.3</v>
      </c>
      <c r="U61" s="218">
        <v>93.6</v>
      </c>
    </row>
    <row r="62" spans="1:21" ht="16.5" customHeight="1" x14ac:dyDescent="0.2">
      <c r="A62" s="7"/>
      <c r="B62" s="7" t="s">
        <v>431</v>
      </c>
      <c r="C62" s="7"/>
      <c r="D62" s="7"/>
      <c r="E62" s="7"/>
      <c r="F62" s="7"/>
      <c r="G62" s="7"/>
      <c r="H62" s="7"/>
      <c r="I62" s="7"/>
      <c r="J62" s="7"/>
      <c r="K62" s="7"/>
      <c r="L62" s="9"/>
      <c r="M62" s="10"/>
      <c r="N62" s="10"/>
      <c r="O62" s="10"/>
      <c r="P62" s="10"/>
      <c r="Q62" s="10"/>
      <c r="R62" s="10"/>
      <c r="S62" s="10"/>
      <c r="T62" s="10"/>
      <c r="U62" s="10"/>
    </row>
    <row r="63" spans="1:21" ht="16.5" customHeight="1" x14ac:dyDescent="0.2">
      <c r="A63" s="7"/>
      <c r="B63" s="7"/>
      <c r="C63" s="7" t="s">
        <v>438</v>
      </c>
      <c r="D63" s="7"/>
      <c r="E63" s="7"/>
      <c r="F63" s="7"/>
      <c r="G63" s="7"/>
      <c r="H63" s="7"/>
      <c r="I63" s="7"/>
      <c r="J63" s="7"/>
      <c r="K63" s="7"/>
      <c r="L63" s="9"/>
      <c r="M63" s="10"/>
      <c r="N63" s="10"/>
      <c r="O63" s="10"/>
      <c r="P63" s="10"/>
      <c r="Q63" s="10"/>
      <c r="R63" s="10"/>
      <c r="S63" s="10"/>
      <c r="T63" s="10"/>
      <c r="U63" s="10"/>
    </row>
    <row r="64" spans="1:21" ht="16.5" customHeight="1" x14ac:dyDescent="0.2">
      <c r="A64" s="7"/>
      <c r="B64" s="7"/>
      <c r="C64" s="7"/>
      <c r="D64" s="7" t="s">
        <v>60</v>
      </c>
      <c r="E64" s="7"/>
      <c r="F64" s="7"/>
      <c r="G64" s="7"/>
      <c r="H64" s="7"/>
      <c r="I64" s="7"/>
      <c r="J64" s="7"/>
      <c r="K64" s="7"/>
      <c r="L64" s="9" t="s">
        <v>61</v>
      </c>
      <c r="M64" s="215">
        <v>4863</v>
      </c>
      <c r="N64" s="215">
        <v>2822</v>
      </c>
      <c r="O64" s="215">
        <v>1238</v>
      </c>
      <c r="P64" s="216">
        <v>837</v>
      </c>
      <c r="Q64" s="216">
        <v>540</v>
      </c>
      <c r="R64" s="216">
        <v>344</v>
      </c>
      <c r="S64" s="216">
        <v>305</v>
      </c>
      <c r="T64" s="216">
        <v>256</v>
      </c>
      <c r="U64" s="215">
        <v>1996</v>
      </c>
    </row>
    <row r="65" spans="1:21" ht="16.5" customHeight="1" x14ac:dyDescent="0.2">
      <c r="A65" s="7"/>
      <c r="B65" s="7"/>
      <c r="C65" s="7"/>
      <c r="D65" s="7" t="s">
        <v>62</v>
      </c>
      <c r="E65" s="7"/>
      <c r="F65" s="7"/>
      <c r="G65" s="7"/>
      <c r="H65" s="7"/>
      <c r="I65" s="7"/>
      <c r="J65" s="7"/>
      <c r="K65" s="7"/>
      <c r="L65" s="9" t="s">
        <v>61</v>
      </c>
      <c r="M65" s="215">
        <v>6036</v>
      </c>
      <c r="N65" s="215">
        <v>4512</v>
      </c>
      <c r="O65" s="215">
        <v>1461</v>
      </c>
      <c r="P65" s="215">
        <v>1488</v>
      </c>
      <c r="Q65" s="216">
        <v>731</v>
      </c>
      <c r="R65" s="216">
        <v>436</v>
      </c>
      <c r="S65" s="216">
        <v>351</v>
      </c>
      <c r="T65" s="216">
        <v>155</v>
      </c>
      <c r="U65" s="215">
        <v>3865</v>
      </c>
    </row>
    <row r="66" spans="1:21" ht="16.5" customHeight="1" x14ac:dyDescent="0.2">
      <c r="A66" s="7"/>
      <c r="B66" s="7"/>
      <c r="C66" s="7"/>
      <c r="D66" s="7" t="s">
        <v>63</v>
      </c>
      <c r="E66" s="7"/>
      <c r="F66" s="7"/>
      <c r="G66" s="7"/>
      <c r="H66" s="7"/>
      <c r="I66" s="7"/>
      <c r="J66" s="7"/>
      <c r="K66" s="7"/>
      <c r="L66" s="9" t="s">
        <v>61</v>
      </c>
      <c r="M66" s="215">
        <v>6168</v>
      </c>
      <c r="N66" s="215">
        <v>4609</v>
      </c>
      <c r="O66" s="215">
        <v>1533</v>
      </c>
      <c r="P66" s="215">
        <v>1615</v>
      </c>
      <c r="Q66" s="216">
        <v>876</v>
      </c>
      <c r="R66" s="216">
        <v>284</v>
      </c>
      <c r="S66" s="216">
        <v>407</v>
      </c>
      <c r="T66" s="216">
        <v>194</v>
      </c>
      <c r="U66" s="215">
        <v>4924</v>
      </c>
    </row>
    <row r="67" spans="1:21" ht="16.5" customHeight="1" x14ac:dyDescent="0.2">
      <c r="A67" s="7"/>
      <c r="B67" s="7"/>
      <c r="C67" s="7"/>
      <c r="D67" s="7" t="s">
        <v>64</v>
      </c>
      <c r="E67" s="7"/>
      <c r="F67" s="7"/>
      <c r="G67" s="7"/>
      <c r="H67" s="7"/>
      <c r="I67" s="7"/>
      <c r="J67" s="7"/>
      <c r="K67" s="7"/>
      <c r="L67" s="9" t="s">
        <v>61</v>
      </c>
      <c r="M67" s="215">
        <v>5700</v>
      </c>
      <c r="N67" s="215">
        <v>4317</v>
      </c>
      <c r="O67" s="215">
        <v>1416</v>
      </c>
      <c r="P67" s="215">
        <v>1620</v>
      </c>
      <c r="Q67" s="216">
        <v>852</v>
      </c>
      <c r="R67" s="216">
        <v>341</v>
      </c>
      <c r="S67" s="216">
        <v>359</v>
      </c>
      <c r="T67" s="216">
        <v>197</v>
      </c>
      <c r="U67" s="215">
        <v>4778</v>
      </c>
    </row>
    <row r="68" spans="1:21" ht="16.5" customHeight="1" x14ac:dyDescent="0.2">
      <c r="A68" s="7"/>
      <c r="B68" s="7"/>
      <c r="C68" s="7"/>
      <c r="D68" s="7" t="s">
        <v>65</v>
      </c>
      <c r="E68" s="7"/>
      <c r="F68" s="7"/>
      <c r="G68" s="7"/>
      <c r="H68" s="7"/>
      <c r="I68" s="7"/>
      <c r="J68" s="7"/>
      <c r="K68" s="7"/>
      <c r="L68" s="9" t="s">
        <v>61</v>
      </c>
      <c r="M68" s="215">
        <v>6239</v>
      </c>
      <c r="N68" s="215">
        <v>4510</v>
      </c>
      <c r="O68" s="215">
        <v>1620</v>
      </c>
      <c r="P68" s="215">
        <v>1595</v>
      </c>
      <c r="Q68" s="216">
        <v>824</v>
      </c>
      <c r="R68" s="216">
        <v>336</v>
      </c>
      <c r="S68" s="216">
        <v>386</v>
      </c>
      <c r="T68" s="216">
        <v>190</v>
      </c>
      <c r="U68" s="215">
        <v>4929</v>
      </c>
    </row>
    <row r="69" spans="1:21" ht="16.5" customHeight="1" x14ac:dyDescent="0.2">
      <c r="A69" s="7"/>
      <c r="B69" s="7"/>
      <c r="C69" s="7"/>
      <c r="D69" s="7" t="s">
        <v>66</v>
      </c>
      <c r="E69" s="7"/>
      <c r="F69" s="7"/>
      <c r="G69" s="7"/>
      <c r="H69" s="7"/>
      <c r="I69" s="7"/>
      <c r="J69" s="7"/>
      <c r="K69" s="7"/>
      <c r="L69" s="9" t="s">
        <v>61</v>
      </c>
      <c r="M69" s="215">
        <v>7314</v>
      </c>
      <c r="N69" s="215">
        <v>5581</v>
      </c>
      <c r="O69" s="215">
        <v>2198</v>
      </c>
      <c r="P69" s="215">
        <v>1677</v>
      </c>
      <c r="Q69" s="216">
        <v>929</v>
      </c>
      <c r="R69" s="216">
        <v>412</v>
      </c>
      <c r="S69" s="220" t="s">
        <v>178</v>
      </c>
      <c r="T69" s="216">
        <v>196</v>
      </c>
      <c r="U69" s="215">
        <v>5184</v>
      </c>
    </row>
    <row r="70" spans="1:21" ht="16.5" customHeight="1" x14ac:dyDescent="0.2">
      <c r="A70" s="7"/>
      <c r="B70" s="7"/>
      <c r="C70" s="7" t="s">
        <v>439</v>
      </c>
      <c r="D70" s="7"/>
      <c r="E70" s="7"/>
      <c r="F70" s="7"/>
      <c r="G70" s="7"/>
      <c r="H70" s="7"/>
      <c r="I70" s="7"/>
      <c r="J70" s="7"/>
      <c r="K70" s="7"/>
      <c r="L70" s="9"/>
      <c r="M70" s="10"/>
      <c r="N70" s="10"/>
      <c r="O70" s="10"/>
      <c r="P70" s="10"/>
      <c r="Q70" s="10"/>
      <c r="R70" s="10"/>
      <c r="S70" s="10"/>
      <c r="T70" s="10"/>
      <c r="U70" s="10"/>
    </row>
    <row r="71" spans="1:21" ht="16.5" customHeight="1" x14ac:dyDescent="0.2">
      <c r="A71" s="7"/>
      <c r="B71" s="7"/>
      <c r="C71" s="7"/>
      <c r="D71" s="7" t="s">
        <v>60</v>
      </c>
      <c r="E71" s="7"/>
      <c r="F71" s="7"/>
      <c r="G71" s="7"/>
      <c r="H71" s="7"/>
      <c r="I71" s="7"/>
      <c r="J71" s="7"/>
      <c r="K71" s="7"/>
      <c r="L71" s="9" t="s">
        <v>61</v>
      </c>
      <c r="M71" s="215">
        <v>6125</v>
      </c>
      <c r="N71" s="215">
        <v>3950</v>
      </c>
      <c r="O71" s="215">
        <v>2484</v>
      </c>
      <c r="P71" s="215">
        <v>1670</v>
      </c>
      <c r="Q71" s="216">
        <v>784</v>
      </c>
      <c r="R71" s="216">
        <v>495</v>
      </c>
      <c r="S71" s="216">
        <v>550</v>
      </c>
      <c r="T71" s="216">
        <v>324</v>
      </c>
      <c r="U71" s="215">
        <v>2580</v>
      </c>
    </row>
    <row r="72" spans="1:21" ht="16.5" customHeight="1" x14ac:dyDescent="0.2">
      <c r="A72" s="7"/>
      <c r="B72" s="7"/>
      <c r="C72" s="7"/>
      <c r="D72" s="7" t="s">
        <v>62</v>
      </c>
      <c r="E72" s="7"/>
      <c r="F72" s="7"/>
      <c r="G72" s="7"/>
      <c r="H72" s="7"/>
      <c r="I72" s="7"/>
      <c r="J72" s="7"/>
      <c r="K72" s="7"/>
      <c r="L72" s="9" t="s">
        <v>61</v>
      </c>
      <c r="M72" s="215">
        <v>7164</v>
      </c>
      <c r="N72" s="215">
        <v>5348</v>
      </c>
      <c r="O72" s="215">
        <v>2734</v>
      </c>
      <c r="P72" s="215">
        <v>2437</v>
      </c>
      <c r="Q72" s="216">
        <v>878</v>
      </c>
      <c r="R72" s="216">
        <v>585</v>
      </c>
      <c r="S72" s="216">
        <v>571</v>
      </c>
      <c r="T72" s="216">
        <v>199</v>
      </c>
      <c r="U72" s="215">
        <v>4527</v>
      </c>
    </row>
    <row r="73" spans="1:21" ht="16.5" customHeight="1" x14ac:dyDescent="0.2">
      <c r="A73" s="7"/>
      <c r="B73" s="7"/>
      <c r="C73" s="7"/>
      <c r="D73" s="7" t="s">
        <v>63</v>
      </c>
      <c r="E73" s="7"/>
      <c r="F73" s="7"/>
      <c r="G73" s="7"/>
      <c r="H73" s="7"/>
      <c r="I73" s="7"/>
      <c r="J73" s="7"/>
      <c r="K73" s="7"/>
      <c r="L73" s="9" t="s">
        <v>61</v>
      </c>
      <c r="M73" s="215">
        <v>7280</v>
      </c>
      <c r="N73" s="215">
        <v>5698</v>
      </c>
      <c r="O73" s="215">
        <v>2848</v>
      </c>
      <c r="P73" s="215">
        <v>2586</v>
      </c>
      <c r="Q73" s="215">
        <v>1031</v>
      </c>
      <c r="R73" s="216">
        <v>514</v>
      </c>
      <c r="S73" s="216">
        <v>539</v>
      </c>
      <c r="T73" s="216">
        <v>225</v>
      </c>
      <c r="U73" s="215">
        <v>5405</v>
      </c>
    </row>
    <row r="74" spans="1:21" ht="16.5" customHeight="1" x14ac:dyDescent="0.2">
      <c r="A74" s="7"/>
      <c r="B74" s="7"/>
      <c r="C74" s="7"/>
      <c r="D74" s="7" t="s">
        <v>64</v>
      </c>
      <c r="E74" s="7"/>
      <c r="F74" s="7"/>
      <c r="G74" s="7"/>
      <c r="H74" s="7"/>
      <c r="I74" s="7"/>
      <c r="J74" s="7"/>
      <c r="K74" s="7"/>
      <c r="L74" s="9" t="s">
        <v>61</v>
      </c>
      <c r="M74" s="215">
        <v>6741</v>
      </c>
      <c r="N74" s="215">
        <v>5263</v>
      </c>
      <c r="O74" s="215">
        <v>2754</v>
      </c>
      <c r="P74" s="215">
        <v>2530</v>
      </c>
      <c r="Q74" s="215">
        <v>1088</v>
      </c>
      <c r="R74" s="216">
        <v>635</v>
      </c>
      <c r="S74" s="216">
        <v>545</v>
      </c>
      <c r="T74" s="216">
        <v>236</v>
      </c>
      <c r="U74" s="215">
        <v>5309</v>
      </c>
    </row>
    <row r="75" spans="1:21" ht="16.5" customHeight="1" x14ac:dyDescent="0.2">
      <c r="A75" s="7"/>
      <c r="B75" s="7"/>
      <c r="C75" s="7"/>
      <c r="D75" s="7" t="s">
        <v>65</v>
      </c>
      <c r="E75" s="7"/>
      <c r="F75" s="7"/>
      <c r="G75" s="7"/>
      <c r="H75" s="7"/>
      <c r="I75" s="7"/>
      <c r="J75" s="7"/>
      <c r="K75" s="7"/>
      <c r="L75" s="9" t="s">
        <v>61</v>
      </c>
      <c r="M75" s="215">
        <v>7206</v>
      </c>
      <c r="N75" s="215">
        <v>5487</v>
      </c>
      <c r="O75" s="215">
        <v>2822</v>
      </c>
      <c r="P75" s="215">
        <v>2246</v>
      </c>
      <c r="Q75" s="215">
        <v>1009</v>
      </c>
      <c r="R75" s="216">
        <v>713</v>
      </c>
      <c r="S75" s="216">
        <v>595</v>
      </c>
      <c r="T75" s="216">
        <v>221</v>
      </c>
      <c r="U75" s="215">
        <v>5331</v>
      </c>
    </row>
    <row r="76" spans="1:21" ht="16.5" customHeight="1" x14ac:dyDescent="0.2">
      <c r="A76" s="7"/>
      <c r="B76" s="7"/>
      <c r="C76" s="7"/>
      <c r="D76" s="7" t="s">
        <v>66</v>
      </c>
      <c r="E76" s="7"/>
      <c r="F76" s="7"/>
      <c r="G76" s="7"/>
      <c r="H76" s="7"/>
      <c r="I76" s="7"/>
      <c r="J76" s="7"/>
      <c r="K76" s="7"/>
      <c r="L76" s="9" t="s">
        <v>61</v>
      </c>
      <c r="M76" s="215">
        <v>8357</v>
      </c>
      <c r="N76" s="215">
        <v>6610</v>
      </c>
      <c r="O76" s="215">
        <v>3198</v>
      </c>
      <c r="P76" s="215">
        <v>2323</v>
      </c>
      <c r="Q76" s="215">
        <v>1143</v>
      </c>
      <c r="R76" s="216">
        <v>748</v>
      </c>
      <c r="S76" s="220" t="s">
        <v>178</v>
      </c>
      <c r="T76" s="216">
        <v>219</v>
      </c>
      <c r="U76" s="215">
        <v>5547</v>
      </c>
    </row>
    <row r="77" spans="1:21" ht="16.5" customHeight="1" x14ac:dyDescent="0.2">
      <c r="A77" s="7"/>
      <c r="B77" s="7"/>
      <c r="C77" s="7" t="s">
        <v>438</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t="s">
        <v>60</v>
      </c>
      <c r="E78" s="7"/>
      <c r="F78" s="7"/>
      <c r="G78" s="7"/>
      <c r="H78" s="7"/>
      <c r="I78" s="7"/>
      <c r="J78" s="7"/>
      <c r="K78" s="7"/>
      <c r="L78" s="9" t="s">
        <v>206</v>
      </c>
      <c r="M78" s="218">
        <v>71.5</v>
      </c>
      <c r="N78" s="218">
        <v>63.1</v>
      </c>
      <c r="O78" s="218">
        <v>45.5</v>
      </c>
      <c r="P78" s="218">
        <v>45.3</v>
      </c>
      <c r="Q78" s="218">
        <v>63.7</v>
      </c>
      <c r="R78" s="218">
        <v>50.3</v>
      </c>
      <c r="S78" s="218">
        <v>50.7</v>
      </c>
      <c r="T78" s="218">
        <v>72.5</v>
      </c>
      <c r="U78" s="218">
        <v>68.400000000000006</v>
      </c>
    </row>
    <row r="79" spans="1:21" ht="16.5" customHeight="1" x14ac:dyDescent="0.2">
      <c r="A79" s="7"/>
      <c r="B79" s="7"/>
      <c r="C79" s="7"/>
      <c r="D79" s="7" t="s">
        <v>62</v>
      </c>
      <c r="E79" s="7"/>
      <c r="F79" s="7"/>
      <c r="G79" s="7"/>
      <c r="H79" s="7"/>
      <c r="I79" s="7"/>
      <c r="J79" s="7"/>
      <c r="K79" s="7"/>
      <c r="L79" s="9" t="s">
        <v>206</v>
      </c>
      <c r="M79" s="218">
        <v>77.900000000000006</v>
      </c>
      <c r="N79" s="218">
        <v>75.599999999999994</v>
      </c>
      <c r="O79" s="218">
        <v>49.5</v>
      </c>
      <c r="P79" s="218">
        <v>57</v>
      </c>
      <c r="Q79" s="218">
        <v>79.400000000000006</v>
      </c>
      <c r="R79" s="218">
        <v>55.1</v>
      </c>
      <c r="S79" s="218">
        <v>56.7</v>
      </c>
      <c r="T79" s="218">
        <v>70.5</v>
      </c>
      <c r="U79" s="218">
        <v>79.3</v>
      </c>
    </row>
    <row r="80" spans="1:21" ht="16.5" customHeight="1" x14ac:dyDescent="0.2">
      <c r="A80" s="7"/>
      <c r="B80" s="7"/>
      <c r="C80" s="7"/>
      <c r="D80" s="7" t="s">
        <v>63</v>
      </c>
      <c r="E80" s="7"/>
      <c r="F80" s="7"/>
      <c r="G80" s="7"/>
      <c r="H80" s="7"/>
      <c r="I80" s="7"/>
      <c r="J80" s="7"/>
      <c r="K80" s="7"/>
      <c r="L80" s="9" t="s">
        <v>206</v>
      </c>
      <c r="M80" s="218">
        <v>78.8</v>
      </c>
      <c r="N80" s="218">
        <v>73.8</v>
      </c>
      <c r="O80" s="218">
        <v>50.3</v>
      </c>
      <c r="P80" s="218">
        <v>57.7</v>
      </c>
      <c r="Q80" s="218">
        <v>76.599999999999994</v>
      </c>
      <c r="R80" s="218">
        <v>38.1</v>
      </c>
      <c r="S80" s="218">
        <v>69.2</v>
      </c>
      <c r="T80" s="218">
        <v>81.2</v>
      </c>
      <c r="U80" s="218">
        <v>86.7</v>
      </c>
    </row>
    <row r="81" spans="1:21" ht="16.5" customHeight="1" x14ac:dyDescent="0.2">
      <c r="A81" s="7"/>
      <c r="B81" s="7"/>
      <c r="C81" s="7"/>
      <c r="D81" s="7" t="s">
        <v>64</v>
      </c>
      <c r="E81" s="7"/>
      <c r="F81" s="7"/>
      <c r="G81" s="7"/>
      <c r="H81" s="7"/>
      <c r="I81" s="7"/>
      <c r="J81" s="7"/>
      <c r="K81" s="7"/>
      <c r="L81" s="9" t="s">
        <v>206</v>
      </c>
      <c r="M81" s="218">
        <v>78.2</v>
      </c>
      <c r="N81" s="218">
        <v>73.8</v>
      </c>
      <c r="O81" s="218">
        <v>48</v>
      </c>
      <c r="P81" s="218">
        <v>57.7</v>
      </c>
      <c r="Q81" s="218">
        <v>71.5</v>
      </c>
      <c r="R81" s="218">
        <v>44.9</v>
      </c>
      <c r="S81" s="218">
        <v>61</v>
      </c>
      <c r="T81" s="218">
        <v>76.400000000000006</v>
      </c>
      <c r="U81" s="218">
        <v>85.3</v>
      </c>
    </row>
    <row r="82" spans="1:21" ht="16.5" customHeight="1" x14ac:dyDescent="0.2">
      <c r="A82" s="7"/>
      <c r="B82" s="7"/>
      <c r="C82" s="7"/>
      <c r="D82" s="7" t="s">
        <v>65</v>
      </c>
      <c r="E82" s="7"/>
      <c r="F82" s="7"/>
      <c r="G82" s="7"/>
      <c r="H82" s="7"/>
      <c r="I82" s="7"/>
      <c r="J82" s="7"/>
      <c r="K82" s="7"/>
      <c r="L82" s="9" t="s">
        <v>206</v>
      </c>
      <c r="M82" s="218">
        <v>80.2</v>
      </c>
      <c r="N82" s="218">
        <v>74.400000000000006</v>
      </c>
      <c r="O82" s="218">
        <v>53.4</v>
      </c>
      <c r="P82" s="218">
        <v>63.8</v>
      </c>
      <c r="Q82" s="218">
        <v>75.900000000000006</v>
      </c>
      <c r="R82" s="218">
        <v>39.9</v>
      </c>
      <c r="S82" s="218">
        <v>54.7</v>
      </c>
      <c r="T82" s="218">
        <v>80.2</v>
      </c>
      <c r="U82" s="218">
        <v>87.5</v>
      </c>
    </row>
    <row r="83" spans="1:21" ht="16.5" customHeight="1" x14ac:dyDescent="0.2">
      <c r="A83" s="7"/>
      <c r="B83" s="7"/>
      <c r="C83" s="7"/>
      <c r="D83" s="7" t="s">
        <v>66</v>
      </c>
      <c r="E83" s="7"/>
      <c r="F83" s="7"/>
      <c r="G83" s="7"/>
      <c r="H83" s="7"/>
      <c r="I83" s="7"/>
      <c r="J83" s="7"/>
      <c r="K83" s="7"/>
      <c r="L83" s="9" t="s">
        <v>206</v>
      </c>
      <c r="M83" s="218">
        <v>81.400000000000006</v>
      </c>
      <c r="N83" s="218">
        <v>78.8</v>
      </c>
      <c r="O83" s="218">
        <v>64.3</v>
      </c>
      <c r="P83" s="218">
        <v>64.7</v>
      </c>
      <c r="Q83" s="218">
        <v>75.7</v>
      </c>
      <c r="R83" s="218">
        <v>49</v>
      </c>
      <c r="S83" s="221" t="s">
        <v>178</v>
      </c>
      <c r="T83" s="218">
        <v>85.2</v>
      </c>
      <c r="U83" s="218">
        <v>88.3</v>
      </c>
    </row>
    <row r="84" spans="1:21" ht="16.5" customHeight="1" x14ac:dyDescent="0.2">
      <c r="A84" s="7"/>
      <c r="B84" s="7"/>
      <c r="C84" s="7" t="s">
        <v>439</v>
      </c>
      <c r="D84" s="7"/>
      <c r="E84" s="7"/>
      <c r="F84" s="7"/>
      <c r="G84" s="7"/>
      <c r="H84" s="7"/>
      <c r="I84" s="7"/>
      <c r="J84" s="7"/>
      <c r="K84" s="7"/>
      <c r="L84" s="9"/>
      <c r="M84" s="10"/>
      <c r="N84" s="10"/>
      <c r="O84" s="10"/>
      <c r="P84" s="10"/>
      <c r="Q84" s="10"/>
      <c r="R84" s="10"/>
      <c r="S84" s="10"/>
      <c r="T84" s="10"/>
      <c r="U84" s="10"/>
    </row>
    <row r="85" spans="1:21" ht="16.5" customHeight="1" x14ac:dyDescent="0.2">
      <c r="A85" s="7"/>
      <c r="B85" s="7"/>
      <c r="C85" s="7"/>
      <c r="D85" s="7" t="s">
        <v>60</v>
      </c>
      <c r="E85" s="7"/>
      <c r="F85" s="7"/>
      <c r="G85" s="7"/>
      <c r="H85" s="7"/>
      <c r="I85" s="7"/>
      <c r="J85" s="7"/>
      <c r="K85" s="7"/>
      <c r="L85" s="9" t="s">
        <v>206</v>
      </c>
      <c r="M85" s="218">
        <v>90</v>
      </c>
      <c r="N85" s="218">
        <v>88.3</v>
      </c>
      <c r="O85" s="218">
        <v>91.3</v>
      </c>
      <c r="P85" s="218">
        <v>90.3</v>
      </c>
      <c r="Q85" s="218">
        <v>92.5</v>
      </c>
      <c r="R85" s="218">
        <v>72.400000000000006</v>
      </c>
      <c r="S85" s="218">
        <v>91.4</v>
      </c>
      <c r="T85" s="218">
        <v>91.8</v>
      </c>
      <c r="U85" s="218">
        <v>88.5</v>
      </c>
    </row>
    <row r="86" spans="1:21" ht="16.5" customHeight="1" x14ac:dyDescent="0.2">
      <c r="A86" s="7"/>
      <c r="B86" s="7"/>
      <c r="C86" s="7"/>
      <c r="D86" s="7" t="s">
        <v>62</v>
      </c>
      <c r="E86" s="7"/>
      <c r="F86" s="7"/>
      <c r="G86" s="7"/>
      <c r="H86" s="7"/>
      <c r="I86" s="7"/>
      <c r="J86" s="7"/>
      <c r="K86" s="7"/>
      <c r="L86" s="9" t="s">
        <v>206</v>
      </c>
      <c r="M86" s="218">
        <v>92.4</v>
      </c>
      <c r="N86" s="218">
        <v>89.6</v>
      </c>
      <c r="O86" s="218">
        <v>92.6</v>
      </c>
      <c r="P86" s="218">
        <v>93.3</v>
      </c>
      <c r="Q86" s="218">
        <v>95.3</v>
      </c>
      <c r="R86" s="218">
        <v>73.900000000000006</v>
      </c>
      <c r="S86" s="218">
        <v>92.2</v>
      </c>
      <c r="T86" s="218">
        <v>90.5</v>
      </c>
      <c r="U86" s="218">
        <v>92.9</v>
      </c>
    </row>
    <row r="87" spans="1:21" ht="16.5" customHeight="1" x14ac:dyDescent="0.2">
      <c r="A87" s="7"/>
      <c r="B87" s="7"/>
      <c r="C87" s="7"/>
      <c r="D87" s="7" t="s">
        <v>63</v>
      </c>
      <c r="E87" s="7"/>
      <c r="F87" s="7"/>
      <c r="G87" s="7"/>
      <c r="H87" s="7"/>
      <c r="I87" s="7"/>
      <c r="J87" s="7"/>
      <c r="K87" s="7"/>
      <c r="L87" s="9" t="s">
        <v>206</v>
      </c>
      <c r="M87" s="218">
        <v>93</v>
      </c>
      <c r="N87" s="218">
        <v>91.2</v>
      </c>
      <c r="O87" s="218">
        <v>93.5</v>
      </c>
      <c r="P87" s="218">
        <v>92.5</v>
      </c>
      <c r="Q87" s="218">
        <v>90.2</v>
      </c>
      <c r="R87" s="218">
        <v>68.900000000000006</v>
      </c>
      <c r="S87" s="218">
        <v>91.7</v>
      </c>
      <c r="T87" s="218">
        <v>94.1</v>
      </c>
      <c r="U87" s="218">
        <v>95.1</v>
      </c>
    </row>
    <row r="88" spans="1:21" ht="16.5" customHeight="1" x14ac:dyDescent="0.2">
      <c r="A88" s="7"/>
      <c r="B88" s="7"/>
      <c r="C88" s="7"/>
      <c r="D88" s="7" t="s">
        <v>64</v>
      </c>
      <c r="E88" s="7"/>
      <c r="F88" s="7"/>
      <c r="G88" s="7"/>
      <c r="H88" s="7"/>
      <c r="I88" s="7"/>
      <c r="J88" s="7"/>
      <c r="K88" s="7"/>
      <c r="L88" s="9" t="s">
        <v>206</v>
      </c>
      <c r="M88" s="218">
        <v>92.5</v>
      </c>
      <c r="N88" s="218">
        <v>90</v>
      </c>
      <c r="O88" s="218">
        <v>93.4</v>
      </c>
      <c r="P88" s="218">
        <v>90</v>
      </c>
      <c r="Q88" s="218">
        <v>91.4</v>
      </c>
      <c r="R88" s="218">
        <v>83.7</v>
      </c>
      <c r="S88" s="218">
        <v>92.5</v>
      </c>
      <c r="T88" s="218">
        <v>91.5</v>
      </c>
      <c r="U88" s="218">
        <v>94.8</v>
      </c>
    </row>
    <row r="89" spans="1:21" ht="16.5" customHeight="1" x14ac:dyDescent="0.2">
      <c r="A89" s="7"/>
      <c r="B89" s="7"/>
      <c r="C89" s="7"/>
      <c r="D89" s="7" t="s">
        <v>65</v>
      </c>
      <c r="E89" s="7"/>
      <c r="F89" s="7"/>
      <c r="G89" s="7"/>
      <c r="H89" s="7"/>
      <c r="I89" s="7"/>
      <c r="J89" s="7"/>
      <c r="K89" s="7"/>
      <c r="L89" s="9" t="s">
        <v>206</v>
      </c>
      <c r="M89" s="218">
        <v>92.7</v>
      </c>
      <c r="N89" s="218">
        <v>90.5</v>
      </c>
      <c r="O89" s="218">
        <v>93</v>
      </c>
      <c r="P89" s="218">
        <v>89.9</v>
      </c>
      <c r="Q89" s="218">
        <v>93</v>
      </c>
      <c r="R89" s="218">
        <v>84.7</v>
      </c>
      <c r="S89" s="218">
        <v>84.3</v>
      </c>
      <c r="T89" s="218">
        <v>93.2</v>
      </c>
      <c r="U89" s="218">
        <v>94.7</v>
      </c>
    </row>
    <row r="90" spans="1:21" ht="16.5" customHeight="1" x14ac:dyDescent="0.2">
      <c r="A90" s="7"/>
      <c r="B90" s="7"/>
      <c r="C90" s="7"/>
      <c r="D90" s="7" t="s">
        <v>66</v>
      </c>
      <c r="E90" s="7"/>
      <c r="F90" s="7"/>
      <c r="G90" s="7"/>
      <c r="H90" s="7"/>
      <c r="I90" s="7"/>
      <c r="J90" s="7"/>
      <c r="K90" s="7"/>
      <c r="L90" s="9" t="s">
        <v>206</v>
      </c>
      <c r="M90" s="218">
        <v>93</v>
      </c>
      <c r="N90" s="218">
        <v>93.3</v>
      </c>
      <c r="O90" s="218">
        <v>93.6</v>
      </c>
      <c r="P90" s="218">
        <v>89.6</v>
      </c>
      <c r="Q90" s="218">
        <v>93.1</v>
      </c>
      <c r="R90" s="218">
        <v>88.9</v>
      </c>
      <c r="S90" s="221" t="s">
        <v>178</v>
      </c>
      <c r="T90" s="218">
        <v>95.2</v>
      </c>
      <c r="U90" s="218">
        <v>94.5</v>
      </c>
    </row>
    <row r="91" spans="1:21" ht="16.5" customHeight="1" x14ac:dyDescent="0.2">
      <c r="A91" s="7"/>
      <c r="B91" s="7" t="s">
        <v>410</v>
      </c>
      <c r="C91" s="7"/>
      <c r="D91" s="7"/>
      <c r="E91" s="7"/>
      <c r="F91" s="7"/>
      <c r="G91" s="7"/>
      <c r="H91" s="7"/>
      <c r="I91" s="7"/>
      <c r="J91" s="7"/>
      <c r="K91" s="7"/>
      <c r="L91" s="9"/>
      <c r="M91" s="10"/>
      <c r="N91" s="10"/>
      <c r="O91" s="10"/>
      <c r="P91" s="10"/>
      <c r="Q91" s="10"/>
      <c r="R91" s="10"/>
      <c r="S91" s="10"/>
      <c r="T91" s="10"/>
      <c r="U91" s="10"/>
    </row>
    <row r="92" spans="1:21" ht="16.5" customHeight="1" x14ac:dyDescent="0.2">
      <c r="A92" s="7"/>
      <c r="B92" s="7"/>
      <c r="C92" s="7" t="s">
        <v>438</v>
      </c>
      <c r="D92" s="7"/>
      <c r="E92" s="7"/>
      <c r="F92" s="7"/>
      <c r="G92" s="7"/>
      <c r="H92" s="7"/>
      <c r="I92" s="7"/>
      <c r="J92" s="7"/>
      <c r="K92" s="7"/>
      <c r="L92" s="9"/>
      <c r="M92" s="10"/>
      <c r="N92" s="10"/>
      <c r="O92" s="10"/>
      <c r="P92" s="10"/>
      <c r="Q92" s="10"/>
      <c r="R92" s="10"/>
      <c r="S92" s="10"/>
      <c r="T92" s="10"/>
      <c r="U92" s="10"/>
    </row>
    <row r="93" spans="1:21" ht="16.5" customHeight="1" x14ac:dyDescent="0.2">
      <c r="A93" s="7"/>
      <c r="B93" s="7"/>
      <c r="C93" s="7"/>
      <c r="D93" s="7" t="s">
        <v>60</v>
      </c>
      <c r="E93" s="7"/>
      <c r="F93" s="7"/>
      <c r="G93" s="7"/>
      <c r="H93" s="7"/>
      <c r="I93" s="7"/>
      <c r="J93" s="7"/>
      <c r="K93" s="7"/>
      <c r="L93" s="9" t="s">
        <v>61</v>
      </c>
      <c r="M93" s="214">
        <v>47</v>
      </c>
      <c r="N93" s="212">
        <v>7</v>
      </c>
      <c r="O93" s="214">
        <v>70</v>
      </c>
      <c r="P93" s="214">
        <v>66</v>
      </c>
      <c r="Q93" s="214">
        <v>55</v>
      </c>
      <c r="R93" s="220" t="s">
        <v>73</v>
      </c>
      <c r="S93" s="220" t="s">
        <v>73</v>
      </c>
      <c r="T93" s="220" t="s">
        <v>73</v>
      </c>
      <c r="U93" s="220" t="s">
        <v>73</v>
      </c>
    </row>
    <row r="94" spans="1:21" ht="16.5" customHeight="1" x14ac:dyDescent="0.2">
      <c r="A94" s="7"/>
      <c r="B94" s="7"/>
      <c r="C94" s="7"/>
      <c r="D94" s="7" t="s">
        <v>62</v>
      </c>
      <c r="E94" s="7"/>
      <c r="F94" s="7"/>
      <c r="G94" s="7"/>
      <c r="H94" s="7"/>
      <c r="I94" s="7"/>
      <c r="J94" s="7"/>
      <c r="K94" s="7"/>
      <c r="L94" s="9" t="s">
        <v>61</v>
      </c>
      <c r="M94" s="214">
        <v>50</v>
      </c>
      <c r="N94" s="214">
        <v>23</v>
      </c>
      <c r="O94" s="214">
        <v>44</v>
      </c>
      <c r="P94" s="214">
        <v>79</v>
      </c>
      <c r="Q94" s="214">
        <v>39</v>
      </c>
      <c r="R94" s="220" t="s">
        <v>73</v>
      </c>
      <c r="S94" s="220" t="s">
        <v>73</v>
      </c>
      <c r="T94" s="220" t="s">
        <v>73</v>
      </c>
      <c r="U94" s="220" t="s">
        <v>73</v>
      </c>
    </row>
    <row r="95" spans="1:21" ht="16.5" customHeight="1" x14ac:dyDescent="0.2">
      <c r="A95" s="7"/>
      <c r="B95" s="7"/>
      <c r="C95" s="7"/>
      <c r="D95" s="7" t="s">
        <v>63</v>
      </c>
      <c r="E95" s="7"/>
      <c r="F95" s="7"/>
      <c r="G95" s="7"/>
      <c r="H95" s="7"/>
      <c r="I95" s="7"/>
      <c r="J95" s="7"/>
      <c r="K95" s="7"/>
      <c r="L95" s="9" t="s">
        <v>61</v>
      </c>
      <c r="M95" s="214">
        <v>62</v>
      </c>
      <c r="N95" s="214">
        <v>34</v>
      </c>
      <c r="O95" s="214">
        <v>53</v>
      </c>
      <c r="P95" s="216">
        <v>131</v>
      </c>
      <c r="Q95" s="214">
        <v>61</v>
      </c>
      <c r="R95" s="220" t="s">
        <v>73</v>
      </c>
      <c r="S95" s="220" t="s">
        <v>73</v>
      </c>
      <c r="T95" s="220" t="s">
        <v>73</v>
      </c>
      <c r="U95" s="220" t="s">
        <v>73</v>
      </c>
    </row>
    <row r="96" spans="1:21" ht="16.5" customHeight="1" x14ac:dyDescent="0.2">
      <c r="A96" s="7"/>
      <c r="B96" s="7"/>
      <c r="C96" s="7"/>
      <c r="D96" s="7" t="s">
        <v>64</v>
      </c>
      <c r="E96" s="7"/>
      <c r="F96" s="7"/>
      <c r="G96" s="7"/>
      <c r="H96" s="7"/>
      <c r="I96" s="7"/>
      <c r="J96" s="7"/>
      <c r="K96" s="7"/>
      <c r="L96" s="9" t="s">
        <v>61</v>
      </c>
      <c r="M96" s="214">
        <v>57</v>
      </c>
      <c r="N96" s="214">
        <v>42</v>
      </c>
      <c r="O96" s="214">
        <v>58</v>
      </c>
      <c r="P96" s="214">
        <v>84</v>
      </c>
      <c r="Q96" s="214">
        <v>50</v>
      </c>
      <c r="R96" s="220" t="s">
        <v>73</v>
      </c>
      <c r="S96" s="220" t="s">
        <v>73</v>
      </c>
      <c r="T96" s="220" t="s">
        <v>73</v>
      </c>
      <c r="U96" s="220" t="s">
        <v>73</v>
      </c>
    </row>
    <row r="97" spans="1:21" ht="16.5" customHeight="1" x14ac:dyDescent="0.2">
      <c r="A97" s="7"/>
      <c r="B97" s="7"/>
      <c r="C97" s="7"/>
      <c r="D97" s="7" t="s">
        <v>65</v>
      </c>
      <c r="E97" s="7"/>
      <c r="F97" s="7"/>
      <c r="G97" s="7"/>
      <c r="H97" s="7"/>
      <c r="I97" s="7"/>
      <c r="J97" s="7"/>
      <c r="K97" s="7"/>
      <c r="L97" s="9" t="s">
        <v>61</v>
      </c>
      <c r="M97" s="214">
        <v>77</v>
      </c>
      <c r="N97" s="214">
        <v>63</v>
      </c>
      <c r="O97" s="214">
        <v>65</v>
      </c>
      <c r="P97" s="214">
        <v>91</v>
      </c>
      <c r="Q97" s="214">
        <v>90</v>
      </c>
      <c r="R97" s="220" t="s">
        <v>73</v>
      </c>
      <c r="S97" s="220" t="s">
        <v>73</v>
      </c>
      <c r="T97" s="220" t="s">
        <v>73</v>
      </c>
      <c r="U97" s="220" t="s">
        <v>73</v>
      </c>
    </row>
    <row r="98" spans="1:21" ht="16.5" customHeight="1" x14ac:dyDescent="0.2">
      <c r="A98" s="7"/>
      <c r="B98" s="7"/>
      <c r="C98" s="7"/>
      <c r="D98" s="7" t="s">
        <v>66</v>
      </c>
      <c r="E98" s="7"/>
      <c r="F98" s="7"/>
      <c r="G98" s="7"/>
      <c r="H98" s="7"/>
      <c r="I98" s="7"/>
      <c r="J98" s="7"/>
      <c r="K98" s="7"/>
      <c r="L98" s="9" t="s">
        <v>61</v>
      </c>
      <c r="M98" s="216">
        <v>105</v>
      </c>
      <c r="N98" s="214">
        <v>41</v>
      </c>
      <c r="O98" s="214">
        <v>72</v>
      </c>
      <c r="P98" s="214">
        <v>90</v>
      </c>
      <c r="Q98" s="214">
        <v>96</v>
      </c>
      <c r="R98" s="220" t="s">
        <v>73</v>
      </c>
      <c r="S98" s="220" t="s">
        <v>73</v>
      </c>
      <c r="T98" s="220" t="s">
        <v>73</v>
      </c>
      <c r="U98" s="220" t="s">
        <v>73</v>
      </c>
    </row>
    <row r="99" spans="1:21" ht="16.5" customHeight="1" x14ac:dyDescent="0.2">
      <c r="A99" s="7"/>
      <c r="B99" s="7"/>
      <c r="C99" s="7" t="s">
        <v>439</v>
      </c>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c r="D100" s="7" t="s">
        <v>60</v>
      </c>
      <c r="E100" s="7"/>
      <c r="F100" s="7"/>
      <c r="G100" s="7"/>
      <c r="H100" s="7"/>
      <c r="I100" s="7"/>
      <c r="J100" s="7"/>
      <c r="K100" s="7"/>
      <c r="L100" s="9" t="s">
        <v>61</v>
      </c>
      <c r="M100" s="214">
        <v>50</v>
      </c>
      <c r="N100" s="212">
        <v>8</v>
      </c>
      <c r="O100" s="214">
        <v>98</v>
      </c>
      <c r="P100" s="214">
        <v>74</v>
      </c>
      <c r="Q100" s="214">
        <v>61</v>
      </c>
      <c r="R100" s="220" t="s">
        <v>73</v>
      </c>
      <c r="S100" s="220" t="s">
        <v>73</v>
      </c>
      <c r="T100" s="220" t="s">
        <v>73</v>
      </c>
      <c r="U100" s="220" t="s">
        <v>73</v>
      </c>
    </row>
    <row r="101" spans="1:21" ht="16.5" customHeight="1" x14ac:dyDescent="0.2">
      <c r="A101" s="7"/>
      <c r="B101" s="7"/>
      <c r="C101" s="7"/>
      <c r="D101" s="7" t="s">
        <v>62</v>
      </c>
      <c r="E101" s="7"/>
      <c r="F101" s="7"/>
      <c r="G101" s="7"/>
      <c r="H101" s="7"/>
      <c r="I101" s="7"/>
      <c r="J101" s="7"/>
      <c r="K101" s="7"/>
      <c r="L101" s="9" t="s">
        <v>61</v>
      </c>
      <c r="M101" s="214">
        <v>59</v>
      </c>
      <c r="N101" s="214">
        <v>25</v>
      </c>
      <c r="O101" s="214">
        <v>52</v>
      </c>
      <c r="P101" s="214">
        <v>86</v>
      </c>
      <c r="Q101" s="214">
        <v>45</v>
      </c>
      <c r="R101" s="220" t="s">
        <v>73</v>
      </c>
      <c r="S101" s="220" t="s">
        <v>73</v>
      </c>
      <c r="T101" s="220" t="s">
        <v>73</v>
      </c>
      <c r="U101" s="220" t="s">
        <v>73</v>
      </c>
    </row>
    <row r="102" spans="1:21" ht="16.5" customHeight="1" x14ac:dyDescent="0.2">
      <c r="A102" s="7"/>
      <c r="B102" s="7"/>
      <c r="C102" s="7"/>
      <c r="D102" s="7" t="s">
        <v>63</v>
      </c>
      <c r="E102" s="7"/>
      <c r="F102" s="7"/>
      <c r="G102" s="7"/>
      <c r="H102" s="7"/>
      <c r="I102" s="7"/>
      <c r="J102" s="7"/>
      <c r="K102" s="7"/>
      <c r="L102" s="9" t="s">
        <v>61</v>
      </c>
      <c r="M102" s="214">
        <v>69</v>
      </c>
      <c r="N102" s="214">
        <v>36</v>
      </c>
      <c r="O102" s="214">
        <v>63</v>
      </c>
      <c r="P102" s="216">
        <v>158</v>
      </c>
      <c r="Q102" s="214">
        <v>65</v>
      </c>
      <c r="R102" s="220" t="s">
        <v>73</v>
      </c>
      <c r="S102" s="220" t="s">
        <v>73</v>
      </c>
      <c r="T102" s="220" t="s">
        <v>73</v>
      </c>
      <c r="U102" s="220" t="s">
        <v>73</v>
      </c>
    </row>
    <row r="103" spans="1:21" ht="16.5" customHeight="1" x14ac:dyDescent="0.2">
      <c r="A103" s="7"/>
      <c r="B103" s="7"/>
      <c r="C103" s="7"/>
      <c r="D103" s="7" t="s">
        <v>64</v>
      </c>
      <c r="E103" s="7"/>
      <c r="F103" s="7"/>
      <c r="G103" s="7"/>
      <c r="H103" s="7"/>
      <c r="I103" s="7"/>
      <c r="J103" s="7"/>
      <c r="K103" s="7"/>
      <c r="L103" s="9" t="s">
        <v>61</v>
      </c>
      <c r="M103" s="214">
        <v>61</v>
      </c>
      <c r="N103" s="214">
        <v>45</v>
      </c>
      <c r="O103" s="214">
        <v>75</v>
      </c>
      <c r="P103" s="214">
        <v>98</v>
      </c>
      <c r="Q103" s="214">
        <v>64</v>
      </c>
      <c r="R103" s="220" t="s">
        <v>73</v>
      </c>
      <c r="S103" s="220" t="s">
        <v>73</v>
      </c>
      <c r="T103" s="220" t="s">
        <v>73</v>
      </c>
      <c r="U103" s="220" t="s">
        <v>73</v>
      </c>
    </row>
    <row r="104" spans="1:21" ht="16.5" customHeight="1" x14ac:dyDescent="0.2">
      <c r="A104" s="7"/>
      <c r="B104" s="7"/>
      <c r="C104" s="7"/>
      <c r="D104" s="7" t="s">
        <v>65</v>
      </c>
      <c r="E104" s="7"/>
      <c r="F104" s="7"/>
      <c r="G104" s="7"/>
      <c r="H104" s="7"/>
      <c r="I104" s="7"/>
      <c r="J104" s="7"/>
      <c r="K104" s="7"/>
      <c r="L104" s="9" t="s">
        <v>61</v>
      </c>
      <c r="M104" s="214">
        <v>85</v>
      </c>
      <c r="N104" s="214">
        <v>64</v>
      </c>
      <c r="O104" s="214">
        <v>71</v>
      </c>
      <c r="P104" s="216">
        <v>104</v>
      </c>
      <c r="Q104" s="216">
        <v>106</v>
      </c>
      <c r="R104" s="220" t="s">
        <v>73</v>
      </c>
      <c r="S104" s="220" t="s">
        <v>73</v>
      </c>
      <c r="T104" s="220" t="s">
        <v>73</v>
      </c>
      <c r="U104" s="220" t="s">
        <v>73</v>
      </c>
    </row>
    <row r="105" spans="1:21" ht="16.5" customHeight="1" x14ac:dyDescent="0.2">
      <c r="A105" s="7"/>
      <c r="B105" s="7"/>
      <c r="C105" s="7"/>
      <c r="D105" s="7" t="s">
        <v>66</v>
      </c>
      <c r="E105" s="7"/>
      <c r="F105" s="7"/>
      <c r="G105" s="7"/>
      <c r="H105" s="7"/>
      <c r="I105" s="7"/>
      <c r="J105" s="7"/>
      <c r="K105" s="7"/>
      <c r="L105" s="9" t="s">
        <v>61</v>
      </c>
      <c r="M105" s="216">
        <v>114</v>
      </c>
      <c r="N105" s="214">
        <v>41</v>
      </c>
      <c r="O105" s="214">
        <v>76</v>
      </c>
      <c r="P105" s="216">
        <v>105</v>
      </c>
      <c r="Q105" s="216">
        <v>102</v>
      </c>
      <c r="R105" s="220" t="s">
        <v>73</v>
      </c>
      <c r="S105" s="220" t="s">
        <v>73</v>
      </c>
      <c r="T105" s="220" t="s">
        <v>73</v>
      </c>
      <c r="U105" s="220" t="s">
        <v>73</v>
      </c>
    </row>
    <row r="106" spans="1:21" ht="16.5" customHeight="1" x14ac:dyDescent="0.2">
      <c r="A106" s="7"/>
      <c r="B106" s="7"/>
      <c r="C106" s="7" t="s">
        <v>438</v>
      </c>
      <c r="D106" s="7"/>
      <c r="E106" s="7"/>
      <c r="F106" s="7"/>
      <c r="G106" s="7"/>
      <c r="H106" s="7"/>
      <c r="I106" s="7"/>
      <c r="J106" s="7"/>
      <c r="K106" s="7"/>
      <c r="L106" s="9"/>
      <c r="M106" s="10"/>
      <c r="N106" s="10"/>
      <c r="O106" s="10"/>
      <c r="P106" s="10"/>
      <c r="Q106" s="10"/>
      <c r="R106" s="10"/>
      <c r="S106" s="10"/>
      <c r="T106" s="10"/>
      <c r="U106" s="10"/>
    </row>
    <row r="107" spans="1:21" ht="16.5" customHeight="1" x14ac:dyDescent="0.2">
      <c r="A107" s="7"/>
      <c r="B107" s="7"/>
      <c r="C107" s="7"/>
      <c r="D107" s="7" t="s">
        <v>60</v>
      </c>
      <c r="E107" s="7"/>
      <c r="F107" s="7"/>
      <c r="G107" s="7"/>
      <c r="H107" s="7"/>
      <c r="I107" s="7"/>
      <c r="J107" s="7"/>
      <c r="K107" s="7"/>
      <c r="L107" s="9" t="s">
        <v>206</v>
      </c>
      <c r="M107" s="218">
        <v>94</v>
      </c>
      <c r="N107" s="218">
        <v>87.5</v>
      </c>
      <c r="O107" s="218">
        <v>54.7</v>
      </c>
      <c r="P107" s="218">
        <v>88</v>
      </c>
      <c r="Q107" s="218">
        <v>88.7</v>
      </c>
      <c r="R107" s="221" t="s">
        <v>73</v>
      </c>
      <c r="S107" s="221" t="s">
        <v>73</v>
      </c>
      <c r="T107" s="221" t="s">
        <v>73</v>
      </c>
      <c r="U107" s="221" t="s">
        <v>73</v>
      </c>
    </row>
    <row r="108" spans="1:21" ht="16.5" customHeight="1" x14ac:dyDescent="0.2">
      <c r="A108" s="7"/>
      <c r="B108" s="7"/>
      <c r="C108" s="7"/>
      <c r="D108" s="7" t="s">
        <v>62</v>
      </c>
      <c r="E108" s="7"/>
      <c r="F108" s="7"/>
      <c r="G108" s="7"/>
      <c r="H108" s="7"/>
      <c r="I108" s="7"/>
      <c r="J108" s="7"/>
      <c r="K108" s="7"/>
      <c r="L108" s="9" t="s">
        <v>206</v>
      </c>
      <c r="M108" s="218">
        <v>84.7</v>
      </c>
      <c r="N108" s="218">
        <v>92</v>
      </c>
      <c r="O108" s="218">
        <v>73.3</v>
      </c>
      <c r="P108" s="218">
        <v>89.8</v>
      </c>
      <c r="Q108" s="218">
        <v>86.7</v>
      </c>
      <c r="R108" s="221" t="s">
        <v>73</v>
      </c>
      <c r="S108" s="221" t="s">
        <v>73</v>
      </c>
      <c r="T108" s="221" t="s">
        <v>73</v>
      </c>
      <c r="U108" s="221" t="s">
        <v>73</v>
      </c>
    </row>
    <row r="109" spans="1:21" ht="16.5" customHeight="1" x14ac:dyDescent="0.2">
      <c r="A109" s="7"/>
      <c r="B109" s="7"/>
      <c r="C109" s="7"/>
      <c r="D109" s="7" t="s">
        <v>63</v>
      </c>
      <c r="E109" s="7"/>
      <c r="F109" s="7"/>
      <c r="G109" s="7"/>
      <c r="H109" s="7"/>
      <c r="I109" s="7"/>
      <c r="J109" s="7"/>
      <c r="K109" s="7"/>
      <c r="L109" s="9" t="s">
        <v>206</v>
      </c>
      <c r="M109" s="218">
        <v>88.6</v>
      </c>
      <c r="N109" s="218">
        <v>94.4</v>
      </c>
      <c r="O109" s="218">
        <v>82.8</v>
      </c>
      <c r="P109" s="218">
        <v>81.400000000000006</v>
      </c>
      <c r="Q109" s="218">
        <v>85.9</v>
      </c>
      <c r="R109" s="221" t="s">
        <v>73</v>
      </c>
      <c r="S109" s="221" t="s">
        <v>73</v>
      </c>
      <c r="T109" s="221" t="s">
        <v>73</v>
      </c>
      <c r="U109" s="221" t="s">
        <v>73</v>
      </c>
    </row>
    <row r="110" spans="1:21" ht="16.5" customHeight="1" x14ac:dyDescent="0.2">
      <c r="A110" s="7"/>
      <c r="B110" s="7"/>
      <c r="C110" s="7"/>
      <c r="D110" s="7" t="s">
        <v>64</v>
      </c>
      <c r="E110" s="7"/>
      <c r="F110" s="7"/>
      <c r="G110" s="7"/>
      <c r="H110" s="7"/>
      <c r="I110" s="7"/>
      <c r="J110" s="7"/>
      <c r="K110" s="7"/>
      <c r="L110" s="9" t="s">
        <v>206</v>
      </c>
      <c r="M110" s="218">
        <v>91.9</v>
      </c>
      <c r="N110" s="218">
        <v>93.3</v>
      </c>
      <c r="O110" s="218">
        <v>72.5</v>
      </c>
      <c r="P110" s="218">
        <v>84.8</v>
      </c>
      <c r="Q110" s="218">
        <v>73.5</v>
      </c>
      <c r="R110" s="221" t="s">
        <v>73</v>
      </c>
      <c r="S110" s="221" t="s">
        <v>73</v>
      </c>
      <c r="T110" s="221" t="s">
        <v>73</v>
      </c>
      <c r="U110" s="221" t="s">
        <v>73</v>
      </c>
    </row>
    <row r="111" spans="1:21" ht="16.5" customHeight="1" x14ac:dyDescent="0.2">
      <c r="A111" s="7"/>
      <c r="B111" s="7"/>
      <c r="C111" s="7"/>
      <c r="D111" s="7" t="s">
        <v>65</v>
      </c>
      <c r="E111" s="7"/>
      <c r="F111" s="7"/>
      <c r="G111" s="7"/>
      <c r="H111" s="7"/>
      <c r="I111" s="7"/>
      <c r="J111" s="7"/>
      <c r="K111" s="7"/>
      <c r="L111" s="9" t="s">
        <v>206</v>
      </c>
      <c r="M111" s="218">
        <v>90.6</v>
      </c>
      <c r="N111" s="218">
        <v>96.9</v>
      </c>
      <c r="O111" s="218">
        <v>87.8</v>
      </c>
      <c r="P111" s="218">
        <v>83.5</v>
      </c>
      <c r="Q111" s="218">
        <v>83.3</v>
      </c>
      <c r="R111" s="221" t="s">
        <v>73</v>
      </c>
      <c r="S111" s="221" t="s">
        <v>73</v>
      </c>
      <c r="T111" s="221" t="s">
        <v>73</v>
      </c>
      <c r="U111" s="221" t="s">
        <v>73</v>
      </c>
    </row>
    <row r="112" spans="1:21" ht="16.5" customHeight="1" x14ac:dyDescent="0.2">
      <c r="A112" s="7"/>
      <c r="B112" s="7"/>
      <c r="C112" s="7"/>
      <c r="D112" s="7" t="s">
        <v>66</v>
      </c>
      <c r="E112" s="7"/>
      <c r="F112" s="7"/>
      <c r="G112" s="7"/>
      <c r="H112" s="7"/>
      <c r="I112" s="7"/>
      <c r="J112" s="7"/>
      <c r="K112" s="7"/>
      <c r="L112" s="9" t="s">
        <v>206</v>
      </c>
      <c r="M112" s="218">
        <v>88.2</v>
      </c>
      <c r="N112" s="213">
        <v>100</v>
      </c>
      <c r="O112" s="218">
        <v>92.3</v>
      </c>
      <c r="P112" s="218">
        <v>84.1</v>
      </c>
      <c r="Q112" s="218">
        <v>94.1</v>
      </c>
      <c r="R112" s="221" t="s">
        <v>73</v>
      </c>
      <c r="S112" s="221" t="s">
        <v>73</v>
      </c>
      <c r="T112" s="221" t="s">
        <v>73</v>
      </c>
      <c r="U112" s="221" t="s">
        <v>73</v>
      </c>
    </row>
    <row r="113" spans="1:21" ht="16.5" customHeight="1" x14ac:dyDescent="0.2">
      <c r="A113" s="7"/>
      <c r="B113" s="7"/>
      <c r="C113" s="7" t="s">
        <v>439</v>
      </c>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c r="C114" s="7"/>
      <c r="D114" s="7" t="s">
        <v>60</v>
      </c>
      <c r="E114" s="7"/>
      <c r="F114" s="7"/>
      <c r="G114" s="7"/>
      <c r="H114" s="7"/>
      <c r="I114" s="7"/>
      <c r="J114" s="7"/>
      <c r="K114" s="7"/>
      <c r="L114" s="9" t="s">
        <v>206</v>
      </c>
      <c r="M114" s="213">
        <v>100</v>
      </c>
      <c r="N114" s="213">
        <v>100</v>
      </c>
      <c r="O114" s="218">
        <v>76.599999999999994</v>
      </c>
      <c r="P114" s="218">
        <v>98.7</v>
      </c>
      <c r="Q114" s="218">
        <v>98.4</v>
      </c>
      <c r="R114" s="221" t="s">
        <v>73</v>
      </c>
      <c r="S114" s="221" t="s">
        <v>73</v>
      </c>
      <c r="T114" s="221" t="s">
        <v>73</v>
      </c>
      <c r="U114" s="221" t="s">
        <v>73</v>
      </c>
    </row>
    <row r="115" spans="1:21" ht="16.5" customHeight="1" x14ac:dyDescent="0.2">
      <c r="A115" s="7"/>
      <c r="B115" s="7"/>
      <c r="C115" s="7"/>
      <c r="D115" s="7" t="s">
        <v>62</v>
      </c>
      <c r="E115" s="7"/>
      <c r="F115" s="7"/>
      <c r="G115" s="7"/>
      <c r="H115" s="7"/>
      <c r="I115" s="7"/>
      <c r="J115" s="7"/>
      <c r="K115" s="7"/>
      <c r="L115" s="9" t="s">
        <v>206</v>
      </c>
      <c r="M115" s="213">
        <v>100</v>
      </c>
      <c r="N115" s="213">
        <v>100</v>
      </c>
      <c r="O115" s="218">
        <v>86.7</v>
      </c>
      <c r="P115" s="218">
        <v>97.7</v>
      </c>
      <c r="Q115" s="213">
        <v>100</v>
      </c>
      <c r="R115" s="221" t="s">
        <v>73</v>
      </c>
      <c r="S115" s="221" t="s">
        <v>73</v>
      </c>
      <c r="T115" s="221" t="s">
        <v>73</v>
      </c>
      <c r="U115" s="221" t="s">
        <v>73</v>
      </c>
    </row>
    <row r="116" spans="1:21" ht="16.5" customHeight="1" x14ac:dyDescent="0.2">
      <c r="A116" s="7"/>
      <c r="B116" s="7"/>
      <c r="C116" s="7"/>
      <c r="D116" s="7" t="s">
        <v>63</v>
      </c>
      <c r="E116" s="7"/>
      <c r="F116" s="7"/>
      <c r="G116" s="7"/>
      <c r="H116" s="7"/>
      <c r="I116" s="7"/>
      <c r="J116" s="7"/>
      <c r="K116" s="7"/>
      <c r="L116" s="9" t="s">
        <v>206</v>
      </c>
      <c r="M116" s="218">
        <v>98.6</v>
      </c>
      <c r="N116" s="213">
        <v>100</v>
      </c>
      <c r="O116" s="218">
        <v>98.4</v>
      </c>
      <c r="P116" s="218">
        <v>98.1</v>
      </c>
      <c r="Q116" s="218">
        <v>91.5</v>
      </c>
      <c r="R116" s="221" t="s">
        <v>73</v>
      </c>
      <c r="S116" s="221" t="s">
        <v>73</v>
      </c>
      <c r="T116" s="221" t="s">
        <v>73</v>
      </c>
      <c r="U116" s="221" t="s">
        <v>73</v>
      </c>
    </row>
    <row r="117" spans="1:21" ht="16.5" customHeight="1" x14ac:dyDescent="0.2">
      <c r="A117" s="7"/>
      <c r="B117" s="7"/>
      <c r="C117" s="7"/>
      <c r="D117" s="7" t="s">
        <v>64</v>
      </c>
      <c r="E117" s="7"/>
      <c r="F117" s="7"/>
      <c r="G117" s="7"/>
      <c r="H117" s="7"/>
      <c r="I117" s="7"/>
      <c r="J117" s="7"/>
      <c r="K117" s="7"/>
      <c r="L117" s="9" t="s">
        <v>206</v>
      </c>
      <c r="M117" s="218">
        <v>98.4</v>
      </c>
      <c r="N117" s="213">
        <v>100</v>
      </c>
      <c r="O117" s="218">
        <v>93.8</v>
      </c>
      <c r="P117" s="218">
        <v>99</v>
      </c>
      <c r="Q117" s="218">
        <v>94.1</v>
      </c>
      <c r="R117" s="221" t="s">
        <v>73</v>
      </c>
      <c r="S117" s="221" t="s">
        <v>73</v>
      </c>
      <c r="T117" s="221" t="s">
        <v>73</v>
      </c>
      <c r="U117" s="221" t="s">
        <v>73</v>
      </c>
    </row>
    <row r="118" spans="1:21" ht="16.5" customHeight="1" x14ac:dyDescent="0.2">
      <c r="A118" s="7"/>
      <c r="B118" s="7"/>
      <c r="C118" s="7"/>
      <c r="D118" s="7" t="s">
        <v>65</v>
      </c>
      <c r="E118" s="7"/>
      <c r="F118" s="7"/>
      <c r="G118" s="7"/>
      <c r="H118" s="7"/>
      <c r="I118" s="7"/>
      <c r="J118" s="7"/>
      <c r="K118" s="7"/>
      <c r="L118" s="9" t="s">
        <v>206</v>
      </c>
      <c r="M118" s="213">
        <v>100</v>
      </c>
      <c r="N118" s="218">
        <v>98.5</v>
      </c>
      <c r="O118" s="218">
        <v>95.9</v>
      </c>
      <c r="P118" s="218">
        <v>95.4</v>
      </c>
      <c r="Q118" s="218">
        <v>98.1</v>
      </c>
      <c r="R118" s="221" t="s">
        <v>73</v>
      </c>
      <c r="S118" s="221" t="s">
        <v>73</v>
      </c>
      <c r="T118" s="221" t="s">
        <v>73</v>
      </c>
      <c r="U118" s="221" t="s">
        <v>73</v>
      </c>
    </row>
    <row r="119" spans="1:21" ht="16.5" customHeight="1" x14ac:dyDescent="0.2">
      <c r="A119" s="7"/>
      <c r="B119" s="7"/>
      <c r="C119" s="7"/>
      <c r="D119" s="7" t="s">
        <v>66</v>
      </c>
      <c r="E119" s="7"/>
      <c r="F119" s="7"/>
      <c r="G119" s="7"/>
      <c r="H119" s="7"/>
      <c r="I119" s="7"/>
      <c r="J119" s="7"/>
      <c r="K119" s="7"/>
      <c r="L119" s="9" t="s">
        <v>206</v>
      </c>
      <c r="M119" s="218">
        <v>95.8</v>
      </c>
      <c r="N119" s="213">
        <v>100</v>
      </c>
      <c r="O119" s="218">
        <v>97.4</v>
      </c>
      <c r="P119" s="218">
        <v>98.1</v>
      </c>
      <c r="Q119" s="213">
        <v>100</v>
      </c>
      <c r="R119" s="221" t="s">
        <v>73</v>
      </c>
      <c r="S119" s="221" t="s">
        <v>73</v>
      </c>
      <c r="T119" s="221" t="s">
        <v>73</v>
      </c>
      <c r="U119" s="221" t="s">
        <v>73</v>
      </c>
    </row>
    <row r="120" spans="1:21" ht="16.5" customHeight="1" x14ac:dyDescent="0.2">
      <c r="A120" s="7"/>
      <c r="B120" s="7" t="s">
        <v>411</v>
      </c>
      <c r="C120" s="7"/>
      <c r="D120" s="7"/>
      <c r="E120" s="7"/>
      <c r="F120" s="7"/>
      <c r="G120" s="7"/>
      <c r="H120" s="7"/>
      <c r="I120" s="7"/>
      <c r="J120" s="7"/>
      <c r="K120" s="7"/>
      <c r="L120" s="9"/>
      <c r="M120" s="10"/>
      <c r="N120" s="10"/>
      <c r="O120" s="10"/>
      <c r="P120" s="10"/>
      <c r="Q120" s="10"/>
      <c r="R120" s="10"/>
      <c r="S120" s="10"/>
      <c r="T120" s="10"/>
      <c r="U120" s="10"/>
    </row>
    <row r="121" spans="1:21" ht="16.5" customHeight="1" x14ac:dyDescent="0.2">
      <c r="A121" s="7"/>
      <c r="B121" s="7"/>
      <c r="C121" s="7" t="s">
        <v>438</v>
      </c>
      <c r="D121" s="7"/>
      <c r="E121" s="7"/>
      <c r="F121" s="7"/>
      <c r="G121" s="7"/>
      <c r="H121" s="7"/>
      <c r="I121" s="7"/>
      <c r="J121" s="7"/>
      <c r="K121" s="7"/>
      <c r="L121" s="9"/>
      <c r="M121" s="10"/>
      <c r="N121" s="10"/>
      <c r="O121" s="10"/>
      <c r="P121" s="10"/>
      <c r="Q121" s="10"/>
      <c r="R121" s="10"/>
      <c r="S121" s="10"/>
      <c r="T121" s="10"/>
      <c r="U121" s="10"/>
    </row>
    <row r="122" spans="1:21" ht="16.5" customHeight="1" x14ac:dyDescent="0.2">
      <c r="A122" s="7"/>
      <c r="B122" s="7"/>
      <c r="C122" s="7"/>
      <c r="D122" s="7" t="s">
        <v>60</v>
      </c>
      <c r="E122" s="7"/>
      <c r="F122" s="7"/>
      <c r="G122" s="7"/>
      <c r="H122" s="7"/>
      <c r="I122" s="7"/>
      <c r="J122" s="7"/>
      <c r="K122" s="7"/>
      <c r="L122" s="9" t="s">
        <v>61</v>
      </c>
      <c r="M122" s="215">
        <v>3968</v>
      </c>
      <c r="N122" s="215">
        <v>3048</v>
      </c>
      <c r="O122" s="215">
        <v>1354</v>
      </c>
      <c r="P122" s="215">
        <v>3395</v>
      </c>
      <c r="Q122" s="216">
        <v>670</v>
      </c>
      <c r="R122" s="220" t="s">
        <v>73</v>
      </c>
      <c r="S122" s="220" t="s">
        <v>73</v>
      </c>
      <c r="T122" s="220" t="s">
        <v>73</v>
      </c>
      <c r="U122" s="220" t="s">
        <v>73</v>
      </c>
    </row>
    <row r="123" spans="1:21" ht="16.5" customHeight="1" x14ac:dyDescent="0.2">
      <c r="A123" s="7"/>
      <c r="B123" s="7"/>
      <c r="C123" s="7"/>
      <c r="D123" s="7" t="s">
        <v>62</v>
      </c>
      <c r="E123" s="7"/>
      <c r="F123" s="7"/>
      <c r="G123" s="7"/>
      <c r="H123" s="7"/>
      <c r="I123" s="7"/>
      <c r="J123" s="7"/>
      <c r="K123" s="7"/>
      <c r="L123" s="9" t="s">
        <v>61</v>
      </c>
      <c r="M123" s="215">
        <v>4617</v>
      </c>
      <c r="N123" s="215">
        <v>3438</v>
      </c>
      <c r="O123" s="215">
        <v>1563</v>
      </c>
      <c r="P123" s="215">
        <v>3573</v>
      </c>
      <c r="Q123" s="216">
        <v>736</v>
      </c>
      <c r="R123" s="220" t="s">
        <v>73</v>
      </c>
      <c r="S123" s="220" t="s">
        <v>73</v>
      </c>
      <c r="T123" s="220" t="s">
        <v>73</v>
      </c>
      <c r="U123" s="220" t="s">
        <v>73</v>
      </c>
    </row>
    <row r="124" spans="1:21" ht="16.5" customHeight="1" x14ac:dyDescent="0.2">
      <c r="A124" s="7"/>
      <c r="B124" s="7"/>
      <c r="C124" s="7"/>
      <c r="D124" s="7" t="s">
        <v>63</v>
      </c>
      <c r="E124" s="7"/>
      <c r="F124" s="7"/>
      <c r="G124" s="7"/>
      <c r="H124" s="7"/>
      <c r="I124" s="7"/>
      <c r="J124" s="7"/>
      <c r="K124" s="7"/>
      <c r="L124" s="9" t="s">
        <v>61</v>
      </c>
      <c r="M124" s="215">
        <v>4619</v>
      </c>
      <c r="N124" s="215">
        <v>3492</v>
      </c>
      <c r="O124" s="215">
        <v>1948</v>
      </c>
      <c r="P124" s="215">
        <v>3314</v>
      </c>
      <c r="Q124" s="216">
        <v>711</v>
      </c>
      <c r="R124" s="220" t="s">
        <v>73</v>
      </c>
      <c r="S124" s="220" t="s">
        <v>73</v>
      </c>
      <c r="T124" s="220" t="s">
        <v>73</v>
      </c>
      <c r="U124" s="220" t="s">
        <v>73</v>
      </c>
    </row>
    <row r="125" spans="1:21" ht="16.5" customHeight="1" x14ac:dyDescent="0.2">
      <c r="A125" s="7"/>
      <c r="B125" s="7"/>
      <c r="C125" s="7"/>
      <c r="D125" s="7" t="s">
        <v>64</v>
      </c>
      <c r="E125" s="7"/>
      <c r="F125" s="7"/>
      <c r="G125" s="7"/>
      <c r="H125" s="7"/>
      <c r="I125" s="7"/>
      <c r="J125" s="7"/>
      <c r="K125" s="7"/>
      <c r="L125" s="9" t="s">
        <v>61</v>
      </c>
      <c r="M125" s="215">
        <v>4946</v>
      </c>
      <c r="N125" s="215">
        <v>3672</v>
      </c>
      <c r="O125" s="215">
        <v>2021</v>
      </c>
      <c r="P125" s="215">
        <v>3398</v>
      </c>
      <c r="Q125" s="216">
        <v>899</v>
      </c>
      <c r="R125" s="220" t="s">
        <v>73</v>
      </c>
      <c r="S125" s="220" t="s">
        <v>73</v>
      </c>
      <c r="T125" s="220" t="s">
        <v>73</v>
      </c>
      <c r="U125" s="220" t="s">
        <v>73</v>
      </c>
    </row>
    <row r="126" spans="1:21" ht="16.5" customHeight="1" x14ac:dyDescent="0.2">
      <c r="A126" s="7"/>
      <c r="B126" s="7"/>
      <c r="C126" s="7"/>
      <c r="D126" s="7" t="s">
        <v>65</v>
      </c>
      <c r="E126" s="7"/>
      <c r="F126" s="7"/>
      <c r="G126" s="7"/>
      <c r="H126" s="7"/>
      <c r="I126" s="7"/>
      <c r="J126" s="7"/>
      <c r="K126" s="7"/>
      <c r="L126" s="9" t="s">
        <v>61</v>
      </c>
      <c r="M126" s="215">
        <v>4820</v>
      </c>
      <c r="N126" s="215">
        <v>3346</v>
      </c>
      <c r="O126" s="215">
        <v>2040</v>
      </c>
      <c r="P126" s="215">
        <v>3383</v>
      </c>
      <c r="Q126" s="216">
        <v>886</v>
      </c>
      <c r="R126" s="220" t="s">
        <v>73</v>
      </c>
      <c r="S126" s="220" t="s">
        <v>73</v>
      </c>
      <c r="T126" s="220" t="s">
        <v>73</v>
      </c>
      <c r="U126" s="220" t="s">
        <v>73</v>
      </c>
    </row>
    <row r="127" spans="1:21" ht="16.5" customHeight="1" x14ac:dyDescent="0.2">
      <c r="A127" s="7"/>
      <c r="B127" s="7"/>
      <c r="C127" s="7"/>
      <c r="D127" s="7" t="s">
        <v>66</v>
      </c>
      <c r="E127" s="7"/>
      <c r="F127" s="7"/>
      <c r="G127" s="7"/>
      <c r="H127" s="7"/>
      <c r="I127" s="7"/>
      <c r="J127" s="7"/>
      <c r="K127" s="7"/>
      <c r="L127" s="9" t="s">
        <v>61</v>
      </c>
      <c r="M127" s="215">
        <v>4517</v>
      </c>
      <c r="N127" s="215">
        <v>3296</v>
      </c>
      <c r="O127" s="215">
        <v>2856</v>
      </c>
      <c r="P127" s="215">
        <v>3337</v>
      </c>
      <c r="Q127" s="216">
        <v>849</v>
      </c>
      <c r="R127" s="220" t="s">
        <v>73</v>
      </c>
      <c r="S127" s="220" t="s">
        <v>73</v>
      </c>
      <c r="T127" s="220" t="s">
        <v>73</v>
      </c>
      <c r="U127" s="220" t="s">
        <v>73</v>
      </c>
    </row>
    <row r="128" spans="1:21" ht="16.5" customHeight="1" x14ac:dyDescent="0.2">
      <c r="A128" s="7"/>
      <c r="B128" s="7"/>
      <c r="C128" s="7" t="s">
        <v>439</v>
      </c>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c r="C129" s="7"/>
      <c r="D129" s="7" t="s">
        <v>60</v>
      </c>
      <c r="E129" s="7"/>
      <c r="F129" s="7"/>
      <c r="G129" s="7"/>
      <c r="H129" s="7"/>
      <c r="I129" s="7"/>
      <c r="J129" s="7"/>
      <c r="K129" s="7"/>
      <c r="L129" s="9" t="s">
        <v>61</v>
      </c>
      <c r="M129" s="215">
        <v>5662</v>
      </c>
      <c r="N129" s="215">
        <v>5066</v>
      </c>
      <c r="O129" s="215">
        <v>3806</v>
      </c>
      <c r="P129" s="215">
        <v>4675</v>
      </c>
      <c r="Q129" s="215">
        <v>1093</v>
      </c>
      <c r="R129" s="220" t="s">
        <v>73</v>
      </c>
      <c r="S129" s="220" t="s">
        <v>73</v>
      </c>
      <c r="T129" s="220" t="s">
        <v>73</v>
      </c>
      <c r="U129" s="220" t="s">
        <v>73</v>
      </c>
    </row>
    <row r="130" spans="1:21" ht="16.5" customHeight="1" x14ac:dyDescent="0.2">
      <c r="A130" s="7"/>
      <c r="B130" s="7"/>
      <c r="C130" s="7"/>
      <c r="D130" s="7" t="s">
        <v>62</v>
      </c>
      <c r="E130" s="7"/>
      <c r="F130" s="7"/>
      <c r="G130" s="7"/>
      <c r="H130" s="7"/>
      <c r="I130" s="7"/>
      <c r="J130" s="7"/>
      <c r="K130" s="7"/>
      <c r="L130" s="9" t="s">
        <v>61</v>
      </c>
      <c r="M130" s="215">
        <v>6205</v>
      </c>
      <c r="N130" s="215">
        <v>5389</v>
      </c>
      <c r="O130" s="215">
        <v>3841</v>
      </c>
      <c r="P130" s="215">
        <v>4699</v>
      </c>
      <c r="Q130" s="215">
        <v>1073</v>
      </c>
      <c r="R130" s="220" t="s">
        <v>73</v>
      </c>
      <c r="S130" s="220" t="s">
        <v>73</v>
      </c>
      <c r="T130" s="220" t="s">
        <v>73</v>
      </c>
      <c r="U130" s="220" t="s">
        <v>73</v>
      </c>
    </row>
    <row r="131" spans="1:21" ht="16.5" customHeight="1" x14ac:dyDescent="0.2">
      <c r="A131" s="7"/>
      <c r="B131" s="7"/>
      <c r="C131" s="7"/>
      <c r="D131" s="7" t="s">
        <v>63</v>
      </c>
      <c r="E131" s="7"/>
      <c r="F131" s="7"/>
      <c r="G131" s="7"/>
      <c r="H131" s="7"/>
      <c r="I131" s="7"/>
      <c r="J131" s="7"/>
      <c r="K131" s="7"/>
      <c r="L131" s="9" t="s">
        <v>61</v>
      </c>
      <c r="M131" s="215">
        <v>6411</v>
      </c>
      <c r="N131" s="215">
        <v>5617</v>
      </c>
      <c r="O131" s="215">
        <v>4489</v>
      </c>
      <c r="P131" s="215">
        <v>4517</v>
      </c>
      <c r="Q131" s="215">
        <v>1101</v>
      </c>
      <c r="R131" s="220" t="s">
        <v>73</v>
      </c>
      <c r="S131" s="220" t="s">
        <v>73</v>
      </c>
      <c r="T131" s="220" t="s">
        <v>73</v>
      </c>
      <c r="U131" s="220" t="s">
        <v>73</v>
      </c>
    </row>
    <row r="132" spans="1:21" ht="16.5" customHeight="1" x14ac:dyDescent="0.2">
      <c r="A132" s="7"/>
      <c r="B132" s="7"/>
      <c r="C132" s="7"/>
      <c r="D132" s="7" t="s">
        <v>64</v>
      </c>
      <c r="E132" s="7"/>
      <c r="F132" s="7"/>
      <c r="G132" s="7"/>
      <c r="H132" s="7"/>
      <c r="I132" s="7"/>
      <c r="J132" s="7"/>
      <c r="K132" s="7"/>
      <c r="L132" s="9" t="s">
        <v>61</v>
      </c>
      <c r="M132" s="215">
        <v>6824</v>
      </c>
      <c r="N132" s="215">
        <v>5726</v>
      </c>
      <c r="O132" s="215">
        <v>4683</v>
      </c>
      <c r="P132" s="215">
        <v>4492</v>
      </c>
      <c r="Q132" s="215">
        <v>1332</v>
      </c>
      <c r="R132" s="220" t="s">
        <v>73</v>
      </c>
      <c r="S132" s="220" t="s">
        <v>73</v>
      </c>
      <c r="T132" s="220" t="s">
        <v>73</v>
      </c>
      <c r="U132" s="220" t="s">
        <v>73</v>
      </c>
    </row>
    <row r="133" spans="1:21" ht="16.5" customHeight="1" x14ac:dyDescent="0.2">
      <c r="A133" s="7"/>
      <c r="B133" s="7"/>
      <c r="C133" s="7"/>
      <c r="D133" s="7" t="s">
        <v>65</v>
      </c>
      <c r="E133" s="7"/>
      <c r="F133" s="7"/>
      <c r="G133" s="7"/>
      <c r="H133" s="7"/>
      <c r="I133" s="7"/>
      <c r="J133" s="7"/>
      <c r="K133" s="7"/>
      <c r="L133" s="9" t="s">
        <v>61</v>
      </c>
      <c r="M133" s="215">
        <v>7069</v>
      </c>
      <c r="N133" s="215">
        <v>5768</v>
      </c>
      <c r="O133" s="215">
        <v>4590</v>
      </c>
      <c r="P133" s="215">
        <v>4367</v>
      </c>
      <c r="Q133" s="215">
        <v>1326</v>
      </c>
      <c r="R133" s="220" t="s">
        <v>73</v>
      </c>
      <c r="S133" s="220" t="s">
        <v>73</v>
      </c>
      <c r="T133" s="220" t="s">
        <v>73</v>
      </c>
      <c r="U133" s="220" t="s">
        <v>73</v>
      </c>
    </row>
    <row r="134" spans="1:21" ht="16.5" customHeight="1" x14ac:dyDescent="0.2">
      <c r="A134" s="7"/>
      <c r="B134" s="7"/>
      <c r="C134" s="7"/>
      <c r="D134" s="7" t="s">
        <v>66</v>
      </c>
      <c r="E134" s="7"/>
      <c r="F134" s="7"/>
      <c r="G134" s="7"/>
      <c r="H134" s="7"/>
      <c r="I134" s="7"/>
      <c r="J134" s="7"/>
      <c r="K134" s="7"/>
      <c r="L134" s="9" t="s">
        <v>61</v>
      </c>
      <c r="M134" s="215">
        <v>7052</v>
      </c>
      <c r="N134" s="215">
        <v>5840</v>
      </c>
      <c r="O134" s="215">
        <v>4839</v>
      </c>
      <c r="P134" s="215">
        <v>4404</v>
      </c>
      <c r="Q134" s="215">
        <v>1288</v>
      </c>
      <c r="R134" s="220" t="s">
        <v>73</v>
      </c>
      <c r="S134" s="220" t="s">
        <v>73</v>
      </c>
      <c r="T134" s="220" t="s">
        <v>73</v>
      </c>
      <c r="U134" s="220" t="s">
        <v>73</v>
      </c>
    </row>
    <row r="135" spans="1:21" ht="16.5" customHeight="1" x14ac:dyDescent="0.2">
      <c r="A135" s="7"/>
      <c r="B135" s="7"/>
      <c r="C135" s="7" t="s">
        <v>438</v>
      </c>
      <c r="D135" s="7"/>
      <c r="E135" s="7"/>
      <c r="F135" s="7"/>
      <c r="G135" s="7"/>
      <c r="H135" s="7"/>
      <c r="I135" s="7"/>
      <c r="J135" s="7"/>
      <c r="K135" s="7"/>
      <c r="L135" s="9"/>
      <c r="M135" s="10"/>
      <c r="N135" s="10"/>
      <c r="O135" s="10"/>
      <c r="P135" s="10"/>
      <c r="Q135" s="10"/>
      <c r="R135" s="10"/>
      <c r="S135" s="10"/>
      <c r="T135" s="10"/>
      <c r="U135" s="10"/>
    </row>
    <row r="136" spans="1:21" ht="16.5" customHeight="1" x14ac:dyDescent="0.2">
      <c r="A136" s="7"/>
      <c r="B136" s="7"/>
      <c r="C136" s="7"/>
      <c r="D136" s="7" t="s">
        <v>60</v>
      </c>
      <c r="E136" s="7"/>
      <c r="F136" s="7"/>
      <c r="G136" s="7"/>
      <c r="H136" s="7"/>
      <c r="I136" s="7"/>
      <c r="J136" s="7"/>
      <c r="K136" s="7"/>
      <c r="L136" s="9" t="s">
        <v>206</v>
      </c>
      <c r="M136" s="218">
        <v>66.599999999999994</v>
      </c>
      <c r="N136" s="218">
        <v>53.7</v>
      </c>
      <c r="O136" s="218">
        <v>32.700000000000003</v>
      </c>
      <c r="P136" s="218">
        <v>65.400000000000006</v>
      </c>
      <c r="Q136" s="218">
        <v>47.6</v>
      </c>
      <c r="R136" s="221" t="s">
        <v>73</v>
      </c>
      <c r="S136" s="221" t="s">
        <v>73</v>
      </c>
      <c r="T136" s="221" t="s">
        <v>73</v>
      </c>
      <c r="U136" s="221" t="s">
        <v>73</v>
      </c>
    </row>
    <row r="137" spans="1:21" ht="16.5" customHeight="1" x14ac:dyDescent="0.2">
      <c r="A137" s="7"/>
      <c r="B137" s="7"/>
      <c r="C137" s="7"/>
      <c r="D137" s="7" t="s">
        <v>62</v>
      </c>
      <c r="E137" s="7"/>
      <c r="F137" s="7"/>
      <c r="G137" s="7"/>
      <c r="H137" s="7"/>
      <c r="I137" s="7"/>
      <c r="J137" s="7"/>
      <c r="K137" s="7"/>
      <c r="L137" s="9" t="s">
        <v>206</v>
      </c>
      <c r="M137" s="218">
        <v>71</v>
      </c>
      <c r="N137" s="218">
        <v>57.1</v>
      </c>
      <c r="O137" s="218">
        <v>37.799999999999997</v>
      </c>
      <c r="P137" s="218">
        <v>68.400000000000006</v>
      </c>
      <c r="Q137" s="218">
        <v>54.5</v>
      </c>
      <c r="R137" s="221" t="s">
        <v>73</v>
      </c>
      <c r="S137" s="221" t="s">
        <v>73</v>
      </c>
      <c r="T137" s="221" t="s">
        <v>73</v>
      </c>
      <c r="U137" s="221" t="s">
        <v>73</v>
      </c>
    </row>
    <row r="138" spans="1:21" ht="16.5" customHeight="1" x14ac:dyDescent="0.2">
      <c r="A138" s="7"/>
      <c r="B138" s="7"/>
      <c r="C138" s="7"/>
      <c r="D138" s="7" t="s">
        <v>63</v>
      </c>
      <c r="E138" s="7"/>
      <c r="F138" s="7"/>
      <c r="G138" s="7"/>
      <c r="H138" s="7"/>
      <c r="I138" s="7"/>
      <c r="J138" s="7"/>
      <c r="K138" s="7"/>
      <c r="L138" s="9" t="s">
        <v>206</v>
      </c>
      <c r="M138" s="218">
        <v>68.8</v>
      </c>
      <c r="N138" s="218">
        <v>56.6</v>
      </c>
      <c r="O138" s="218">
        <v>41.1</v>
      </c>
      <c r="P138" s="218">
        <v>66</v>
      </c>
      <c r="Q138" s="218">
        <v>50.1</v>
      </c>
      <c r="R138" s="221" t="s">
        <v>73</v>
      </c>
      <c r="S138" s="221" t="s">
        <v>73</v>
      </c>
      <c r="T138" s="221" t="s">
        <v>73</v>
      </c>
      <c r="U138" s="221" t="s">
        <v>73</v>
      </c>
    </row>
    <row r="139" spans="1:21" ht="16.5" customHeight="1" x14ac:dyDescent="0.2">
      <c r="A139" s="7"/>
      <c r="B139" s="7"/>
      <c r="C139" s="7"/>
      <c r="D139" s="7" t="s">
        <v>64</v>
      </c>
      <c r="E139" s="7"/>
      <c r="F139" s="7"/>
      <c r="G139" s="7"/>
      <c r="H139" s="7"/>
      <c r="I139" s="7"/>
      <c r="J139" s="7"/>
      <c r="K139" s="7"/>
      <c r="L139" s="9" t="s">
        <v>206</v>
      </c>
      <c r="M139" s="218">
        <v>68.8</v>
      </c>
      <c r="N139" s="218">
        <v>56.5</v>
      </c>
      <c r="O139" s="218">
        <v>40.6</v>
      </c>
      <c r="P139" s="218">
        <v>69.2</v>
      </c>
      <c r="Q139" s="218">
        <v>52.8</v>
      </c>
      <c r="R139" s="221" t="s">
        <v>73</v>
      </c>
      <c r="S139" s="221" t="s">
        <v>73</v>
      </c>
      <c r="T139" s="221" t="s">
        <v>73</v>
      </c>
      <c r="U139" s="221" t="s">
        <v>73</v>
      </c>
    </row>
    <row r="140" spans="1:21" ht="16.5" customHeight="1" x14ac:dyDescent="0.2">
      <c r="A140" s="7"/>
      <c r="B140" s="7"/>
      <c r="C140" s="7"/>
      <c r="D140" s="7" t="s">
        <v>65</v>
      </c>
      <c r="E140" s="7"/>
      <c r="F140" s="7"/>
      <c r="G140" s="7"/>
      <c r="H140" s="7"/>
      <c r="I140" s="7"/>
      <c r="J140" s="7"/>
      <c r="K140" s="7"/>
      <c r="L140" s="9" t="s">
        <v>206</v>
      </c>
      <c r="M140" s="218">
        <v>62.2</v>
      </c>
      <c r="N140" s="218">
        <v>52</v>
      </c>
      <c r="O140" s="218">
        <v>42</v>
      </c>
      <c r="P140" s="218">
        <v>69.3</v>
      </c>
      <c r="Q140" s="218">
        <v>48</v>
      </c>
      <c r="R140" s="221" t="s">
        <v>73</v>
      </c>
      <c r="S140" s="221" t="s">
        <v>73</v>
      </c>
      <c r="T140" s="221" t="s">
        <v>73</v>
      </c>
      <c r="U140" s="221" t="s">
        <v>73</v>
      </c>
    </row>
    <row r="141" spans="1:21" ht="16.5" customHeight="1" x14ac:dyDescent="0.2">
      <c r="A141" s="7"/>
      <c r="B141" s="7"/>
      <c r="C141" s="7"/>
      <c r="D141" s="7" t="s">
        <v>66</v>
      </c>
      <c r="E141" s="7"/>
      <c r="F141" s="7"/>
      <c r="G141" s="7"/>
      <c r="H141" s="7"/>
      <c r="I141" s="7"/>
      <c r="J141" s="7"/>
      <c r="K141" s="7"/>
      <c r="L141" s="9" t="s">
        <v>206</v>
      </c>
      <c r="M141" s="218">
        <v>58.2</v>
      </c>
      <c r="N141" s="218">
        <v>48.9</v>
      </c>
      <c r="O141" s="218">
        <v>55.2</v>
      </c>
      <c r="P141" s="218">
        <v>68.599999999999994</v>
      </c>
      <c r="Q141" s="218">
        <v>48.8</v>
      </c>
      <c r="R141" s="221" t="s">
        <v>73</v>
      </c>
      <c r="S141" s="221" t="s">
        <v>73</v>
      </c>
      <c r="T141" s="221" t="s">
        <v>73</v>
      </c>
      <c r="U141" s="221" t="s">
        <v>73</v>
      </c>
    </row>
    <row r="142" spans="1:21" ht="16.5" customHeight="1" x14ac:dyDescent="0.2">
      <c r="A142" s="7"/>
      <c r="B142" s="7"/>
      <c r="C142" s="7" t="s">
        <v>439</v>
      </c>
      <c r="D142" s="7"/>
      <c r="E142" s="7"/>
      <c r="F142" s="7"/>
      <c r="G142" s="7"/>
      <c r="H142" s="7"/>
      <c r="I142" s="7"/>
      <c r="J142" s="7"/>
      <c r="K142" s="7"/>
      <c r="L142" s="9"/>
      <c r="M142" s="10"/>
      <c r="N142" s="10"/>
      <c r="O142" s="10"/>
      <c r="P142" s="10"/>
      <c r="Q142" s="10"/>
      <c r="R142" s="10"/>
      <c r="S142" s="10"/>
      <c r="T142" s="10"/>
      <c r="U142" s="10"/>
    </row>
    <row r="143" spans="1:21" ht="16.5" customHeight="1" x14ac:dyDescent="0.2">
      <c r="A143" s="7"/>
      <c r="B143" s="7"/>
      <c r="C143" s="7"/>
      <c r="D143" s="7" t="s">
        <v>60</v>
      </c>
      <c r="E143" s="7"/>
      <c r="F143" s="7"/>
      <c r="G143" s="7"/>
      <c r="H143" s="7"/>
      <c r="I143" s="7"/>
      <c r="J143" s="7"/>
      <c r="K143" s="7"/>
      <c r="L143" s="9" t="s">
        <v>206</v>
      </c>
      <c r="M143" s="218">
        <v>95.1</v>
      </c>
      <c r="N143" s="218">
        <v>89.3</v>
      </c>
      <c r="O143" s="218">
        <v>92</v>
      </c>
      <c r="P143" s="218">
        <v>90</v>
      </c>
      <c r="Q143" s="218">
        <v>77.7</v>
      </c>
      <c r="R143" s="221" t="s">
        <v>73</v>
      </c>
      <c r="S143" s="221" t="s">
        <v>73</v>
      </c>
      <c r="T143" s="221" t="s">
        <v>73</v>
      </c>
      <c r="U143" s="221" t="s">
        <v>73</v>
      </c>
    </row>
    <row r="144" spans="1:21" ht="16.5" customHeight="1" x14ac:dyDescent="0.2">
      <c r="A144" s="7"/>
      <c r="B144" s="7"/>
      <c r="C144" s="7"/>
      <c r="D144" s="7" t="s">
        <v>62</v>
      </c>
      <c r="E144" s="7"/>
      <c r="F144" s="7"/>
      <c r="G144" s="7"/>
      <c r="H144" s="7"/>
      <c r="I144" s="7"/>
      <c r="J144" s="7"/>
      <c r="K144" s="7"/>
      <c r="L144" s="9" t="s">
        <v>206</v>
      </c>
      <c r="M144" s="218">
        <v>95.4</v>
      </c>
      <c r="N144" s="218">
        <v>89.5</v>
      </c>
      <c r="O144" s="218">
        <v>92.8</v>
      </c>
      <c r="P144" s="218">
        <v>90</v>
      </c>
      <c r="Q144" s="218">
        <v>79.5</v>
      </c>
      <c r="R144" s="221" t="s">
        <v>73</v>
      </c>
      <c r="S144" s="221" t="s">
        <v>73</v>
      </c>
      <c r="T144" s="221" t="s">
        <v>73</v>
      </c>
      <c r="U144" s="221" t="s">
        <v>73</v>
      </c>
    </row>
    <row r="145" spans="1:21" ht="16.5" customHeight="1" x14ac:dyDescent="0.2">
      <c r="A145" s="7"/>
      <c r="B145" s="7"/>
      <c r="C145" s="7"/>
      <c r="D145" s="7" t="s">
        <v>63</v>
      </c>
      <c r="E145" s="7"/>
      <c r="F145" s="7"/>
      <c r="G145" s="7"/>
      <c r="H145" s="7"/>
      <c r="I145" s="7"/>
      <c r="J145" s="7"/>
      <c r="K145" s="7"/>
      <c r="L145" s="9" t="s">
        <v>206</v>
      </c>
      <c r="M145" s="218">
        <v>95.6</v>
      </c>
      <c r="N145" s="218">
        <v>91</v>
      </c>
      <c r="O145" s="218">
        <v>94.8</v>
      </c>
      <c r="P145" s="218">
        <v>90</v>
      </c>
      <c r="Q145" s="218">
        <v>77.599999999999994</v>
      </c>
      <c r="R145" s="221" t="s">
        <v>73</v>
      </c>
      <c r="S145" s="221" t="s">
        <v>73</v>
      </c>
      <c r="T145" s="221" t="s">
        <v>73</v>
      </c>
      <c r="U145" s="221" t="s">
        <v>73</v>
      </c>
    </row>
    <row r="146" spans="1:21" ht="16.5" customHeight="1" x14ac:dyDescent="0.2">
      <c r="A146" s="7"/>
      <c r="B146" s="7"/>
      <c r="C146" s="7"/>
      <c r="D146" s="7" t="s">
        <v>64</v>
      </c>
      <c r="E146" s="7"/>
      <c r="F146" s="7"/>
      <c r="G146" s="7"/>
      <c r="H146" s="7"/>
      <c r="I146" s="7"/>
      <c r="J146" s="7"/>
      <c r="K146" s="7"/>
      <c r="L146" s="9" t="s">
        <v>206</v>
      </c>
      <c r="M146" s="218">
        <v>95</v>
      </c>
      <c r="N146" s="218">
        <v>88.1</v>
      </c>
      <c r="O146" s="218">
        <v>94.1</v>
      </c>
      <c r="P146" s="218">
        <v>91.5</v>
      </c>
      <c r="Q146" s="218">
        <v>78.3</v>
      </c>
      <c r="R146" s="221" t="s">
        <v>73</v>
      </c>
      <c r="S146" s="221" t="s">
        <v>73</v>
      </c>
      <c r="T146" s="221" t="s">
        <v>73</v>
      </c>
      <c r="U146" s="221" t="s">
        <v>73</v>
      </c>
    </row>
    <row r="147" spans="1:21" ht="16.5" customHeight="1" x14ac:dyDescent="0.2">
      <c r="A147" s="7"/>
      <c r="B147" s="7"/>
      <c r="C147" s="7"/>
      <c r="D147" s="7" t="s">
        <v>65</v>
      </c>
      <c r="E147" s="7"/>
      <c r="F147" s="7"/>
      <c r="G147" s="7"/>
      <c r="H147" s="7"/>
      <c r="I147" s="7"/>
      <c r="J147" s="7"/>
      <c r="K147" s="7"/>
      <c r="L147" s="9" t="s">
        <v>206</v>
      </c>
      <c r="M147" s="218">
        <v>91.3</v>
      </c>
      <c r="N147" s="218">
        <v>89.7</v>
      </c>
      <c r="O147" s="218">
        <v>94.5</v>
      </c>
      <c r="P147" s="218">
        <v>89.5</v>
      </c>
      <c r="Q147" s="218">
        <v>71.900000000000006</v>
      </c>
      <c r="R147" s="221" t="s">
        <v>73</v>
      </c>
      <c r="S147" s="221" t="s">
        <v>73</v>
      </c>
      <c r="T147" s="221" t="s">
        <v>73</v>
      </c>
      <c r="U147" s="221" t="s">
        <v>73</v>
      </c>
    </row>
    <row r="148" spans="1:21" ht="16.5" customHeight="1" x14ac:dyDescent="0.2">
      <c r="A148" s="7"/>
      <c r="B148" s="7"/>
      <c r="C148" s="7"/>
      <c r="D148" s="7" t="s">
        <v>66</v>
      </c>
      <c r="E148" s="7"/>
      <c r="F148" s="7"/>
      <c r="G148" s="7"/>
      <c r="H148" s="7"/>
      <c r="I148" s="7"/>
      <c r="J148" s="7"/>
      <c r="K148" s="7"/>
      <c r="L148" s="9" t="s">
        <v>206</v>
      </c>
      <c r="M148" s="218">
        <v>90.8</v>
      </c>
      <c r="N148" s="218">
        <v>86.6</v>
      </c>
      <c r="O148" s="218">
        <v>93.6</v>
      </c>
      <c r="P148" s="218">
        <v>90.6</v>
      </c>
      <c r="Q148" s="218">
        <v>74</v>
      </c>
      <c r="R148" s="221" t="s">
        <v>73</v>
      </c>
      <c r="S148" s="221" t="s">
        <v>73</v>
      </c>
      <c r="T148" s="221" t="s">
        <v>73</v>
      </c>
      <c r="U148" s="221" t="s">
        <v>73</v>
      </c>
    </row>
    <row r="149" spans="1:21" ht="16.5" customHeight="1" x14ac:dyDescent="0.2">
      <c r="A149" s="7"/>
      <c r="B149" s="7" t="s">
        <v>412</v>
      </c>
      <c r="C149" s="7"/>
      <c r="D149" s="7"/>
      <c r="E149" s="7"/>
      <c r="F149" s="7"/>
      <c r="G149" s="7"/>
      <c r="H149" s="7"/>
      <c r="I149" s="7"/>
      <c r="J149" s="7"/>
      <c r="K149" s="7"/>
      <c r="L149" s="9"/>
      <c r="M149" s="10"/>
      <c r="N149" s="10"/>
      <c r="O149" s="10"/>
      <c r="P149" s="10"/>
      <c r="Q149" s="10"/>
      <c r="R149" s="10"/>
      <c r="S149" s="10"/>
      <c r="T149" s="10"/>
      <c r="U149" s="10"/>
    </row>
    <row r="150" spans="1:21" ht="16.5" customHeight="1" x14ac:dyDescent="0.2">
      <c r="A150" s="7"/>
      <c r="B150" s="7"/>
      <c r="C150" s="7" t="s">
        <v>438</v>
      </c>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c r="D151" s="7" t="s">
        <v>60</v>
      </c>
      <c r="E151" s="7"/>
      <c r="F151" s="7"/>
      <c r="G151" s="7"/>
      <c r="H151" s="7"/>
      <c r="I151" s="7"/>
      <c r="J151" s="7"/>
      <c r="K151" s="7"/>
      <c r="L151" s="9" t="s">
        <v>61</v>
      </c>
      <c r="M151" s="215">
        <v>4015</v>
      </c>
      <c r="N151" s="215">
        <v>3055</v>
      </c>
      <c r="O151" s="215">
        <v>1424</v>
      </c>
      <c r="P151" s="215">
        <v>3461</v>
      </c>
      <c r="Q151" s="216">
        <v>725</v>
      </c>
      <c r="R151" s="220" t="s">
        <v>73</v>
      </c>
      <c r="S151" s="220" t="s">
        <v>73</v>
      </c>
      <c r="T151" s="220" t="s">
        <v>73</v>
      </c>
      <c r="U151" s="220" t="s">
        <v>73</v>
      </c>
    </row>
    <row r="152" spans="1:21" ht="16.5" customHeight="1" x14ac:dyDescent="0.2">
      <c r="A152" s="7"/>
      <c r="B152" s="7"/>
      <c r="C152" s="7"/>
      <c r="D152" s="7" t="s">
        <v>62</v>
      </c>
      <c r="E152" s="7"/>
      <c r="F152" s="7"/>
      <c r="G152" s="7"/>
      <c r="H152" s="7"/>
      <c r="I152" s="7"/>
      <c r="J152" s="7"/>
      <c r="K152" s="7"/>
      <c r="L152" s="9" t="s">
        <v>61</v>
      </c>
      <c r="M152" s="215">
        <v>4667</v>
      </c>
      <c r="N152" s="215">
        <v>3461</v>
      </c>
      <c r="O152" s="215">
        <v>1607</v>
      </c>
      <c r="P152" s="215">
        <v>3652</v>
      </c>
      <c r="Q152" s="216">
        <v>775</v>
      </c>
      <c r="R152" s="220" t="s">
        <v>73</v>
      </c>
      <c r="S152" s="220" t="s">
        <v>73</v>
      </c>
      <c r="T152" s="220" t="s">
        <v>73</v>
      </c>
      <c r="U152" s="220" t="s">
        <v>73</v>
      </c>
    </row>
    <row r="153" spans="1:21" ht="16.5" customHeight="1" x14ac:dyDescent="0.2">
      <c r="A153" s="7"/>
      <c r="B153" s="7"/>
      <c r="C153" s="7"/>
      <c r="D153" s="7" t="s">
        <v>63</v>
      </c>
      <c r="E153" s="7"/>
      <c r="F153" s="7"/>
      <c r="G153" s="7"/>
      <c r="H153" s="7"/>
      <c r="I153" s="7"/>
      <c r="J153" s="7"/>
      <c r="K153" s="7"/>
      <c r="L153" s="9" t="s">
        <v>61</v>
      </c>
      <c r="M153" s="215">
        <v>4681</v>
      </c>
      <c r="N153" s="215">
        <v>3526</v>
      </c>
      <c r="O153" s="215">
        <v>2001</v>
      </c>
      <c r="P153" s="215">
        <v>3445</v>
      </c>
      <c r="Q153" s="216">
        <v>772</v>
      </c>
      <c r="R153" s="220" t="s">
        <v>73</v>
      </c>
      <c r="S153" s="220" t="s">
        <v>73</v>
      </c>
      <c r="T153" s="220" t="s">
        <v>73</v>
      </c>
      <c r="U153" s="220" t="s">
        <v>73</v>
      </c>
    </row>
    <row r="154" spans="1:21" ht="16.5" customHeight="1" x14ac:dyDescent="0.2">
      <c r="A154" s="7"/>
      <c r="B154" s="7"/>
      <c r="C154" s="7"/>
      <c r="D154" s="7" t="s">
        <v>64</v>
      </c>
      <c r="E154" s="7"/>
      <c r="F154" s="7"/>
      <c r="G154" s="7"/>
      <c r="H154" s="7"/>
      <c r="I154" s="7"/>
      <c r="J154" s="7"/>
      <c r="K154" s="7"/>
      <c r="L154" s="9" t="s">
        <v>61</v>
      </c>
      <c r="M154" s="215">
        <v>5003</v>
      </c>
      <c r="N154" s="215">
        <v>3714</v>
      </c>
      <c r="O154" s="215">
        <v>2079</v>
      </c>
      <c r="P154" s="215">
        <v>3482</v>
      </c>
      <c r="Q154" s="216">
        <v>949</v>
      </c>
      <c r="R154" s="220" t="s">
        <v>73</v>
      </c>
      <c r="S154" s="220" t="s">
        <v>73</v>
      </c>
      <c r="T154" s="220" t="s">
        <v>73</v>
      </c>
      <c r="U154" s="220" t="s">
        <v>73</v>
      </c>
    </row>
    <row r="155" spans="1:21" ht="16.5" customHeight="1" x14ac:dyDescent="0.2">
      <c r="A155" s="7"/>
      <c r="B155" s="7"/>
      <c r="C155" s="7"/>
      <c r="D155" s="7" t="s">
        <v>65</v>
      </c>
      <c r="E155" s="7"/>
      <c r="F155" s="7"/>
      <c r="G155" s="7"/>
      <c r="H155" s="7"/>
      <c r="I155" s="7"/>
      <c r="J155" s="7"/>
      <c r="K155" s="7"/>
      <c r="L155" s="9" t="s">
        <v>61</v>
      </c>
      <c r="M155" s="215">
        <v>4897</v>
      </c>
      <c r="N155" s="215">
        <v>3409</v>
      </c>
      <c r="O155" s="215">
        <v>2105</v>
      </c>
      <c r="P155" s="215">
        <v>3474</v>
      </c>
      <c r="Q155" s="216">
        <v>976</v>
      </c>
      <c r="R155" s="220" t="s">
        <v>73</v>
      </c>
      <c r="S155" s="220" t="s">
        <v>73</v>
      </c>
      <c r="T155" s="220" t="s">
        <v>73</v>
      </c>
      <c r="U155" s="220" t="s">
        <v>73</v>
      </c>
    </row>
    <row r="156" spans="1:21" ht="16.5" customHeight="1" x14ac:dyDescent="0.2">
      <c r="A156" s="7"/>
      <c r="B156" s="7"/>
      <c r="C156" s="7"/>
      <c r="D156" s="7" t="s">
        <v>66</v>
      </c>
      <c r="E156" s="7"/>
      <c r="F156" s="7"/>
      <c r="G156" s="7"/>
      <c r="H156" s="7"/>
      <c r="I156" s="7"/>
      <c r="J156" s="7"/>
      <c r="K156" s="7"/>
      <c r="L156" s="9" t="s">
        <v>61</v>
      </c>
      <c r="M156" s="215">
        <v>4622</v>
      </c>
      <c r="N156" s="215">
        <v>3337</v>
      </c>
      <c r="O156" s="215">
        <v>2928</v>
      </c>
      <c r="P156" s="215">
        <v>3427</v>
      </c>
      <c r="Q156" s="216">
        <v>945</v>
      </c>
      <c r="R156" s="220" t="s">
        <v>73</v>
      </c>
      <c r="S156" s="220" t="s">
        <v>73</v>
      </c>
      <c r="T156" s="220" t="s">
        <v>73</v>
      </c>
      <c r="U156" s="220" t="s">
        <v>73</v>
      </c>
    </row>
    <row r="157" spans="1:21" ht="16.5" customHeight="1" x14ac:dyDescent="0.2">
      <c r="A157" s="7"/>
      <c r="B157" s="7"/>
      <c r="C157" s="7" t="s">
        <v>439</v>
      </c>
      <c r="D157" s="7"/>
      <c r="E157" s="7"/>
      <c r="F157" s="7"/>
      <c r="G157" s="7"/>
      <c r="H157" s="7"/>
      <c r="I157" s="7"/>
      <c r="J157" s="7"/>
      <c r="K157" s="7"/>
      <c r="L157" s="9"/>
      <c r="M157" s="10"/>
      <c r="N157" s="10"/>
      <c r="O157" s="10"/>
      <c r="P157" s="10"/>
      <c r="Q157" s="10"/>
      <c r="R157" s="10"/>
      <c r="S157" s="10"/>
      <c r="T157" s="10"/>
      <c r="U157" s="10"/>
    </row>
    <row r="158" spans="1:21" ht="16.5" customHeight="1" x14ac:dyDescent="0.2">
      <c r="A158" s="7"/>
      <c r="B158" s="7"/>
      <c r="C158" s="7"/>
      <c r="D158" s="7" t="s">
        <v>60</v>
      </c>
      <c r="E158" s="7"/>
      <c r="F158" s="7"/>
      <c r="G158" s="7"/>
      <c r="H158" s="7"/>
      <c r="I158" s="7"/>
      <c r="J158" s="7"/>
      <c r="K158" s="7"/>
      <c r="L158" s="9" t="s">
        <v>61</v>
      </c>
      <c r="M158" s="215">
        <v>5712</v>
      </c>
      <c r="N158" s="215">
        <v>5074</v>
      </c>
      <c r="O158" s="215">
        <v>3904</v>
      </c>
      <c r="P158" s="215">
        <v>4749</v>
      </c>
      <c r="Q158" s="215">
        <v>1154</v>
      </c>
      <c r="R158" s="220" t="s">
        <v>73</v>
      </c>
      <c r="S158" s="220" t="s">
        <v>73</v>
      </c>
      <c r="T158" s="220" t="s">
        <v>73</v>
      </c>
      <c r="U158" s="220" t="s">
        <v>73</v>
      </c>
    </row>
    <row r="159" spans="1:21" ht="16.5" customHeight="1" x14ac:dyDescent="0.2">
      <c r="A159" s="7"/>
      <c r="B159" s="7"/>
      <c r="C159" s="7"/>
      <c r="D159" s="7" t="s">
        <v>62</v>
      </c>
      <c r="E159" s="7"/>
      <c r="F159" s="7"/>
      <c r="G159" s="7"/>
      <c r="H159" s="7"/>
      <c r="I159" s="7"/>
      <c r="J159" s="7"/>
      <c r="K159" s="7"/>
      <c r="L159" s="9" t="s">
        <v>61</v>
      </c>
      <c r="M159" s="215">
        <v>6264</v>
      </c>
      <c r="N159" s="215">
        <v>5414</v>
      </c>
      <c r="O159" s="215">
        <v>3893</v>
      </c>
      <c r="P159" s="215">
        <v>4785</v>
      </c>
      <c r="Q159" s="215">
        <v>1118</v>
      </c>
      <c r="R159" s="220" t="s">
        <v>73</v>
      </c>
      <c r="S159" s="220" t="s">
        <v>73</v>
      </c>
      <c r="T159" s="220" t="s">
        <v>73</v>
      </c>
      <c r="U159" s="220" t="s">
        <v>73</v>
      </c>
    </row>
    <row r="160" spans="1:21" ht="16.5" customHeight="1" x14ac:dyDescent="0.2">
      <c r="A160" s="7"/>
      <c r="B160" s="7"/>
      <c r="C160" s="7"/>
      <c r="D160" s="7" t="s">
        <v>63</v>
      </c>
      <c r="E160" s="7"/>
      <c r="F160" s="7"/>
      <c r="G160" s="7"/>
      <c r="H160" s="7"/>
      <c r="I160" s="7"/>
      <c r="J160" s="7"/>
      <c r="K160" s="7"/>
      <c r="L160" s="9" t="s">
        <v>61</v>
      </c>
      <c r="M160" s="215">
        <v>6480</v>
      </c>
      <c r="N160" s="215">
        <v>5653</v>
      </c>
      <c r="O160" s="215">
        <v>4552</v>
      </c>
      <c r="P160" s="215">
        <v>4675</v>
      </c>
      <c r="Q160" s="215">
        <v>1166</v>
      </c>
      <c r="R160" s="220" t="s">
        <v>73</v>
      </c>
      <c r="S160" s="220" t="s">
        <v>73</v>
      </c>
      <c r="T160" s="220" t="s">
        <v>73</v>
      </c>
      <c r="U160" s="220" t="s">
        <v>73</v>
      </c>
    </row>
    <row r="161" spans="1:21" ht="16.5" customHeight="1" x14ac:dyDescent="0.2">
      <c r="A161" s="7"/>
      <c r="B161" s="7"/>
      <c r="C161" s="7"/>
      <c r="D161" s="7" t="s">
        <v>64</v>
      </c>
      <c r="E161" s="7"/>
      <c r="F161" s="7"/>
      <c r="G161" s="7"/>
      <c r="H161" s="7"/>
      <c r="I161" s="7"/>
      <c r="J161" s="7"/>
      <c r="K161" s="7"/>
      <c r="L161" s="9" t="s">
        <v>61</v>
      </c>
      <c r="M161" s="215">
        <v>6885</v>
      </c>
      <c r="N161" s="215">
        <v>5771</v>
      </c>
      <c r="O161" s="215">
        <v>4758</v>
      </c>
      <c r="P161" s="215">
        <v>4590</v>
      </c>
      <c r="Q161" s="215">
        <v>1396</v>
      </c>
      <c r="R161" s="220" t="s">
        <v>73</v>
      </c>
      <c r="S161" s="220" t="s">
        <v>73</v>
      </c>
      <c r="T161" s="220" t="s">
        <v>73</v>
      </c>
      <c r="U161" s="220" t="s">
        <v>73</v>
      </c>
    </row>
    <row r="162" spans="1:21" ht="16.5" customHeight="1" x14ac:dyDescent="0.2">
      <c r="A162" s="7"/>
      <c r="B162" s="7"/>
      <c r="C162" s="7"/>
      <c r="D162" s="7" t="s">
        <v>65</v>
      </c>
      <c r="E162" s="7"/>
      <c r="F162" s="7"/>
      <c r="G162" s="7"/>
      <c r="H162" s="7"/>
      <c r="I162" s="7"/>
      <c r="J162" s="7"/>
      <c r="K162" s="7"/>
      <c r="L162" s="9" t="s">
        <v>61</v>
      </c>
      <c r="M162" s="215">
        <v>7154</v>
      </c>
      <c r="N162" s="215">
        <v>5832</v>
      </c>
      <c r="O162" s="215">
        <v>4661</v>
      </c>
      <c r="P162" s="215">
        <v>4471</v>
      </c>
      <c r="Q162" s="215">
        <v>1432</v>
      </c>
      <c r="R162" s="220" t="s">
        <v>73</v>
      </c>
      <c r="S162" s="220" t="s">
        <v>73</v>
      </c>
      <c r="T162" s="220" t="s">
        <v>73</v>
      </c>
      <c r="U162" s="220" t="s">
        <v>73</v>
      </c>
    </row>
    <row r="163" spans="1:21" ht="16.5" customHeight="1" x14ac:dyDescent="0.2">
      <c r="A163" s="7"/>
      <c r="B163" s="7"/>
      <c r="C163" s="7"/>
      <c r="D163" s="7" t="s">
        <v>66</v>
      </c>
      <c r="E163" s="7"/>
      <c r="F163" s="7"/>
      <c r="G163" s="7"/>
      <c r="H163" s="7"/>
      <c r="I163" s="7"/>
      <c r="J163" s="7"/>
      <c r="K163" s="7"/>
      <c r="L163" s="9" t="s">
        <v>61</v>
      </c>
      <c r="M163" s="215">
        <v>7166</v>
      </c>
      <c r="N163" s="215">
        <v>5881</v>
      </c>
      <c r="O163" s="215">
        <v>4915</v>
      </c>
      <c r="P163" s="215">
        <v>4509</v>
      </c>
      <c r="Q163" s="215">
        <v>1390</v>
      </c>
      <c r="R163" s="220" t="s">
        <v>73</v>
      </c>
      <c r="S163" s="220" t="s">
        <v>73</v>
      </c>
      <c r="T163" s="220" t="s">
        <v>73</v>
      </c>
      <c r="U163" s="220" t="s">
        <v>73</v>
      </c>
    </row>
    <row r="164" spans="1:21" ht="16.5" customHeight="1" x14ac:dyDescent="0.2">
      <c r="A164" s="7"/>
      <c r="B164" s="7"/>
      <c r="C164" s="7" t="s">
        <v>438</v>
      </c>
      <c r="D164" s="7"/>
      <c r="E164" s="7"/>
      <c r="F164" s="7"/>
      <c r="G164" s="7"/>
      <c r="H164" s="7"/>
      <c r="I164" s="7"/>
      <c r="J164" s="7"/>
      <c r="K164" s="7"/>
      <c r="L164" s="9"/>
      <c r="M164" s="10"/>
      <c r="N164" s="10"/>
      <c r="O164" s="10"/>
      <c r="P164" s="10"/>
      <c r="Q164" s="10"/>
      <c r="R164" s="10"/>
      <c r="S164" s="10"/>
      <c r="T164" s="10"/>
      <c r="U164" s="10"/>
    </row>
    <row r="165" spans="1:21" ht="16.5" customHeight="1" x14ac:dyDescent="0.2">
      <c r="A165" s="7"/>
      <c r="B165" s="7"/>
      <c r="C165" s="7"/>
      <c r="D165" s="7" t="s">
        <v>60</v>
      </c>
      <c r="E165" s="7"/>
      <c r="F165" s="7"/>
      <c r="G165" s="7"/>
      <c r="H165" s="7"/>
      <c r="I165" s="7"/>
      <c r="J165" s="7"/>
      <c r="K165" s="7"/>
      <c r="L165" s="9" t="s">
        <v>206</v>
      </c>
      <c r="M165" s="218">
        <v>66.900000000000006</v>
      </c>
      <c r="N165" s="218">
        <v>53.8</v>
      </c>
      <c r="O165" s="218">
        <v>33.4</v>
      </c>
      <c r="P165" s="218">
        <v>65.7</v>
      </c>
      <c r="Q165" s="218">
        <v>49.4</v>
      </c>
      <c r="R165" s="221" t="s">
        <v>73</v>
      </c>
      <c r="S165" s="221" t="s">
        <v>73</v>
      </c>
      <c r="T165" s="221" t="s">
        <v>73</v>
      </c>
      <c r="U165" s="221" t="s">
        <v>73</v>
      </c>
    </row>
    <row r="166" spans="1:21" ht="16.5" customHeight="1" x14ac:dyDescent="0.2">
      <c r="A166" s="7"/>
      <c r="B166" s="7"/>
      <c r="C166" s="7"/>
      <c r="D166" s="7" t="s">
        <v>62</v>
      </c>
      <c r="E166" s="7"/>
      <c r="F166" s="7"/>
      <c r="G166" s="7"/>
      <c r="H166" s="7"/>
      <c r="I166" s="7"/>
      <c r="J166" s="7"/>
      <c r="K166" s="7"/>
      <c r="L166" s="9" t="s">
        <v>206</v>
      </c>
      <c r="M166" s="218">
        <v>71.099999999999994</v>
      </c>
      <c r="N166" s="218">
        <v>57.2</v>
      </c>
      <c r="O166" s="218">
        <v>38.299999999999997</v>
      </c>
      <c r="P166" s="218">
        <v>68.8</v>
      </c>
      <c r="Q166" s="218">
        <v>55.6</v>
      </c>
      <c r="R166" s="221" t="s">
        <v>73</v>
      </c>
      <c r="S166" s="221" t="s">
        <v>73</v>
      </c>
      <c r="T166" s="221" t="s">
        <v>73</v>
      </c>
      <c r="U166" s="221" t="s">
        <v>73</v>
      </c>
    </row>
    <row r="167" spans="1:21" ht="16.5" customHeight="1" x14ac:dyDescent="0.2">
      <c r="A167" s="7"/>
      <c r="B167" s="7"/>
      <c r="C167" s="7"/>
      <c r="D167" s="7" t="s">
        <v>63</v>
      </c>
      <c r="E167" s="7"/>
      <c r="F167" s="7"/>
      <c r="G167" s="7"/>
      <c r="H167" s="7"/>
      <c r="I167" s="7"/>
      <c r="J167" s="7"/>
      <c r="K167" s="7"/>
      <c r="L167" s="9" t="s">
        <v>206</v>
      </c>
      <c r="M167" s="218">
        <v>69</v>
      </c>
      <c r="N167" s="218">
        <v>56.8</v>
      </c>
      <c r="O167" s="218">
        <v>41.7</v>
      </c>
      <c r="P167" s="218">
        <v>66.5</v>
      </c>
      <c r="Q167" s="218">
        <v>51.8</v>
      </c>
      <c r="R167" s="221" t="s">
        <v>73</v>
      </c>
      <c r="S167" s="221" t="s">
        <v>73</v>
      </c>
      <c r="T167" s="221" t="s">
        <v>73</v>
      </c>
      <c r="U167" s="221" t="s">
        <v>73</v>
      </c>
    </row>
    <row r="168" spans="1:21" ht="16.5" customHeight="1" x14ac:dyDescent="0.2">
      <c r="A168" s="7"/>
      <c r="B168" s="7"/>
      <c r="C168" s="7"/>
      <c r="D168" s="7" t="s">
        <v>64</v>
      </c>
      <c r="E168" s="7"/>
      <c r="F168" s="7"/>
      <c r="G168" s="7"/>
      <c r="H168" s="7"/>
      <c r="I168" s="7"/>
      <c r="J168" s="7"/>
      <c r="K168" s="7"/>
      <c r="L168" s="9" t="s">
        <v>206</v>
      </c>
      <c r="M168" s="218">
        <v>69</v>
      </c>
      <c r="N168" s="218">
        <v>56.7</v>
      </c>
      <c r="O168" s="218">
        <v>41.1</v>
      </c>
      <c r="P168" s="218">
        <v>69.5</v>
      </c>
      <c r="Q168" s="218">
        <v>53.6</v>
      </c>
      <c r="R168" s="221" t="s">
        <v>73</v>
      </c>
      <c r="S168" s="221" t="s">
        <v>73</v>
      </c>
      <c r="T168" s="221" t="s">
        <v>73</v>
      </c>
      <c r="U168" s="221" t="s">
        <v>73</v>
      </c>
    </row>
    <row r="169" spans="1:21" ht="16.5" customHeight="1" x14ac:dyDescent="0.2">
      <c r="A169" s="7"/>
      <c r="B169" s="7"/>
      <c r="C169" s="7"/>
      <c r="D169" s="7" t="s">
        <v>65</v>
      </c>
      <c r="E169" s="7"/>
      <c r="F169" s="7"/>
      <c r="G169" s="7"/>
      <c r="H169" s="7"/>
      <c r="I169" s="7"/>
      <c r="J169" s="7"/>
      <c r="K169" s="7"/>
      <c r="L169" s="9" t="s">
        <v>206</v>
      </c>
      <c r="M169" s="218">
        <v>62.5</v>
      </c>
      <c r="N169" s="218">
        <v>52.5</v>
      </c>
      <c r="O169" s="218">
        <v>42.7</v>
      </c>
      <c r="P169" s="218">
        <v>69.599999999999994</v>
      </c>
      <c r="Q169" s="218">
        <v>50</v>
      </c>
      <c r="R169" s="221" t="s">
        <v>73</v>
      </c>
      <c r="S169" s="221" t="s">
        <v>73</v>
      </c>
      <c r="T169" s="221" t="s">
        <v>73</v>
      </c>
      <c r="U169" s="221" t="s">
        <v>73</v>
      </c>
    </row>
    <row r="170" spans="1:21" ht="16.5" customHeight="1" x14ac:dyDescent="0.2">
      <c r="A170" s="7"/>
      <c r="B170" s="7"/>
      <c r="C170" s="7"/>
      <c r="D170" s="7" t="s">
        <v>66</v>
      </c>
      <c r="E170" s="7"/>
      <c r="F170" s="7"/>
      <c r="G170" s="7"/>
      <c r="H170" s="7"/>
      <c r="I170" s="7"/>
      <c r="J170" s="7"/>
      <c r="K170" s="7"/>
      <c r="L170" s="9" t="s">
        <v>206</v>
      </c>
      <c r="M170" s="218">
        <v>58.6</v>
      </c>
      <c r="N170" s="218">
        <v>49.2</v>
      </c>
      <c r="O170" s="218">
        <v>55.8</v>
      </c>
      <c r="P170" s="218">
        <v>69</v>
      </c>
      <c r="Q170" s="218">
        <v>51.3</v>
      </c>
      <c r="R170" s="221" t="s">
        <v>73</v>
      </c>
      <c r="S170" s="221" t="s">
        <v>73</v>
      </c>
      <c r="T170" s="221" t="s">
        <v>73</v>
      </c>
      <c r="U170" s="221" t="s">
        <v>73</v>
      </c>
    </row>
    <row r="171" spans="1:21" ht="16.5" customHeight="1" x14ac:dyDescent="0.2">
      <c r="A171" s="7"/>
      <c r="B171" s="7"/>
      <c r="C171" s="7" t="s">
        <v>439</v>
      </c>
      <c r="D171" s="7"/>
      <c r="E171" s="7"/>
      <c r="F171" s="7"/>
      <c r="G171" s="7"/>
      <c r="H171" s="7"/>
      <c r="I171" s="7"/>
      <c r="J171" s="7"/>
      <c r="K171" s="7"/>
      <c r="L171" s="9"/>
      <c r="M171" s="10"/>
      <c r="N171" s="10"/>
      <c r="O171" s="10"/>
      <c r="P171" s="10"/>
      <c r="Q171" s="10"/>
      <c r="R171" s="10"/>
      <c r="S171" s="10"/>
      <c r="T171" s="10"/>
      <c r="U171" s="10"/>
    </row>
    <row r="172" spans="1:21" ht="16.5" customHeight="1" x14ac:dyDescent="0.2">
      <c r="A172" s="7"/>
      <c r="B172" s="7"/>
      <c r="C172" s="7"/>
      <c r="D172" s="7" t="s">
        <v>60</v>
      </c>
      <c r="E172" s="7"/>
      <c r="F172" s="7"/>
      <c r="G172" s="7"/>
      <c r="H172" s="7"/>
      <c r="I172" s="7"/>
      <c r="J172" s="7"/>
      <c r="K172" s="7"/>
      <c r="L172" s="9" t="s">
        <v>206</v>
      </c>
      <c r="M172" s="218">
        <v>95.1</v>
      </c>
      <c r="N172" s="218">
        <v>89.3</v>
      </c>
      <c r="O172" s="218">
        <v>91.5</v>
      </c>
      <c r="P172" s="218">
        <v>90.1</v>
      </c>
      <c r="Q172" s="218">
        <v>78.599999999999994</v>
      </c>
      <c r="R172" s="221" t="s">
        <v>73</v>
      </c>
      <c r="S172" s="221" t="s">
        <v>73</v>
      </c>
      <c r="T172" s="221" t="s">
        <v>73</v>
      </c>
      <c r="U172" s="221" t="s">
        <v>73</v>
      </c>
    </row>
    <row r="173" spans="1:21" ht="16.5" customHeight="1" x14ac:dyDescent="0.2">
      <c r="A173" s="7"/>
      <c r="B173" s="7"/>
      <c r="C173" s="7"/>
      <c r="D173" s="7" t="s">
        <v>62</v>
      </c>
      <c r="E173" s="7"/>
      <c r="F173" s="7"/>
      <c r="G173" s="7"/>
      <c r="H173" s="7"/>
      <c r="I173" s="7"/>
      <c r="J173" s="7"/>
      <c r="K173" s="7"/>
      <c r="L173" s="9" t="s">
        <v>206</v>
      </c>
      <c r="M173" s="218">
        <v>95.5</v>
      </c>
      <c r="N173" s="218">
        <v>89.5</v>
      </c>
      <c r="O173" s="218">
        <v>92.7</v>
      </c>
      <c r="P173" s="218">
        <v>90.1</v>
      </c>
      <c r="Q173" s="218">
        <v>80.099999999999994</v>
      </c>
      <c r="R173" s="221" t="s">
        <v>73</v>
      </c>
      <c r="S173" s="221" t="s">
        <v>73</v>
      </c>
      <c r="T173" s="221" t="s">
        <v>73</v>
      </c>
      <c r="U173" s="221" t="s">
        <v>73</v>
      </c>
    </row>
    <row r="174" spans="1:21" ht="16.5" customHeight="1" x14ac:dyDescent="0.2">
      <c r="A174" s="7"/>
      <c r="B174" s="7"/>
      <c r="C174" s="7"/>
      <c r="D174" s="7" t="s">
        <v>63</v>
      </c>
      <c r="E174" s="7"/>
      <c r="F174" s="7"/>
      <c r="G174" s="7"/>
      <c r="H174" s="7"/>
      <c r="I174" s="7"/>
      <c r="J174" s="7"/>
      <c r="K174" s="7"/>
      <c r="L174" s="9" t="s">
        <v>206</v>
      </c>
      <c r="M174" s="218">
        <v>95.6</v>
      </c>
      <c r="N174" s="218">
        <v>91.1</v>
      </c>
      <c r="O174" s="218">
        <v>94.9</v>
      </c>
      <c r="P174" s="218">
        <v>90.2</v>
      </c>
      <c r="Q174" s="218">
        <v>78.3</v>
      </c>
      <c r="R174" s="221" t="s">
        <v>73</v>
      </c>
      <c r="S174" s="221" t="s">
        <v>73</v>
      </c>
      <c r="T174" s="221" t="s">
        <v>73</v>
      </c>
      <c r="U174" s="221" t="s">
        <v>73</v>
      </c>
    </row>
    <row r="175" spans="1:21" ht="16.5" customHeight="1" x14ac:dyDescent="0.2">
      <c r="A175" s="7"/>
      <c r="B175" s="7"/>
      <c r="C175" s="7"/>
      <c r="D175" s="7" t="s">
        <v>64</v>
      </c>
      <c r="E175" s="7"/>
      <c r="F175" s="7"/>
      <c r="G175" s="7"/>
      <c r="H175" s="7"/>
      <c r="I175" s="7"/>
      <c r="J175" s="7"/>
      <c r="K175" s="7"/>
      <c r="L175" s="9" t="s">
        <v>206</v>
      </c>
      <c r="M175" s="218">
        <v>95</v>
      </c>
      <c r="N175" s="218">
        <v>88.1</v>
      </c>
      <c r="O175" s="218">
        <v>94.1</v>
      </c>
      <c r="P175" s="218">
        <v>91.6</v>
      </c>
      <c r="Q175" s="218">
        <v>78.900000000000006</v>
      </c>
      <c r="R175" s="221" t="s">
        <v>73</v>
      </c>
      <c r="S175" s="221" t="s">
        <v>73</v>
      </c>
      <c r="T175" s="221" t="s">
        <v>73</v>
      </c>
      <c r="U175" s="221" t="s">
        <v>73</v>
      </c>
    </row>
    <row r="176" spans="1:21" ht="16.5" customHeight="1" x14ac:dyDescent="0.2">
      <c r="A176" s="7"/>
      <c r="B176" s="7"/>
      <c r="C176" s="7"/>
      <c r="D176" s="7" t="s">
        <v>65</v>
      </c>
      <c r="E176" s="7"/>
      <c r="F176" s="7"/>
      <c r="G176" s="7"/>
      <c r="H176" s="7"/>
      <c r="I176" s="7"/>
      <c r="J176" s="7"/>
      <c r="K176" s="7"/>
      <c r="L176" s="9" t="s">
        <v>206</v>
      </c>
      <c r="M176" s="218">
        <v>91.4</v>
      </c>
      <c r="N176" s="218">
        <v>89.8</v>
      </c>
      <c r="O176" s="218">
        <v>94.6</v>
      </c>
      <c r="P176" s="218">
        <v>89.6</v>
      </c>
      <c r="Q176" s="218">
        <v>73.3</v>
      </c>
      <c r="R176" s="221" t="s">
        <v>73</v>
      </c>
      <c r="S176" s="221" t="s">
        <v>73</v>
      </c>
      <c r="T176" s="221" t="s">
        <v>73</v>
      </c>
      <c r="U176" s="221" t="s">
        <v>73</v>
      </c>
    </row>
    <row r="177" spans="1:21" ht="16.5" customHeight="1" x14ac:dyDescent="0.2">
      <c r="A177" s="7"/>
      <c r="B177" s="7"/>
      <c r="C177" s="7"/>
      <c r="D177" s="7" t="s">
        <v>66</v>
      </c>
      <c r="E177" s="7"/>
      <c r="F177" s="7"/>
      <c r="G177" s="7"/>
      <c r="H177" s="7"/>
      <c r="I177" s="7"/>
      <c r="J177" s="7"/>
      <c r="K177" s="7"/>
      <c r="L177" s="9" t="s">
        <v>206</v>
      </c>
      <c r="M177" s="218">
        <v>90.9</v>
      </c>
      <c r="N177" s="218">
        <v>86.7</v>
      </c>
      <c r="O177" s="218">
        <v>93.7</v>
      </c>
      <c r="P177" s="218">
        <v>90.7</v>
      </c>
      <c r="Q177" s="218">
        <v>75.400000000000006</v>
      </c>
      <c r="R177" s="221" t="s">
        <v>73</v>
      </c>
      <c r="S177" s="221" t="s">
        <v>73</v>
      </c>
      <c r="T177" s="221" t="s">
        <v>73</v>
      </c>
      <c r="U177" s="221" t="s">
        <v>73</v>
      </c>
    </row>
    <row r="178" spans="1:21" ht="16.5" customHeight="1" x14ac:dyDescent="0.2">
      <c r="A178" s="7"/>
      <c r="B178" s="7" t="s">
        <v>75</v>
      </c>
      <c r="C178" s="7"/>
      <c r="D178" s="7"/>
      <c r="E178" s="7"/>
      <c r="F178" s="7"/>
      <c r="G178" s="7"/>
      <c r="H178" s="7"/>
      <c r="I178" s="7"/>
      <c r="J178" s="7"/>
      <c r="K178" s="7"/>
      <c r="L178" s="9"/>
      <c r="M178" s="10"/>
      <c r="N178" s="10"/>
      <c r="O178" s="10"/>
      <c r="P178" s="10"/>
      <c r="Q178" s="10"/>
      <c r="R178" s="10"/>
      <c r="S178" s="10"/>
      <c r="T178" s="10"/>
      <c r="U178" s="10"/>
    </row>
    <row r="179" spans="1:21" ht="16.5" customHeight="1" x14ac:dyDescent="0.2">
      <c r="A179" s="7"/>
      <c r="B179" s="7"/>
      <c r="C179" s="7" t="s">
        <v>440</v>
      </c>
      <c r="D179" s="7"/>
      <c r="E179" s="7"/>
      <c r="F179" s="7"/>
      <c r="G179" s="7"/>
      <c r="H179" s="7"/>
      <c r="I179" s="7"/>
      <c r="J179" s="7"/>
      <c r="K179" s="7"/>
      <c r="L179" s="9"/>
      <c r="M179" s="10"/>
      <c r="N179" s="10"/>
      <c r="O179" s="10"/>
      <c r="P179" s="10"/>
      <c r="Q179" s="10"/>
      <c r="R179" s="10"/>
      <c r="S179" s="10"/>
      <c r="T179" s="10"/>
      <c r="U179" s="10"/>
    </row>
    <row r="180" spans="1:21" ht="16.5" customHeight="1" x14ac:dyDescent="0.2">
      <c r="A180" s="7"/>
      <c r="B180" s="7"/>
      <c r="C180" s="7"/>
      <c r="D180" s="7" t="s">
        <v>60</v>
      </c>
      <c r="E180" s="7"/>
      <c r="F180" s="7"/>
      <c r="G180" s="7"/>
      <c r="H180" s="7"/>
      <c r="I180" s="7"/>
      <c r="J180" s="7"/>
      <c r="K180" s="7"/>
      <c r="L180" s="9" t="s">
        <v>61</v>
      </c>
      <c r="M180" s="217">
        <v>60464</v>
      </c>
      <c r="N180" s="217">
        <v>42214</v>
      </c>
      <c r="O180" s="217">
        <v>31641</v>
      </c>
      <c r="P180" s="217">
        <v>27832</v>
      </c>
      <c r="Q180" s="215">
        <v>7830</v>
      </c>
      <c r="R180" s="215">
        <v>3277</v>
      </c>
      <c r="S180" s="215">
        <v>3081</v>
      </c>
      <c r="T180" s="215">
        <v>4882</v>
      </c>
      <c r="U180" s="220" t="s">
        <v>73</v>
      </c>
    </row>
    <row r="181" spans="1:21" ht="16.5" customHeight="1" x14ac:dyDescent="0.2">
      <c r="A181" s="7"/>
      <c r="B181" s="7"/>
      <c r="C181" s="7"/>
      <c r="D181" s="7" t="s">
        <v>62</v>
      </c>
      <c r="E181" s="7"/>
      <c r="F181" s="7"/>
      <c r="G181" s="7"/>
      <c r="H181" s="7"/>
      <c r="I181" s="7"/>
      <c r="J181" s="7"/>
      <c r="K181" s="7"/>
      <c r="L181" s="9" t="s">
        <v>61</v>
      </c>
      <c r="M181" s="217">
        <v>68618</v>
      </c>
      <c r="N181" s="217">
        <v>58615</v>
      </c>
      <c r="O181" s="217">
        <v>31500</v>
      </c>
      <c r="P181" s="217">
        <v>35383</v>
      </c>
      <c r="Q181" s="217">
        <v>11128</v>
      </c>
      <c r="R181" s="215">
        <v>3073</v>
      </c>
      <c r="S181" s="215">
        <v>2929</v>
      </c>
      <c r="T181" s="215">
        <v>4135</v>
      </c>
      <c r="U181" s="220" t="s">
        <v>73</v>
      </c>
    </row>
    <row r="182" spans="1:21" ht="16.5" customHeight="1" x14ac:dyDescent="0.2">
      <c r="A182" s="7"/>
      <c r="B182" s="7"/>
      <c r="C182" s="7"/>
      <c r="D182" s="7" t="s">
        <v>63</v>
      </c>
      <c r="E182" s="7"/>
      <c r="F182" s="7"/>
      <c r="G182" s="7"/>
      <c r="H182" s="7"/>
      <c r="I182" s="7"/>
      <c r="J182" s="7"/>
      <c r="K182" s="7"/>
      <c r="L182" s="9" t="s">
        <v>61</v>
      </c>
      <c r="M182" s="217">
        <v>74097</v>
      </c>
      <c r="N182" s="217">
        <v>67314</v>
      </c>
      <c r="O182" s="217">
        <v>37228</v>
      </c>
      <c r="P182" s="217">
        <v>38733</v>
      </c>
      <c r="Q182" s="217">
        <v>13738</v>
      </c>
      <c r="R182" s="215">
        <v>3246</v>
      </c>
      <c r="S182" s="215">
        <v>3128</v>
      </c>
      <c r="T182" s="215">
        <v>4568</v>
      </c>
      <c r="U182" s="220" t="s">
        <v>73</v>
      </c>
    </row>
    <row r="183" spans="1:21" ht="16.5" customHeight="1" x14ac:dyDescent="0.2">
      <c r="A183" s="7"/>
      <c r="B183" s="7"/>
      <c r="C183" s="7"/>
      <c r="D183" s="7" t="s">
        <v>64</v>
      </c>
      <c r="E183" s="7"/>
      <c r="F183" s="7"/>
      <c r="G183" s="7"/>
      <c r="H183" s="7"/>
      <c r="I183" s="7"/>
      <c r="J183" s="7"/>
      <c r="K183" s="7"/>
      <c r="L183" s="9" t="s">
        <v>61</v>
      </c>
      <c r="M183" s="217">
        <v>73005</v>
      </c>
      <c r="N183" s="217">
        <v>64720</v>
      </c>
      <c r="O183" s="217">
        <v>38213</v>
      </c>
      <c r="P183" s="217">
        <v>38285</v>
      </c>
      <c r="Q183" s="217">
        <v>15273</v>
      </c>
      <c r="R183" s="215">
        <v>3048</v>
      </c>
      <c r="S183" s="215">
        <v>2917</v>
      </c>
      <c r="T183" s="215">
        <v>4925</v>
      </c>
      <c r="U183" s="220" t="s">
        <v>73</v>
      </c>
    </row>
    <row r="184" spans="1:21" ht="16.5" customHeight="1" x14ac:dyDescent="0.2">
      <c r="A184" s="7"/>
      <c r="B184" s="7"/>
      <c r="C184" s="7"/>
      <c r="D184" s="7" t="s">
        <v>65</v>
      </c>
      <c r="E184" s="7"/>
      <c r="F184" s="7"/>
      <c r="G184" s="7"/>
      <c r="H184" s="7"/>
      <c r="I184" s="7"/>
      <c r="J184" s="7"/>
      <c r="K184" s="7"/>
      <c r="L184" s="9" t="s">
        <v>61</v>
      </c>
      <c r="M184" s="217">
        <v>77322</v>
      </c>
      <c r="N184" s="217">
        <v>68618</v>
      </c>
      <c r="O184" s="217">
        <v>40136</v>
      </c>
      <c r="P184" s="217">
        <v>38564</v>
      </c>
      <c r="Q184" s="217">
        <v>13476</v>
      </c>
      <c r="R184" s="215">
        <v>3274</v>
      </c>
      <c r="S184" s="215">
        <v>2928</v>
      </c>
      <c r="T184" s="215">
        <v>5184</v>
      </c>
      <c r="U184" s="220" t="s">
        <v>73</v>
      </c>
    </row>
    <row r="185" spans="1:21" ht="16.5" customHeight="1" x14ac:dyDescent="0.2">
      <c r="A185" s="7"/>
      <c r="B185" s="7"/>
      <c r="C185" s="7"/>
      <c r="D185" s="7" t="s">
        <v>66</v>
      </c>
      <c r="E185" s="7"/>
      <c r="F185" s="7"/>
      <c r="G185" s="7"/>
      <c r="H185" s="7"/>
      <c r="I185" s="7"/>
      <c r="J185" s="7"/>
      <c r="K185" s="7"/>
      <c r="L185" s="9" t="s">
        <v>61</v>
      </c>
      <c r="M185" s="220" t="s">
        <v>178</v>
      </c>
      <c r="N185" s="217">
        <v>68197</v>
      </c>
      <c r="O185" s="217">
        <v>39465</v>
      </c>
      <c r="P185" s="217">
        <v>38020</v>
      </c>
      <c r="Q185" s="217">
        <v>14503</v>
      </c>
      <c r="R185" s="220" t="s">
        <v>178</v>
      </c>
      <c r="S185" s="220" t="s">
        <v>178</v>
      </c>
      <c r="T185" s="215">
        <v>5492</v>
      </c>
      <c r="U185" s="220" t="s">
        <v>73</v>
      </c>
    </row>
    <row r="186" spans="1:21" ht="16.5" customHeight="1" x14ac:dyDescent="0.2">
      <c r="A186" s="7"/>
      <c r="B186" s="7"/>
      <c r="C186" s="7" t="s">
        <v>438</v>
      </c>
      <c r="D186" s="7"/>
      <c r="E186" s="7"/>
      <c r="F186" s="7"/>
      <c r="G186" s="7"/>
      <c r="H186" s="7"/>
      <c r="I186" s="7"/>
      <c r="J186" s="7"/>
      <c r="K186" s="7"/>
      <c r="L186" s="9"/>
      <c r="M186" s="10"/>
      <c r="N186" s="10"/>
      <c r="O186" s="10"/>
      <c r="P186" s="10"/>
      <c r="Q186" s="10"/>
      <c r="R186" s="10"/>
      <c r="S186" s="10"/>
      <c r="T186" s="10"/>
      <c r="U186" s="10"/>
    </row>
    <row r="187" spans="1:21" ht="16.5" customHeight="1" x14ac:dyDescent="0.2">
      <c r="A187" s="7"/>
      <c r="B187" s="7"/>
      <c r="C187" s="7"/>
      <c r="D187" s="7" t="s">
        <v>60</v>
      </c>
      <c r="E187" s="7"/>
      <c r="F187" s="7"/>
      <c r="G187" s="7"/>
      <c r="H187" s="7"/>
      <c r="I187" s="7"/>
      <c r="J187" s="7"/>
      <c r="K187" s="7"/>
      <c r="L187" s="9" t="s">
        <v>61</v>
      </c>
      <c r="M187" s="211">
        <v>105891</v>
      </c>
      <c r="N187" s="217">
        <v>54489</v>
      </c>
      <c r="O187" s="217">
        <v>35593</v>
      </c>
      <c r="P187" s="217">
        <v>30065</v>
      </c>
      <c r="Q187" s="217">
        <v>11500</v>
      </c>
      <c r="R187" s="215">
        <v>4609</v>
      </c>
      <c r="S187" s="215">
        <v>3661</v>
      </c>
      <c r="T187" s="215">
        <v>5116</v>
      </c>
      <c r="U187" s="220" t="s">
        <v>73</v>
      </c>
    </row>
    <row r="188" spans="1:21" ht="16.5" customHeight="1" x14ac:dyDescent="0.2">
      <c r="A188" s="7"/>
      <c r="B188" s="7"/>
      <c r="C188" s="7"/>
      <c r="D188" s="7" t="s">
        <v>62</v>
      </c>
      <c r="E188" s="7"/>
      <c r="F188" s="7"/>
      <c r="G188" s="7"/>
      <c r="H188" s="7"/>
      <c r="I188" s="7"/>
      <c r="J188" s="7"/>
      <c r="K188" s="7"/>
      <c r="L188" s="9" t="s">
        <v>61</v>
      </c>
      <c r="M188" s="211">
        <v>111278</v>
      </c>
      <c r="N188" s="217">
        <v>62575</v>
      </c>
      <c r="O188" s="217">
        <v>35016</v>
      </c>
      <c r="P188" s="217">
        <v>37236</v>
      </c>
      <c r="Q188" s="217">
        <v>13738</v>
      </c>
      <c r="R188" s="215">
        <v>4807</v>
      </c>
      <c r="S188" s="215">
        <v>3297</v>
      </c>
      <c r="T188" s="215">
        <v>4362</v>
      </c>
      <c r="U188" s="220" t="s">
        <v>73</v>
      </c>
    </row>
    <row r="189" spans="1:21" ht="16.5" customHeight="1" x14ac:dyDescent="0.2">
      <c r="A189" s="7"/>
      <c r="B189" s="7"/>
      <c r="C189" s="7"/>
      <c r="D189" s="7" t="s">
        <v>63</v>
      </c>
      <c r="E189" s="7"/>
      <c r="F189" s="7"/>
      <c r="G189" s="7"/>
      <c r="H189" s="7"/>
      <c r="I189" s="7"/>
      <c r="J189" s="7"/>
      <c r="K189" s="7"/>
      <c r="L189" s="9" t="s">
        <v>61</v>
      </c>
      <c r="M189" s="211">
        <v>114584</v>
      </c>
      <c r="N189" s="217">
        <v>70845</v>
      </c>
      <c r="O189" s="217">
        <v>41316</v>
      </c>
      <c r="P189" s="217">
        <v>40597</v>
      </c>
      <c r="Q189" s="217">
        <v>16053</v>
      </c>
      <c r="R189" s="215">
        <v>5210</v>
      </c>
      <c r="S189" s="215">
        <v>3403</v>
      </c>
      <c r="T189" s="215">
        <v>4796</v>
      </c>
      <c r="U189" s="220" t="s">
        <v>73</v>
      </c>
    </row>
    <row r="190" spans="1:21" ht="16.5" customHeight="1" x14ac:dyDescent="0.2">
      <c r="A190" s="7"/>
      <c r="B190" s="7"/>
      <c r="C190" s="7"/>
      <c r="D190" s="7" t="s">
        <v>64</v>
      </c>
      <c r="E190" s="7"/>
      <c r="F190" s="7"/>
      <c r="G190" s="7"/>
      <c r="H190" s="7"/>
      <c r="I190" s="7"/>
      <c r="J190" s="7"/>
      <c r="K190" s="7"/>
      <c r="L190" s="9" t="s">
        <v>61</v>
      </c>
      <c r="M190" s="211">
        <v>115792</v>
      </c>
      <c r="N190" s="217">
        <v>67657</v>
      </c>
      <c r="O190" s="217">
        <v>42542</v>
      </c>
      <c r="P190" s="217">
        <v>40604</v>
      </c>
      <c r="Q190" s="217">
        <v>17796</v>
      </c>
      <c r="R190" s="215">
        <v>5008</v>
      </c>
      <c r="S190" s="215">
        <v>3243</v>
      </c>
      <c r="T190" s="215">
        <v>5119</v>
      </c>
      <c r="U190" s="220" t="s">
        <v>73</v>
      </c>
    </row>
    <row r="191" spans="1:21" ht="16.5" customHeight="1" x14ac:dyDescent="0.2">
      <c r="A191" s="7"/>
      <c r="B191" s="7"/>
      <c r="C191" s="7"/>
      <c r="D191" s="7" t="s">
        <v>65</v>
      </c>
      <c r="E191" s="7"/>
      <c r="F191" s="7"/>
      <c r="G191" s="7"/>
      <c r="H191" s="7"/>
      <c r="I191" s="7"/>
      <c r="J191" s="7"/>
      <c r="K191" s="7"/>
      <c r="L191" s="9" t="s">
        <v>61</v>
      </c>
      <c r="M191" s="211">
        <v>122830</v>
      </c>
      <c r="N191" s="217">
        <v>71302</v>
      </c>
      <c r="O191" s="217">
        <v>43752</v>
      </c>
      <c r="P191" s="217">
        <v>40783</v>
      </c>
      <c r="Q191" s="217">
        <v>16743</v>
      </c>
      <c r="R191" s="215">
        <v>5345</v>
      </c>
      <c r="S191" s="215">
        <v>3246</v>
      </c>
      <c r="T191" s="215">
        <v>6158</v>
      </c>
      <c r="U191" s="220" t="s">
        <v>73</v>
      </c>
    </row>
    <row r="192" spans="1:21" ht="16.5" customHeight="1" x14ac:dyDescent="0.2">
      <c r="A192" s="7"/>
      <c r="B192" s="7"/>
      <c r="C192" s="7"/>
      <c r="D192" s="7" t="s">
        <v>66</v>
      </c>
      <c r="E192" s="7"/>
      <c r="F192" s="7"/>
      <c r="G192" s="7"/>
      <c r="H192" s="7"/>
      <c r="I192" s="7"/>
      <c r="J192" s="7"/>
      <c r="K192" s="7"/>
      <c r="L192" s="9" t="s">
        <v>61</v>
      </c>
      <c r="M192" s="220" t="s">
        <v>178</v>
      </c>
      <c r="N192" s="217">
        <v>70338</v>
      </c>
      <c r="O192" s="217">
        <v>42452</v>
      </c>
      <c r="P192" s="217">
        <v>40403</v>
      </c>
      <c r="Q192" s="217">
        <v>17683</v>
      </c>
      <c r="R192" s="220" t="s">
        <v>178</v>
      </c>
      <c r="S192" s="220" t="s">
        <v>178</v>
      </c>
      <c r="T192" s="215">
        <v>6356</v>
      </c>
      <c r="U192" s="220" t="s">
        <v>73</v>
      </c>
    </row>
    <row r="193" spans="1:21" ht="16.5" customHeight="1" x14ac:dyDescent="0.2">
      <c r="A193" s="7"/>
      <c r="B193" s="7"/>
      <c r="C193" s="7" t="s">
        <v>440</v>
      </c>
      <c r="D193" s="7"/>
      <c r="E193" s="7"/>
      <c r="F193" s="7"/>
      <c r="G193" s="7"/>
      <c r="H193" s="7"/>
      <c r="I193" s="7"/>
      <c r="J193" s="7"/>
      <c r="K193" s="7"/>
      <c r="L193" s="9"/>
      <c r="M193" s="10"/>
      <c r="N193" s="10"/>
      <c r="O193" s="10"/>
      <c r="P193" s="10"/>
      <c r="Q193" s="10"/>
      <c r="R193" s="10"/>
      <c r="S193" s="10"/>
      <c r="T193" s="10"/>
      <c r="U193" s="10"/>
    </row>
    <row r="194" spans="1:21" ht="16.5" customHeight="1" x14ac:dyDescent="0.2">
      <c r="A194" s="7"/>
      <c r="B194" s="7"/>
      <c r="C194" s="7"/>
      <c r="D194" s="7" t="s">
        <v>60</v>
      </c>
      <c r="E194" s="7"/>
      <c r="F194" s="7"/>
      <c r="G194" s="7"/>
      <c r="H194" s="7"/>
      <c r="I194" s="7"/>
      <c r="J194" s="7"/>
      <c r="K194" s="7"/>
      <c r="L194" s="9" t="s">
        <v>206</v>
      </c>
      <c r="M194" s="218">
        <v>54.8</v>
      </c>
      <c r="N194" s="218">
        <v>53.3</v>
      </c>
      <c r="O194" s="218">
        <v>66.400000000000006</v>
      </c>
      <c r="P194" s="218">
        <v>77.900000000000006</v>
      </c>
      <c r="Q194" s="218">
        <v>44.6</v>
      </c>
      <c r="R194" s="218">
        <v>58.9</v>
      </c>
      <c r="S194" s="218">
        <v>78.8</v>
      </c>
      <c r="T194" s="218">
        <v>92.1</v>
      </c>
      <c r="U194" s="221" t="s">
        <v>73</v>
      </c>
    </row>
    <row r="195" spans="1:21" ht="16.5" customHeight="1" x14ac:dyDescent="0.2">
      <c r="A195" s="7"/>
      <c r="B195" s="7"/>
      <c r="C195" s="7"/>
      <c r="D195" s="7" t="s">
        <v>62</v>
      </c>
      <c r="E195" s="7"/>
      <c r="F195" s="7"/>
      <c r="G195" s="7"/>
      <c r="H195" s="7"/>
      <c r="I195" s="7"/>
      <c r="J195" s="7"/>
      <c r="K195" s="7"/>
      <c r="L195" s="9" t="s">
        <v>206</v>
      </c>
      <c r="M195" s="218">
        <v>59.1</v>
      </c>
      <c r="N195" s="218">
        <v>72</v>
      </c>
      <c r="O195" s="218">
        <v>65.400000000000006</v>
      </c>
      <c r="P195" s="218">
        <v>75.2</v>
      </c>
      <c r="Q195" s="218">
        <v>52.7</v>
      </c>
      <c r="R195" s="218">
        <v>51.9</v>
      </c>
      <c r="S195" s="218">
        <v>84</v>
      </c>
      <c r="T195" s="218">
        <v>94.3</v>
      </c>
      <c r="U195" s="221" t="s">
        <v>73</v>
      </c>
    </row>
    <row r="196" spans="1:21" ht="16.5" customHeight="1" x14ac:dyDescent="0.2">
      <c r="A196" s="7"/>
      <c r="B196" s="7"/>
      <c r="C196" s="7"/>
      <c r="D196" s="7" t="s">
        <v>63</v>
      </c>
      <c r="E196" s="7"/>
      <c r="F196" s="7"/>
      <c r="G196" s="7"/>
      <c r="H196" s="7"/>
      <c r="I196" s="7"/>
      <c r="J196" s="7"/>
      <c r="K196" s="7"/>
      <c r="L196" s="9" t="s">
        <v>206</v>
      </c>
      <c r="M196" s="218">
        <v>62.2</v>
      </c>
      <c r="N196" s="218">
        <v>75.5</v>
      </c>
      <c r="O196" s="218">
        <v>65.7</v>
      </c>
      <c r="P196" s="218">
        <v>88.2</v>
      </c>
      <c r="Q196" s="218">
        <v>57.8</v>
      </c>
      <c r="R196" s="218">
        <v>51.7</v>
      </c>
      <c r="S196" s="218">
        <v>83.7</v>
      </c>
      <c r="T196" s="218">
        <v>94</v>
      </c>
      <c r="U196" s="221" t="s">
        <v>73</v>
      </c>
    </row>
    <row r="197" spans="1:21" ht="16.5" customHeight="1" x14ac:dyDescent="0.2">
      <c r="A197" s="7"/>
      <c r="B197" s="7"/>
      <c r="C197" s="7"/>
      <c r="D197" s="7" t="s">
        <v>64</v>
      </c>
      <c r="E197" s="7"/>
      <c r="F197" s="7"/>
      <c r="G197" s="7"/>
      <c r="H197" s="7"/>
      <c r="I197" s="7"/>
      <c r="J197" s="7"/>
      <c r="K197" s="7"/>
      <c r="L197" s="9" t="s">
        <v>206</v>
      </c>
      <c r="M197" s="218">
        <v>60.8</v>
      </c>
      <c r="N197" s="218">
        <v>74.900000000000006</v>
      </c>
      <c r="O197" s="218">
        <v>64.900000000000006</v>
      </c>
      <c r="P197" s="218">
        <v>78.900000000000006</v>
      </c>
      <c r="Q197" s="218">
        <v>59.8</v>
      </c>
      <c r="R197" s="218">
        <v>52.9</v>
      </c>
      <c r="S197" s="218">
        <v>85.8</v>
      </c>
      <c r="T197" s="218">
        <v>94.3</v>
      </c>
      <c r="U197" s="221" t="s">
        <v>73</v>
      </c>
    </row>
    <row r="198" spans="1:21" ht="16.5" customHeight="1" x14ac:dyDescent="0.2">
      <c r="A198" s="7"/>
      <c r="B198" s="7"/>
      <c r="C198" s="7"/>
      <c r="D198" s="7" t="s">
        <v>65</v>
      </c>
      <c r="E198" s="7"/>
      <c r="F198" s="7"/>
      <c r="G198" s="7"/>
      <c r="H198" s="7"/>
      <c r="I198" s="7"/>
      <c r="J198" s="7"/>
      <c r="K198" s="7"/>
      <c r="L198" s="9" t="s">
        <v>206</v>
      </c>
      <c r="M198" s="218">
        <v>61.3</v>
      </c>
      <c r="N198" s="218">
        <v>76.599999999999994</v>
      </c>
      <c r="O198" s="218">
        <v>68.5</v>
      </c>
      <c r="P198" s="218">
        <v>76</v>
      </c>
      <c r="Q198" s="218">
        <v>53.7</v>
      </c>
      <c r="R198" s="218">
        <v>53.3</v>
      </c>
      <c r="S198" s="218">
        <v>84.2</v>
      </c>
      <c r="T198" s="218">
        <v>82.7</v>
      </c>
      <c r="U198" s="221" t="s">
        <v>73</v>
      </c>
    </row>
    <row r="199" spans="1:21" ht="16.5" customHeight="1" x14ac:dyDescent="0.2">
      <c r="A199" s="7"/>
      <c r="B199" s="7"/>
      <c r="C199" s="7"/>
      <c r="D199" s="7" t="s">
        <v>66</v>
      </c>
      <c r="E199" s="7"/>
      <c r="F199" s="7"/>
      <c r="G199" s="7"/>
      <c r="H199" s="7"/>
      <c r="I199" s="7"/>
      <c r="J199" s="7"/>
      <c r="K199" s="7"/>
      <c r="L199" s="9" t="s">
        <v>206</v>
      </c>
      <c r="M199" s="221" t="s">
        <v>178</v>
      </c>
      <c r="N199" s="218">
        <v>75.400000000000006</v>
      </c>
      <c r="O199" s="218">
        <v>66.5</v>
      </c>
      <c r="P199" s="218">
        <v>74.3</v>
      </c>
      <c r="Q199" s="218">
        <v>55.8</v>
      </c>
      <c r="R199" s="221" t="s">
        <v>178</v>
      </c>
      <c r="S199" s="221" t="s">
        <v>178</v>
      </c>
      <c r="T199" s="218">
        <v>84.1</v>
      </c>
      <c r="U199" s="221" t="s">
        <v>73</v>
      </c>
    </row>
    <row r="200" spans="1:21" ht="16.5" customHeight="1" x14ac:dyDescent="0.2">
      <c r="A200" s="7"/>
      <c r="B200" s="7"/>
      <c r="C200" s="7" t="s">
        <v>438</v>
      </c>
      <c r="D200" s="7"/>
      <c r="E200" s="7"/>
      <c r="F200" s="7"/>
      <c r="G200" s="7"/>
      <c r="H200" s="7"/>
      <c r="I200" s="7"/>
      <c r="J200" s="7"/>
      <c r="K200" s="7"/>
      <c r="L200" s="9"/>
      <c r="M200" s="10"/>
      <c r="N200" s="10"/>
      <c r="O200" s="10"/>
      <c r="P200" s="10"/>
      <c r="Q200" s="10"/>
      <c r="R200" s="10"/>
      <c r="S200" s="10"/>
      <c r="T200" s="10"/>
      <c r="U200" s="10"/>
    </row>
    <row r="201" spans="1:21" ht="16.5" customHeight="1" x14ac:dyDescent="0.2">
      <c r="A201" s="7"/>
      <c r="B201" s="7"/>
      <c r="C201" s="7"/>
      <c r="D201" s="7" t="s">
        <v>60</v>
      </c>
      <c r="E201" s="7"/>
      <c r="F201" s="7"/>
      <c r="G201" s="7"/>
      <c r="H201" s="7"/>
      <c r="I201" s="7"/>
      <c r="J201" s="7"/>
      <c r="K201" s="7"/>
      <c r="L201" s="9" t="s">
        <v>206</v>
      </c>
      <c r="M201" s="218">
        <v>96</v>
      </c>
      <c r="N201" s="218">
        <v>68.8</v>
      </c>
      <c r="O201" s="218">
        <v>74.7</v>
      </c>
      <c r="P201" s="218">
        <v>84.1</v>
      </c>
      <c r="Q201" s="218">
        <v>65.400000000000006</v>
      </c>
      <c r="R201" s="218">
        <v>82.9</v>
      </c>
      <c r="S201" s="218">
        <v>93.7</v>
      </c>
      <c r="T201" s="218">
        <v>96.5</v>
      </c>
      <c r="U201" s="221" t="s">
        <v>73</v>
      </c>
    </row>
    <row r="202" spans="1:21" ht="16.5" customHeight="1" x14ac:dyDescent="0.2">
      <c r="A202" s="7"/>
      <c r="B202" s="7"/>
      <c r="C202" s="7"/>
      <c r="D202" s="7" t="s">
        <v>62</v>
      </c>
      <c r="E202" s="7"/>
      <c r="F202" s="7"/>
      <c r="G202" s="7"/>
      <c r="H202" s="7"/>
      <c r="I202" s="7"/>
      <c r="J202" s="7"/>
      <c r="K202" s="7"/>
      <c r="L202" s="9" t="s">
        <v>206</v>
      </c>
      <c r="M202" s="218">
        <v>95.8</v>
      </c>
      <c r="N202" s="218">
        <v>76.8</v>
      </c>
      <c r="O202" s="218">
        <v>72.7</v>
      </c>
      <c r="P202" s="218">
        <v>79.099999999999994</v>
      </c>
      <c r="Q202" s="218">
        <v>65</v>
      </c>
      <c r="R202" s="218">
        <v>81.3</v>
      </c>
      <c r="S202" s="218">
        <v>94.6</v>
      </c>
      <c r="T202" s="218">
        <v>99.5</v>
      </c>
      <c r="U202" s="221" t="s">
        <v>73</v>
      </c>
    </row>
    <row r="203" spans="1:21" ht="16.5" customHeight="1" x14ac:dyDescent="0.2">
      <c r="A203" s="7"/>
      <c r="B203" s="7"/>
      <c r="C203" s="7"/>
      <c r="D203" s="7" t="s">
        <v>63</v>
      </c>
      <c r="E203" s="7"/>
      <c r="F203" s="7"/>
      <c r="G203" s="7"/>
      <c r="H203" s="7"/>
      <c r="I203" s="7"/>
      <c r="J203" s="7"/>
      <c r="K203" s="7"/>
      <c r="L203" s="9" t="s">
        <v>206</v>
      </c>
      <c r="M203" s="218">
        <v>96.2</v>
      </c>
      <c r="N203" s="218">
        <v>79.5</v>
      </c>
      <c r="O203" s="218">
        <v>72.900000000000006</v>
      </c>
      <c r="P203" s="218">
        <v>92.4</v>
      </c>
      <c r="Q203" s="218">
        <v>67.5</v>
      </c>
      <c r="R203" s="218">
        <v>82.9</v>
      </c>
      <c r="S203" s="218">
        <v>91.1</v>
      </c>
      <c r="T203" s="218">
        <v>98.6</v>
      </c>
      <c r="U203" s="221" t="s">
        <v>73</v>
      </c>
    </row>
    <row r="204" spans="1:21" ht="16.5" customHeight="1" x14ac:dyDescent="0.2">
      <c r="A204" s="7"/>
      <c r="B204" s="7"/>
      <c r="C204" s="7"/>
      <c r="D204" s="7" t="s">
        <v>64</v>
      </c>
      <c r="E204" s="7"/>
      <c r="F204" s="7"/>
      <c r="G204" s="7"/>
      <c r="H204" s="7"/>
      <c r="I204" s="7"/>
      <c r="J204" s="7"/>
      <c r="K204" s="7"/>
      <c r="L204" s="9" t="s">
        <v>206</v>
      </c>
      <c r="M204" s="218">
        <v>96.5</v>
      </c>
      <c r="N204" s="218">
        <v>78.3</v>
      </c>
      <c r="O204" s="218">
        <v>72.3</v>
      </c>
      <c r="P204" s="218">
        <v>83.7</v>
      </c>
      <c r="Q204" s="218">
        <v>69.599999999999994</v>
      </c>
      <c r="R204" s="218">
        <v>86.9</v>
      </c>
      <c r="S204" s="218">
        <v>95.4</v>
      </c>
      <c r="T204" s="218">
        <v>98</v>
      </c>
      <c r="U204" s="221" t="s">
        <v>73</v>
      </c>
    </row>
    <row r="205" spans="1:21" ht="16.5" customHeight="1" x14ac:dyDescent="0.2">
      <c r="A205" s="7"/>
      <c r="B205" s="7"/>
      <c r="C205" s="7"/>
      <c r="D205" s="7" t="s">
        <v>65</v>
      </c>
      <c r="E205" s="7"/>
      <c r="F205" s="7"/>
      <c r="G205" s="7"/>
      <c r="H205" s="7"/>
      <c r="I205" s="7"/>
      <c r="J205" s="7"/>
      <c r="K205" s="7"/>
      <c r="L205" s="9" t="s">
        <v>206</v>
      </c>
      <c r="M205" s="218">
        <v>97.3</v>
      </c>
      <c r="N205" s="218">
        <v>79.599999999999994</v>
      </c>
      <c r="O205" s="218">
        <v>74.7</v>
      </c>
      <c r="P205" s="218">
        <v>80.400000000000006</v>
      </c>
      <c r="Q205" s="218">
        <v>66.7</v>
      </c>
      <c r="R205" s="218">
        <v>87</v>
      </c>
      <c r="S205" s="218">
        <v>93.4</v>
      </c>
      <c r="T205" s="218">
        <v>98.2</v>
      </c>
      <c r="U205" s="221" t="s">
        <v>73</v>
      </c>
    </row>
    <row r="206" spans="1:21" ht="16.5" customHeight="1" x14ac:dyDescent="0.2">
      <c r="A206" s="7"/>
      <c r="B206" s="7"/>
      <c r="C206" s="7"/>
      <c r="D206" s="7" t="s">
        <v>66</v>
      </c>
      <c r="E206" s="7"/>
      <c r="F206" s="7"/>
      <c r="G206" s="7"/>
      <c r="H206" s="7"/>
      <c r="I206" s="7"/>
      <c r="J206" s="7"/>
      <c r="K206" s="7"/>
      <c r="L206" s="9" t="s">
        <v>206</v>
      </c>
      <c r="M206" s="221" t="s">
        <v>178</v>
      </c>
      <c r="N206" s="218">
        <v>77.7</v>
      </c>
      <c r="O206" s="218">
        <v>71.5</v>
      </c>
      <c r="P206" s="218">
        <v>78.900000000000006</v>
      </c>
      <c r="Q206" s="218">
        <v>68.099999999999994</v>
      </c>
      <c r="R206" s="221" t="s">
        <v>178</v>
      </c>
      <c r="S206" s="221" t="s">
        <v>178</v>
      </c>
      <c r="T206" s="218">
        <v>97.3</v>
      </c>
      <c r="U206" s="221" t="s">
        <v>73</v>
      </c>
    </row>
    <row r="207" spans="1:21" ht="16.5" customHeight="1" x14ac:dyDescent="0.2">
      <c r="A207" s="7"/>
      <c r="B207" s="7" t="s">
        <v>76</v>
      </c>
      <c r="C207" s="7"/>
      <c r="D207" s="7"/>
      <c r="E207" s="7"/>
      <c r="F207" s="7"/>
      <c r="G207" s="7"/>
      <c r="H207" s="7"/>
      <c r="I207" s="7"/>
      <c r="J207" s="7"/>
      <c r="K207" s="7"/>
      <c r="L207" s="9"/>
      <c r="M207" s="10"/>
      <c r="N207" s="10"/>
      <c r="O207" s="10"/>
      <c r="P207" s="10"/>
      <c r="Q207" s="10"/>
      <c r="R207" s="10"/>
      <c r="S207" s="10"/>
      <c r="T207" s="10"/>
      <c r="U207" s="10"/>
    </row>
    <row r="208" spans="1:21" ht="16.5" customHeight="1" x14ac:dyDescent="0.2">
      <c r="A208" s="7"/>
      <c r="B208" s="7"/>
      <c r="C208" s="7" t="s">
        <v>440</v>
      </c>
      <c r="D208" s="7"/>
      <c r="E208" s="7"/>
      <c r="F208" s="7"/>
      <c r="G208" s="7"/>
      <c r="H208" s="7"/>
      <c r="I208" s="7"/>
      <c r="J208" s="7"/>
      <c r="K208" s="7"/>
      <c r="L208" s="9"/>
      <c r="M208" s="10"/>
      <c r="N208" s="10"/>
      <c r="O208" s="10"/>
      <c r="P208" s="10"/>
      <c r="Q208" s="10"/>
      <c r="R208" s="10"/>
      <c r="S208" s="10"/>
      <c r="T208" s="10"/>
      <c r="U208" s="10"/>
    </row>
    <row r="209" spans="1:21" ht="16.5" customHeight="1" x14ac:dyDescent="0.2">
      <c r="A209" s="7"/>
      <c r="B209" s="7"/>
      <c r="C209" s="7"/>
      <c r="D209" s="7" t="s">
        <v>60</v>
      </c>
      <c r="E209" s="7"/>
      <c r="F209" s="7"/>
      <c r="G209" s="7"/>
      <c r="H209" s="7"/>
      <c r="I209" s="7"/>
      <c r="J209" s="7"/>
      <c r="K209" s="7"/>
      <c r="L209" s="9" t="s">
        <v>61</v>
      </c>
      <c r="M209" s="215">
        <v>5631</v>
      </c>
      <c r="N209" s="215">
        <v>4609</v>
      </c>
      <c r="O209" s="215">
        <v>4716</v>
      </c>
      <c r="P209" s="215">
        <v>1553</v>
      </c>
      <c r="Q209" s="215">
        <v>1251</v>
      </c>
      <c r="R209" s="216">
        <v>248</v>
      </c>
      <c r="S209" s="216">
        <v>117</v>
      </c>
      <c r="T209" s="216">
        <v>130</v>
      </c>
      <c r="U209" s="220" t="s">
        <v>73</v>
      </c>
    </row>
    <row r="210" spans="1:21" ht="16.5" customHeight="1" x14ac:dyDescent="0.2">
      <c r="A210" s="7"/>
      <c r="B210" s="7"/>
      <c r="C210" s="7"/>
      <c r="D210" s="7" t="s">
        <v>62</v>
      </c>
      <c r="E210" s="7"/>
      <c r="F210" s="7"/>
      <c r="G210" s="7"/>
      <c r="H210" s="7"/>
      <c r="I210" s="7"/>
      <c r="J210" s="7"/>
      <c r="K210" s="7"/>
      <c r="L210" s="9" t="s">
        <v>61</v>
      </c>
      <c r="M210" s="215">
        <v>5108</v>
      </c>
      <c r="N210" s="215">
        <v>5772</v>
      </c>
      <c r="O210" s="215">
        <v>4929</v>
      </c>
      <c r="P210" s="215">
        <v>1412</v>
      </c>
      <c r="Q210" s="215">
        <v>1336</v>
      </c>
      <c r="R210" s="216">
        <v>248</v>
      </c>
      <c r="S210" s="214">
        <v>74</v>
      </c>
      <c r="T210" s="216">
        <v>237</v>
      </c>
      <c r="U210" s="220" t="s">
        <v>73</v>
      </c>
    </row>
    <row r="211" spans="1:21" ht="16.5" customHeight="1" x14ac:dyDescent="0.2">
      <c r="A211" s="7"/>
      <c r="B211" s="7"/>
      <c r="C211" s="7"/>
      <c r="D211" s="7" t="s">
        <v>63</v>
      </c>
      <c r="E211" s="7"/>
      <c r="F211" s="7"/>
      <c r="G211" s="7"/>
      <c r="H211" s="7"/>
      <c r="I211" s="7"/>
      <c r="J211" s="7"/>
      <c r="K211" s="7"/>
      <c r="L211" s="9" t="s">
        <v>61</v>
      </c>
      <c r="M211" s="215">
        <v>4982</v>
      </c>
      <c r="N211" s="215">
        <v>6229</v>
      </c>
      <c r="O211" s="215">
        <v>4427</v>
      </c>
      <c r="P211" s="215">
        <v>1482</v>
      </c>
      <c r="Q211" s="215">
        <v>1562</v>
      </c>
      <c r="R211" s="216">
        <v>350</v>
      </c>
      <c r="S211" s="214">
        <v>74</v>
      </c>
      <c r="T211" s="216">
        <v>329</v>
      </c>
      <c r="U211" s="220" t="s">
        <v>73</v>
      </c>
    </row>
    <row r="212" spans="1:21" ht="16.5" customHeight="1" x14ac:dyDescent="0.2">
      <c r="A212" s="7"/>
      <c r="B212" s="7"/>
      <c r="C212" s="7"/>
      <c r="D212" s="7" t="s">
        <v>64</v>
      </c>
      <c r="E212" s="7"/>
      <c r="F212" s="7"/>
      <c r="G212" s="7"/>
      <c r="H212" s="7"/>
      <c r="I212" s="7"/>
      <c r="J212" s="7"/>
      <c r="K212" s="7"/>
      <c r="L212" s="9" t="s">
        <v>61</v>
      </c>
      <c r="M212" s="215">
        <v>5005</v>
      </c>
      <c r="N212" s="215">
        <v>6113</v>
      </c>
      <c r="O212" s="215">
        <v>3371</v>
      </c>
      <c r="P212" s="215">
        <v>1399</v>
      </c>
      <c r="Q212" s="215">
        <v>1824</v>
      </c>
      <c r="R212" s="216">
        <v>354</v>
      </c>
      <c r="S212" s="214">
        <v>96</v>
      </c>
      <c r="T212" s="216">
        <v>416</v>
      </c>
      <c r="U212" s="220" t="s">
        <v>73</v>
      </c>
    </row>
    <row r="213" spans="1:21" ht="16.5" customHeight="1" x14ac:dyDescent="0.2">
      <c r="A213" s="7"/>
      <c r="B213" s="7"/>
      <c r="C213" s="7"/>
      <c r="D213" s="7" t="s">
        <v>65</v>
      </c>
      <c r="E213" s="7"/>
      <c r="F213" s="7"/>
      <c r="G213" s="7"/>
      <c r="H213" s="7"/>
      <c r="I213" s="7"/>
      <c r="J213" s="7"/>
      <c r="K213" s="7"/>
      <c r="L213" s="9" t="s">
        <v>61</v>
      </c>
      <c r="M213" s="215">
        <v>5732</v>
      </c>
      <c r="N213" s="215">
        <v>6295</v>
      </c>
      <c r="O213" s="215">
        <v>3081</v>
      </c>
      <c r="P213" s="215">
        <v>1142</v>
      </c>
      <c r="Q213" s="215">
        <v>2046</v>
      </c>
      <c r="R213" s="216">
        <v>277</v>
      </c>
      <c r="S213" s="216">
        <v>145</v>
      </c>
      <c r="T213" s="216">
        <v>402</v>
      </c>
      <c r="U213" s="220" t="s">
        <v>73</v>
      </c>
    </row>
    <row r="214" spans="1:21" ht="16.5" customHeight="1" x14ac:dyDescent="0.2">
      <c r="A214" s="7"/>
      <c r="B214" s="7"/>
      <c r="C214" s="7"/>
      <c r="D214" s="7" t="s">
        <v>66</v>
      </c>
      <c r="E214" s="7"/>
      <c r="F214" s="7"/>
      <c r="G214" s="7"/>
      <c r="H214" s="7"/>
      <c r="I214" s="7"/>
      <c r="J214" s="7"/>
      <c r="K214" s="7"/>
      <c r="L214" s="9" t="s">
        <v>61</v>
      </c>
      <c r="M214" s="220" t="s">
        <v>178</v>
      </c>
      <c r="N214" s="215">
        <v>6116</v>
      </c>
      <c r="O214" s="215">
        <v>3149</v>
      </c>
      <c r="P214" s="215">
        <v>1195</v>
      </c>
      <c r="Q214" s="215">
        <v>2146</v>
      </c>
      <c r="R214" s="216">
        <v>314</v>
      </c>
      <c r="S214" s="220" t="s">
        <v>178</v>
      </c>
      <c r="T214" s="216">
        <v>336</v>
      </c>
      <c r="U214" s="220" t="s">
        <v>73</v>
      </c>
    </row>
    <row r="215" spans="1:21" ht="16.5" customHeight="1" x14ac:dyDescent="0.2">
      <c r="A215" s="7"/>
      <c r="B215" s="7"/>
      <c r="C215" s="7" t="s">
        <v>438</v>
      </c>
      <c r="D215" s="7"/>
      <c r="E215" s="7"/>
      <c r="F215" s="7"/>
      <c r="G215" s="7"/>
      <c r="H215" s="7"/>
      <c r="I215" s="7"/>
      <c r="J215" s="7"/>
      <c r="K215" s="7"/>
      <c r="L215" s="9"/>
      <c r="M215" s="10"/>
      <c r="N215" s="10"/>
      <c r="O215" s="10"/>
      <c r="P215" s="10"/>
      <c r="Q215" s="10"/>
      <c r="R215" s="10"/>
      <c r="S215" s="10"/>
      <c r="T215" s="10"/>
      <c r="U215" s="10"/>
    </row>
    <row r="216" spans="1:21" ht="16.5" customHeight="1" x14ac:dyDescent="0.2">
      <c r="A216" s="7"/>
      <c r="B216" s="7"/>
      <c r="C216" s="7"/>
      <c r="D216" s="7" t="s">
        <v>60</v>
      </c>
      <c r="E216" s="7"/>
      <c r="F216" s="7"/>
      <c r="G216" s="7"/>
      <c r="H216" s="7"/>
      <c r="I216" s="7"/>
      <c r="J216" s="7"/>
      <c r="K216" s="7"/>
      <c r="L216" s="9" t="s">
        <v>61</v>
      </c>
      <c r="M216" s="215">
        <v>8826</v>
      </c>
      <c r="N216" s="215">
        <v>6938</v>
      </c>
      <c r="O216" s="215">
        <v>5732</v>
      </c>
      <c r="P216" s="215">
        <v>1837</v>
      </c>
      <c r="Q216" s="215">
        <v>1458</v>
      </c>
      <c r="R216" s="216">
        <v>284</v>
      </c>
      <c r="S216" s="216">
        <v>186</v>
      </c>
      <c r="T216" s="216">
        <v>236</v>
      </c>
      <c r="U216" s="220" t="s">
        <v>73</v>
      </c>
    </row>
    <row r="217" spans="1:21" ht="16.5" customHeight="1" x14ac:dyDescent="0.2">
      <c r="A217" s="7"/>
      <c r="B217" s="7"/>
      <c r="C217" s="7"/>
      <c r="D217" s="7" t="s">
        <v>62</v>
      </c>
      <c r="E217" s="7"/>
      <c r="F217" s="7"/>
      <c r="G217" s="7"/>
      <c r="H217" s="7"/>
      <c r="I217" s="7"/>
      <c r="J217" s="7"/>
      <c r="K217" s="7"/>
      <c r="L217" s="9" t="s">
        <v>61</v>
      </c>
      <c r="M217" s="215">
        <v>8096</v>
      </c>
      <c r="N217" s="215">
        <v>7331</v>
      </c>
      <c r="O217" s="215">
        <v>5739</v>
      </c>
      <c r="P217" s="215">
        <v>1682</v>
      </c>
      <c r="Q217" s="215">
        <v>1516</v>
      </c>
      <c r="R217" s="216">
        <v>300</v>
      </c>
      <c r="S217" s="216">
        <v>127</v>
      </c>
      <c r="T217" s="216">
        <v>333</v>
      </c>
      <c r="U217" s="220" t="s">
        <v>73</v>
      </c>
    </row>
    <row r="218" spans="1:21" ht="16.5" customHeight="1" x14ac:dyDescent="0.2">
      <c r="A218" s="7"/>
      <c r="B218" s="7"/>
      <c r="C218" s="7"/>
      <c r="D218" s="7" t="s">
        <v>63</v>
      </c>
      <c r="E218" s="7"/>
      <c r="F218" s="7"/>
      <c r="G218" s="7"/>
      <c r="H218" s="7"/>
      <c r="I218" s="7"/>
      <c r="J218" s="7"/>
      <c r="K218" s="7"/>
      <c r="L218" s="9" t="s">
        <v>61</v>
      </c>
      <c r="M218" s="215">
        <v>8224</v>
      </c>
      <c r="N218" s="215">
        <v>7636</v>
      </c>
      <c r="O218" s="215">
        <v>5070</v>
      </c>
      <c r="P218" s="215">
        <v>1771</v>
      </c>
      <c r="Q218" s="215">
        <v>1622</v>
      </c>
      <c r="R218" s="216">
        <v>412</v>
      </c>
      <c r="S218" s="216">
        <v>102</v>
      </c>
      <c r="T218" s="216">
        <v>385</v>
      </c>
      <c r="U218" s="220" t="s">
        <v>73</v>
      </c>
    </row>
    <row r="219" spans="1:21" ht="16.5" customHeight="1" x14ac:dyDescent="0.2">
      <c r="A219" s="7"/>
      <c r="B219" s="7"/>
      <c r="C219" s="7"/>
      <c r="D219" s="7" t="s">
        <v>64</v>
      </c>
      <c r="E219" s="7"/>
      <c r="F219" s="7"/>
      <c r="G219" s="7"/>
      <c r="H219" s="7"/>
      <c r="I219" s="7"/>
      <c r="J219" s="7"/>
      <c r="K219" s="7"/>
      <c r="L219" s="9" t="s">
        <v>61</v>
      </c>
      <c r="M219" s="215">
        <v>8508</v>
      </c>
      <c r="N219" s="215">
        <v>7187</v>
      </c>
      <c r="O219" s="215">
        <v>4031</v>
      </c>
      <c r="P219" s="215">
        <v>1661</v>
      </c>
      <c r="Q219" s="215">
        <v>1871</v>
      </c>
      <c r="R219" s="216">
        <v>388</v>
      </c>
      <c r="S219" s="216">
        <v>109</v>
      </c>
      <c r="T219" s="216">
        <v>486</v>
      </c>
      <c r="U219" s="220" t="s">
        <v>73</v>
      </c>
    </row>
    <row r="220" spans="1:21" ht="16.5" customHeight="1" x14ac:dyDescent="0.2">
      <c r="A220" s="7"/>
      <c r="B220" s="7"/>
      <c r="C220" s="7"/>
      <c r="D220" s="7" t="s">
        <v>65</v>
      </c>
      <c r="E220" s="7"/>
      <c r="F220" s="7"/>
      <c r="G220" s="7"/>
      <c r="H220" s="7"/>
      <c r="I220" s="7"/>
      <c r="J220" s="7"/>
      <c r="K220" s="7"/>
      <c r="L220" s="9" t="s">
        <v>61</v>
      </c>
      <c r="M220" s="215">
        <v>8596</v>
      </c>
      <c r="N220" s="215">
        <v>7340</v>
      </c>
      <c r="O220" s="215">
        <v>3628</v>
      </c>
      <c r="P220" s="215">
        <v>1404</v>
      </c>
      <c r="Q220" s="215">
        <v>2089</v>
      </c>
      <c r="R220" s="216">
        <v>316</v>
      </c>
      <c r="S220" s="216">
        <v>185</v>
      </c>
      <c r="T220" s="216">
        <v>479</v>
      </c>
      <c r="U220" s="220" t="s">
        <v>73</v>
      </c>
    </row>
    <row r="221" spans="1:21" ht="16.5" customHeight="1" x14ac:dyDescent="0.2">
      <c r="A221" s="7"/>
      <c r="B221" s="7"/>
      <c r="C221" s="7"/>
      <c r="D221" s="7" t="s">
        <v>66</v>
      </c>
      <c r="E221" s="7"/>
      <c r="F221" s="7"/>
      <c r="G221" s="7"/>
      <c r="H221" s="7"/>
      <c r="I221" s="7"/>
      <c r="J221" s="7"/>
      <c r="K221" s="7"/>
      <c r="L221" s="9" t="s">
        <v>61</v>
      </c>
      <c r="M221" s="220" t="s">
        <v>178</v>
      </c>
      <c r="N221" s="215">
        <v>7312</v>
      </c>
      <c r="O221" s="215">
        <v>3656</v>
      </c>
      <c r="P221" s="215">
        <v>1429</v>
      </c>
      <c r="Q221" s="215">
        <v>2171</v>
      </c>
      <c r="R221" s="216">
        <v>338</v>
      </c>
      <c r="S221" s="220" t="s">
        <v>178</v>
      </c>
      <c r="T221" s="216">
        <v>375</v>
      </c>
      <c r="U221" s="220" t="s">
        <v>73</v>
      </c>
    </row>
    <row r="222" spans="1:21" ht="16.5" customHeight="1" x14ac:dyDescent="0.2">
      <c r="A222" s="7"/>
      <c r="B222" s="7"/>
      <c r="C222" s="7" t="s">
        <v>440</v>
      </c>
      <c r="D222" s="7"/>
      <c r="E222" s="7"/>
      <c r="F222" s="7"/>
      <c r="G222" s="7"/>
      <c r="H222" s="7"/>
      <c r="I222" s="7"/>
      <c r="J222" s="7"/>
      <c r="K222" s="7"/>
      <c r="L222" s="9"/>
      <c r="M222" s="10"/>
      <c r="N222" s="10"/>
      <c r="O222" s="10"/>
      <c r="P222" s="10"/>
      <c r="Q222" s="10"/>
      <c r="R222" s="10"/>
      <c r="S222" s="10"/>
      <c r="T222" s="10"/>
      <c r="U222" s="10"/>
    </row>
    <row r="223" spans="1:21" ht="16.5" customHeight="1" x14ac:dyDescent="0.2">
      <c r="A223" s="7"/>
      <c r="B223" s="7"/>
      <c r="C223" s="7"/>
      <c r="D223" s="7" t="s">
        <v>60</v>
      </c>
      <c r="E223" s="7"/>
      <c r="F223" s="7"/>
      <c r="G223" s="7"/>
      <c r="H223" s="7"/>
      <c r="I223" s="7"/>
      <c r="J223" s="7"/>
      <c r="K223" s="7"/>
      <c r="L223" s="9" t="s">
        <v>206</v>
      </c>
      <c r="M223" s="218">
        <v>58.9</v>
      </c>
      <c r="N223" s="218">
        <v>56.4</v>
      </c>
      <c r="O223" s="218">
        <v>70.599999999999994</v>
      </c>
      <c r="P223" s="218">
        <v>67.5</v>
      </c>
      <c r="Q223" s="218">
        <v>74.2</v>
      </c>
      <c r="R223" s="218">
        <v>77.3</v>
      </c>
      <c r="S223" s="218">
        <v>50.2</v>
      </c>
      <c r="T223" s="218">
        <v>37.4</v>
      </c>
      <c r="U223" s="221" t="s">
        <v>73</v>
      </c>
    </row>
    <row r="224" spans="1:21" ht="16.5" customHeight="1" x14ac:dyDescent="0.2">
      <c r="A224" s="7"/>
      <c r="B224" s="7"/>
      <c r="C224" s="7"/>
      <c r="D224" s="7" t="s">
        <v>62</v>
      </c>
      <c r="E224" s="7"/>
      <c r="F224" s="7"/>
      <c r="G224" s="7"/>
      <c r="H224" s="7"/>
      <c r="I224" s="7"/>
      <c r="J224" s="7"/>
      <c r="K224" s="7"/>
      <c r="L224" s="9" t="s">
        <v>206</v>
      </c>
      <c r="M224" s="218">
        <v>58.6</v>
      </c>
      <c r="N224" s="218">
        <v>73.2</v>
      </c>
      <c r="O224" s="218">
        <v>78.400000000000006</v>
      </c>
      <c r="P224" s="218">
        <v>71.2</v>
      </c>
      <c r="Q224" s="218">
        <v>85.2</v>
      </c>
      <c r="R224" s="218">
        <v>72.099999999999994</v>
      </c>
      <c r="S224" s="218">
        <v>49.7</v>
      </c>
      <c r="T224" s="218">
        <v>63.4</v>
      </c>
      <c r="U224" s="221" t="s">
        <v>73</v>
      </c>
    </row>
    <row r="225" spans="1:21" ht="16.5" customHeight="1" x14ac:dyDescent="0.2">
      <c r="A225" s="7"/>
      <c r="B225" s="7"/>
      <c r="C225" s="7"/>
      <c r="D225" s="7" t="s">
        <v>63</v>
      </c>
      <c r="E225" s="7"/>
      <c r="F225" s="7"/>
      <c r="G225" s="7"/>
      <c r="H225" s="7"/>
      <c r="I225" s="7"/>
      <c r="J225" s="7"/>
      <c r="K225" s="7"/>
      <c r="L225" s="9" t="s">
        <v>206</v>
      </c>
      <c r="M225" s="218">
        <v>57.3</v>
      </c>
      <c r="N225" s="218">
        <v>77.2</v>
      </c>
      <c r="O225" s="218">
        <v>79.900000000000006</v>
      </c>
      <c r="P225" s="218">
        <v>68.400000000000006</v>
      </c>
      <c r="Q225" s="218">
        <v>95</v>
      </c>
      <c r="R225" s="218">
        <v>78.099999999999994</v>
      </c>
      <c r="S225" s="218">
        <v>64.900000000000006</v>
      </c>
      <c r="T225" s="218">
        <v>84.4</v>
      </c>
      <c r="U225" s="221" t="s">
        <v>73</v>
      </c>
    </row>
    <row r="226" spans="1:21" ht="16.5" customHeight="1" x14ac:dyDescent="0.2">
      <c r="A226" s="7"/>
      <c r="B226" s="7"/>
      <c r="C226" s="7"/>
      <c r="D226" s="7" t="s">
        <v>64</v>
      </c>
      <c r="E226" s="7"/>
      <c r="F226" s="7"/>
      <c r="G226" s="7"/>
      <c r="H226" s="7"/>
      <c r="I226" s="7"/>
      <c r="J226" s="7"/>
      <c r="K226" s="7"/>
      <c r="L226" s="9" t="s">
        <v>206</v>
      </c>
      <c r="M226" s="218">
        <v>53</v>
      </c>
      <c r="N226" s="218">
        <v>81.400000000000006</v>
      </c>
      <c r="O226" s="218">
        <v>75.7</v>
      </c>
      <c r="P226" s="218">
        <v>69.099999999999994</v>
      </c>
      <c r="Q226" s="218">
        <v>97.3</v>
      </c>
      <c r="R226" s="218">
        <v>87.2</v>
      </c>
      <c r="S226" s="218">
        <v>82.8</v>
      </c>
      <c r="T226" s="218">
        <v>83</v>
      </c>
      <c r="U226" s="221" t="s">
        <v>73</v>
      </c>
    </row>
    <row r="227" spans="1:21" ht="16.5" customHeight="1" x14ac:dyDescent="0.2">
      <c r="A227" s="7"/>
      <c r="B227" s="7"/>
      <c r="C227" s="7"/>
      <c r="D227" s="7" t="s">
        <v>65</v>
      </c>
      <c r="E227" s="7"/>
      <c r="F227" s="7"/>
      <c r="G227" s="7"/>
      <c r="H227" s="7"/>
      <c r="I227" s="7"/>
      <c r="J227" s="7"/>
      <c r="K227" s="7"/>
      <c r="L227" s="9" t="s">
        <v>206</v>
      </c>
      <c r="M227" s="218">
        <v>60.8</v>
      </c>
      <c r="N227" s="218">
        <v>80.900000000000006</v>
      </c>
      <c r="O227" s="218">
        <v>78.8</v>
      </c>
      <c r="P227" s="218">
        <v>64.900000000000006</v>
      </c>
      <c r="Q227" s="218">
        <v>97.7</v>
      </c>
      <c r="R227" s="218">
        <v>84.7</v>
      </c>
      <c r="S227" s="218">
        <v>69.7</v>
      </c>
      <c r="T227" s="218">
        <v>83.6</v>
      </c>
      <c r="U227" s="221" t="s">
        <v>73</v>
      </c>
    </row>
    <row r="228" spans="1:21" ht="16.5" customHeight="1" x14ac:dyDescent="0.2">
      <c r="A228" s="7"/>
      <c r="B228" s="7"/>
      <c r="C228" s="7"/>
      <c r="D228" s="7" t="s">
        <v>66</v>
      </c>
      <c r="E228" s="7"/>
      <c r="F228" s="7"/>
      <c r="G228" s="7"/>
      <c r="H228" s="7"/>
      <c r="I228" s="7"/>
      <c r="J228" s="7"/>
      <c r="K228" s="7"/>
      <c r="L228" s="9" t="s">
        <v>206</v>
      </c>
      <c r="M228" s="221" t="s">
        <v>178</v>
      </c>
      <c r="N228" s="218">
        <v>77.900000000000006</v>
      </c>
      <c r="O228" s="218">
        <v>80.5</v>
      </c>
      <c r="P228" s="218">
        <v>67.599999999999994</v>
      </c>
      <c r="Q228" s="218">
        <v>98.8</v>
      </c>
      <c r="R228" s="218">
        <v>91.8</v>
      </c>
      <c r="S228" s="221" t="s">
        <v>178</v>
      </c>
      <c r="T228" s="218">
        <v>87.3</v>
      </c>
      <c r="U228" s="221" t="s">
        <v>73</v>
      </c>
    </row>
    <row r="229" spans="1:21" ht="16.5" customHeight="1" x14ac:dyDescent="0.2">
      <c r="A229" s="7"/>
      <c r="B229" s="7"/>
      <c r="C229" s="7" t="s">
        <v>438</v>
      </c>
      <c r="D229" s="7"/>
      <c r="E229" s="7"/>
      <c r="F229" s="7"/>
      <c r="G229" s="7"/>
      <c r="H229" s="7"/>
      <c r="I229" s="7"/>
      <c r="J229" s="7"/>
      <c r="K229" s="7"/>
      <c r="L229" s="9"/>
      <c r="M229" s="10"/>
      <c r="N229" s="10"/>
      <c r="O229" s="10"/>
      <c r="P229" s="10"/>
      <c r="Q229" s="10"/>
      <c r="R229" s="10"/>
      <c r="S229" s="10"/>
      <c r="T229" s="10"/>
      <c r="U229" s="10"/>
    </row>
    <row r="230" spans="1:21" ht="16.5" customHeight="1" x14ac:dyDescent="0.2">
      <c r="A230" s="7"/>
      <c r="B230" s="7"/>
      <c r="C230" s="7"/>
      <c r="D230" s="7" t="s">
        <v>60</v>
      </c>
      <c r="E230" s="7"/>
      <c r="F230" s="7"/>
      <c r="G230" s="7"/>
      <c r="H230" s="7"/>
      <c r="I230" s="7"/>
      <c r="J230" s="7"/>
      <c r="K230" s="7"/>
      <c r="L230" s="9" t="s">
        <v>206</v>
      </c>
      <c r="M230" s="218">
        <v>92.3</v>
      </c>
      <c r="N230" s="218">
        <v>84.9</v>
      </c>
      <c r="O230" s="218">
        <v>85.9</v>
      </c>
      <c r="P230" s="218">
        <v>79.900000000000006</v>
      </c>
      <c r="Q230" s="218">
        <v>86.5</v>
      </c>
      <c r="R230" s="218">
        <v>88.5</v>
      </c>
      <c r="S230" s="218">
        <v>79.8</v>
      </c>
      <c r="T230" s="218">
        <v>67.8</v>
      </c>
      <c r="U230" s="221" t="s">
        <v>73</v>
      </c>
    </row>
    <row r="231" spans="1:21" ht="16.5" customHeight="1" x14ac:dyDescent="0.2">
      <c r="A231" s="7"/>
      <c r="B231" s="7"/>
      <c r="C231" s="7"/>
      <c r="D231" s="7" t="s">
        <v>62</v>
      </c>
      <c r="E231" s="7"/>
      <c r="F231" s="7"/>
      <c r="G231" s="7"/>
      <c r="H231" s="7"/>
      <c r="I231" s="7"/>
      <c r="J231" s="7"/>
      <c r="K231" s="7"/>
      <c r="L231" s="9" t="s">
        <v>206</v>
      </c>
      <c r="M231" s="218">
        <v>92.8</v>
      </c>
      <c r="N231" s="218">
        <v>93</v>
      </c>
      <c r="O231" s="218">
        <v>91.3</v>
      </c>
      <c r="P231" s="218">
        <v>84.8</v>
      </c>
      <c r="Q231" s="218">
        <v>96.7</v>
      </c>
      <c r="R231" s="218">
        <v>87.2</v>
      </c>
      <c r="S231" s="218">
        <v>85.2</v>
      </c>
      <c r="T231" s="218">
        <v>89</v>
      </c>
      <c r="U231" s="221" t="s">
        <v>73</v>
      </c>
    </row>
    <row r="232" spans="1:21" ht="16.5" customHeight="1" x14ac:dyDescent="0.2">
      <c r="A232" s="7"/>
      <c r="B232" s="7"/>
      <c r="C232" s="7"/>
      <c r="D232" s="7" t="s">
        <v>63</v>
      </c>
      <c r="E232" s="7"/>
      <c r="F232" s="7"/>
      <c r="G232" s="7"/>
      <c r="H232" s="7"/>
      <c r="I232" s="7"/>
      <c r="J232" s="7"/>
      <c r="K232" s="7"/>
      <c r="L232" s="9" t="s">
        <v>206</v>
      </c>
      <c r="M232" s="218">
        <v>94.6</v>
      </c>
      <c r="N232" s="218">
        <v>94.6</v>
      </c>
      <c r="O232" s="218">
        <v>91.5</v>
      </c>
      <c r="P232" s="218">
        <v>81.7</v>
      </c>
      <c r="Q232" s="218">
        <v>98.6</v>
      </c>
      <c r="R232" s="218">
        <v>92</v>
      </c>
      <c r="S232" s="218">
        <v>89.5</v>
      </c>
      <c r="T232" s="218">
        <v>98.7</v>
      </c>
      <c r="U232" s="221" t="s">
        <v>73</v>
      </c>
    </row>
    <row r="233" spans="1:21" ht="16.5" customHeight="1" x14ac:dyDescent="0.2">
      <c r="A233" s="7"/>
      <c r="B233" s="7"/>
      <c r="C233" s="7"/>
      <c r="D233" s="7" t="s">
        <v>64</v>
      </c>
      <c r="E233" s="7"/>
      <c r="F233" s="7"/>
      <c r="G233" s="7"/>
      <c r="H233" s="7"/>
      <c r="I233" s="7"/>
      <c r="J233" s="7"/>
      <c r="K233" s="7"/>
      <c r="L233" s="9" t="s">
        <v>206</v>
      </c>
      <c r="M233" s="218">
        <v>90.2</v>
      </c>
      <c r="N233" s="218">
        <v>95.7</v>
      </c>
      <c r="O233" s="218">
        <v>90.5</v>
      </c>
      <c r="P233" s="218">
        <v>82.1</v>
      </c>
      <c r="Q233" s="218">
        <v>99.8</v>
      </c>
      <c r="R233" s="218">
        <v>95.6</v>
      </c>
      <c r="S233" s="218">
        <v>94</v>
      </c>
      <c r="T233" s="218">
        <v>97</v>
      </c>
      <c r="U233" s="221" t="s">
        <v>73</v>
      </c>
    </row>
    <row r="234" spans="1:21" ht="16.5" customHeight="1" x14ac:dyDescent="0.2">
      <c r="A234" s="7"/>
      <c r="B234" s="7"/>
      <c r="C234" s="7"/>
      <c r="D234" s="7" t="s">
        <v>65</v>
      </c>
      <c r="E234" s="7"/>
      <c r="F234" s="7"/>
      <c r="G234" s="7"/>
      <c r="H234" s="7"/>
      <c r="I234" s="7"/>
      <c r="J234" s="7"/>
      <c r="K234" s="7"/>
      <c r="L234" s="9" t="s">
        <v>206</v>
      </c>
      <c r="M234" s="218">
        <v>91.2</v>
      </c>
      <c r="N234" s="218">
        <v>94.3</v>
      </c>
      <c r="O234" s="218">
        <v>92.7</v>
      </c>
      <c r="P234" s="218">
        <v>79.8</v>
      </c>
      <c r="Q234" s="218">
        <v>99.8</v>
      </c>
      <c r="R234" s="218">
        <v>96.6</v>
      </c>
      <c r="S234" s="218">
        <v>88.9</v>
      </c>
      <c r="T234" s="218">
        <v>99.6</v>
      </c>
      <c r="U234" s="221" t="s">
        <v>73</v>
      </c>
    </row>
    <row r="235" spans="1:21" ht="16.5" customHeight="1" x14ac:dyDescent="0.2">
      <c r="A235" s="7"/>
      <c r="B235" s="7"/>
      <c r="C235" s="7"/>
      <c r="D235" s="7" t="s">
        <v>66</v>
      </c>
      <c r="E235" s="7"/>
      <c r="F235" s="7"/>
      <c r="G235" s="7"/>
      <c r="H235" s="7"/>
      <c r="I235" s="7"/>
      <c r="J235" s="7"/>
      <c r="K235" s="7"/>
      <c r="L235" s="9" t="s">
        <v>206</v>
      </c>
      <c r="M235" s="221" t="s">
        <v>178</v>
      </c>
      <c r="N235" s="218">
        <v>93.2</v>
      </c>
      <c r="O235" s="218">
        <v>93.5</v>
      </c>
      <c r="P235" s="218">
        <v>80.8</v>
      </c>
      <c r="Q235" s="218">
        <v>99.9</v>
      </c>
      <c r="R235" s="218">
        <v>98.8</v>
      </c>
      <c r="S235" s="221" t="s">
        <v>178</v>
      </c>
      <c r="T235" s="218">
        <v>97.4</v>
      </c>
      <c r="U235" s="221" t="s">
        <v>73</v>
      </c>
    </row>
    <row r="236" spans="1:21" ht="16.5" customHeight="1" x14ac:dyDescent="0.2">
      <c r="A236" s="7"/>
      <c r="B236" s="7" t="s">
        <v>432</v>
      </c>
      <c r="C236" s="7"/>
      <c r="D236" s="7"/>
      <c r="E236" s="7"/>
      <c r="F236" s="7"/>
      <c r="G236" s="7"/>
      <c r="H236" s="7"/>
      <c r="I236" s="7"/>
      <c r="J236" s="7"/>
      <c r="K236" s="7"/>
      <c r="L236" s="9"/>
      <c r="M236" s="10"/>
      <c r="N236" s="10"/>
      <c r="O236" s="10"/>
      <c r="P236" s="10"/>
      <c r="Q236" s="10"/>
      <c r="R236" s="10"/>
      <c r="S236" s="10"/>
      <c r="T236" s="10"/>
      <c r="U236" s="10"/>
    </row>
    <row r="237" spans="1:21" ht="16.5" customHeight="1" x14ac:dyDescent="0.2">
      <c r="A237" s="7"/>
      <c r="B237" s="7"/>
      <c r="C237" s="7" t="s">
        <v>438</v>
      </c>
      <c r="D237" s="7"/>
      <c r="E237" s="7"/>
      <c r="F237" s="7"/>
      <c r="G237" s="7"/>
      <c r="H237" s="7"/>
      <c r="I237" s="7"/>
      <c r="J237" s="7"/>
      <c r="K237" s="7"/>
      <c r="L237" s="9"/>
      <c r="M237" s="10"/>
      <c r="N237" s="10"/>
      <c r="O237" s="10"/>
      <c r="P237" s="10"/>
      <c r="Q237" s="10"/>
      <c r="R237" s="10"/>
      <c r="S237" s="10"/>
      <c r="T237" s="10"/>
      <c r="U237" s="10"/>
    </row>
    <row r="238" spans="1:21" ht="16.5" customHeight="1" x14ac:dyDescent="0.2">
      <c r="A238" s="7"/>
      <c r="B238" s="7"/>
      <c r="C238" s="7"/>
      <c r="D238" s="7" t="s">
        <v>60</v>
      </c>
      <c r="E238" s="7"/>
      <c r="F238" s="7"/>
      <c r="G238" s="7"/>
      <c r="H238" s="7"/>
      <c r="I238" s="7"/>
      <c r="J238" s="7"/>
      <c r="K238" s="7"/>
      <c r="L238" s="9" t="s">
        <v>61</v>
      </c>
      <c r="M238" s="220" t="s">
        <v>73</v>
      </c>
      <c r="N238" s="220" t="s">
        <v>73</v>
      </c>
      <c r="O238" s="220" t="s">
        <v>73</v>
      </c>
      <c r="P238" s="214">
        <v>13</v>
      </c>
      <c r="Q238" s="220" t="s">
        <v>73</v>
      </c>
      <c r="R238" s="220" t="s">
        <v>73</v>
      </c>
      <c r="S238" s="220" t="s">
        <v>73</v>
      </c>
      <c r="T238" s="220" t="s">
        <v>73</v>
      </c>
      <c r="U238" s="216">
        <v>380</v>
      </c>
    </row>
    <row r="239" spans="1:21" ht="16.5" customHeight="1" x14ac:dyDescent="0.2">
      <c r="A239" s="7"/>
      <c r="B239" s="7"/>
      <c r="C239" s="7"/>
      <c r="D239" s="7" t="s">
        <v>62</v>
      </c>
      <c r="E239" s="7"/>
      <c r="F239" s="7"/>
      <c r="G239" s="7"/>
      <c r="H239" s="7"/>
      <c r="I239" s="7"/>
      <c r="J239" s="7"/>
      <c r="K239" s="7"/>
      <c r="L239" s="9" t="s">
        <v>61</v>
      </c>
      <c r="M239" s="220" t="s">
        <v>73</v>
      </c>
      <c r="N239" s="220" t="s">
        <v>73</v>
      </c>
      <c r="O239" s="220" t="s">
        <v>73</v>
      </c>
      <c r="P239" s="214">
        <v>12</v>
      </c>
      <c r="Q239" s="220" t="s">
        <v>73</v>
      </c>
      <c r="R239" s="220" t="s">
        <v>73</v>
      </c>
      <c r="S239" s="220" t="s">
        <v>73</v>
      </c>
      <c r="T239" s="220" t="s">
        <v>73</v>
      </c>
      <c r="U239" s="216">
        <v>402</v>
      </c>
    </row>
    <row r="240" spans="1:21" ht="16.5" customHeight="1" x14ac:dyDescent="0.2">
      <c r="A240" s="7"/>
      <c r="B240" s="7"/>
      <c r="C240" s="7"/>
      <c r="D240" s="7" t="s">
        <v>63</v>
      </c>
      <c r="E240" s="7"/>
      <c r="F240" s="7"/>
      <c r="G240" s="7"/>
      <c r="H240" s="7"/>
      <c r="I240" s="7"/>
      <c r="J240" s="7"/>
      <c r="K240" s="7"/>
      <c r="L240" s="9" t="s">
        <v>61</v>
      </c>
      <c r="M240" s="220" t="s">
        <v>73</v>
      </c>
      <c r="N240" s="220" t="s">
        <v>73</v>
      </c>
      <c r="O240" s="220" t="s">
        <v>73</v>
      </c>
      <c r="P240" s="212">
        <v>8</v>
      </c>
      <c r="Q240" s="220" t="s">
        <v>73</v>
      </c>
      <c r="R240" s="220" t="s">
        <v>73</v>
      </c>
      <c r="S240" s="220" t="s">
        <v>73</v>
      </c>
      <c r="T240" s="220" t="s">
        <v>73</v>
      </c>
      <c r="U240" s="216">
        <v>338</v>
      </c>
    </row>
    <row r="241" spans="1:21" ht="16.5" customHeight="1" x14ac:dyDescent="0.2">
      <c r="A241" s="7"/>
      <c r="B241" s="7"/>
      <c r="C241" s="7"/>
      <c r="D241" s="7" t="s">
        <v>64</v>
      </c>
      <c r="E241" s="7"/>
      <c r="F241" s="7"/>
      <c r="G241" s="7"/>
      <c r="H241" s="7"/>
      <c r="I241" s="7"/>
      <c r="J241" s="7"/>
      <c r="K241" s="7"/>
      <c r="L241" s="9" t="s">
        <v>61</v>
      </c>
      <c r="M241" s="220" t="s">
        <v>73</v>
      </c>
      <c r="N241" s="220" t="s">
        <v>73</v>
      </c>
      <c r="O241" s="220" t="s">
        <v>73</v>
      </c>
      <c r="P241" s="212">
        <v>5</v>
      </c>
      <c r="Q241" s="220" t="s">
        <v>73</v>
      </c>
      <c r="R241" s="220" t="s">
        <v>73</v>
      </c>
      <c r="S241" s="220" t="s">
        <v>73</v>
      </c>
      <c r="T241" s="220" t="s">
        <v>73</v>
      </c>
      <c r="U241" s="216">
        <v>309</v>
      </c>
    </row>
    <row r="242" spans="1:21" ht="16.5" customHeight="1" x14ac:dyDescent="0.2">
      <c r="A242" s="7"/>
      <c r="B242" s="7"/>
      <c r="C242" s="7"/>
      <c r="D242" s="7" t="s">
        <v>65</v>
      </c>
      <c r="E242" s="7"/>
      <c r="F242" s="7"/>
      <c r="G242" s="7"/>
      <c r="H242" s="7"/>
      <c r="I242" s="7"/>
      <c r="J242" s="7"/>
      <c r="K242" s="7"/>
      <c r="L242" s="9" t="s">
        <v>61</v>
      </c>
      <c r="M242" s="220" t="s">
        <v>73</v>
      </c>
      <c r="N242" s="220" t="s">
        <v>73</v>
      </c>
      <c r="O242" s="220" t="s">
        <v>73</v>
      </c>
      <c r="P242" s="214">
        <v>11</v>
      </c>
      <c r="Q242" s="220" t="s">
        <v>73</v>
      </c>
      <c r="R242" s="220" t="s">
        <v>73</v>
      </c>
      <c r="S242" s="220" t="s">
        <v>73</v>
      </c>
      <c r="T242" s="220" t="s">
        <v>73</v>
      </c>
      <c r="U242" s="216">
        <v>284</v>
      </c>
    </row>
    <row r="243" spans="1:21" ht="16.5" customHeight="1" x14ac:dyDescent="0.2">
      <c r="A243" s="7"/>
      <c r="B243" s="7"/>
      <c r="C243" s="7"/>
      <c r="D243" s="7" t="s">
        <v>66</v>
      </c>
      <c r="E243" s="7"/>
      <c r="F243" s="7"/>
      <c r="G243" s="7"/>
      <c r="H243" s="7"/>
      <c r="I243" s="7"/>
      <c r="J243" s="7"/>
      <c r="K243" s="7"/>
      <c r="L243" s="9" t="s">
        <v>61</v>
      </c>
      <c r="M243" s="220" t="s">
        <v>73</v>
      </c>
      <c r="N243" s="220" t="s">
        <v>73</v>
      </c>
      <c r="O243" s="220" t="s">
        <v>73</v>
      </c>
      <c r="P243" s="212">
        <v>4</v>
      </c>
      <c r="Q243" s="220" t="s">
        <v>73</v>
      </c>
      <c r="R243" s="220" t="s">
        <v>73</v>
      </c>
      <c r="S243" s="220" t="s">
        <v>73</v>
      </c>
      <c r="T243" s="220" t="s">
        <v>73</v>
      </c>
      <c r="U243" s="216">
        <v>273</v>
      </c>
    </row>
    <row r="244" spans="1:21" ht="16.5" customHeight="1" x14ac:dyDescent="0.2">
      <c r="A244" s="7"/>
      <c r="B244" s="7"/>
      <c r="C244" s="7" t="s">
        <v>439</v>
      </c>
      <c r="D244" s="7"/>
      <c r="E244" s="7"/>
      <c r="F244" s="7"/>
      <c r="G244" s="7"/>
      <c r="H244" s="7"/>
      <c r="I244" s="7"/>
      <c r="J244" s="7"/>
      <c r="K244" s="7"/>
      <c r="L244" s="9"/>
      <c r="M244" s="10"/>
      <c r="N244" s="10"/>
      <c r="O244" s="10"/>
      <c r="P244" s="10"/>
      <c r="Q244" s="10"/>
      <c r="R244" s="10"/>
      <c r="S244" s="10"/>
      <c r="T244" s="10"/>
      <c r="U244" s="10"/>
    </row>
    <row r="245" spans="1:21" ht="16.5" customHeight="1" x14ac:dyDescent="0.2">
      <c r="A245" s="7"/>
      <c r="B245" s="7"/>
      <c r="C245" s="7"/>
      <c r="D245" s="7" t="s">
        <v>60</v>
      </c>
      <c r="E245" s="7"/>
      <c r="F245" s="7"/>
      <c r="G245" s="7"/>
      <c r="H245" s="7"/>
      <c r="I245" s="7"/>
      <c r="J245" s="7"/>
      <c r="K245" s="7"/>
      <c r="L245" s="9" t="s">
        <v>61</v>
      </c>
      <c r="M245" s="220" t="s">
        <v>73</v>
      </c>
      <c r="N245" s="220" t="s">
        <v>73</v>
      </c>
      <c r="O245" s="220" t="s">
        <v>73</v>
      </c>
      <c r="P245" s="214">
        <v>13</v>
      </c>
      <c r="Q245" s="220" t="s">
        <v>73</v>
      </c>
      <c r="R245" s="220" t="s">
        <v>73</v>
      </c>
      <c r="S245" s="220" t="s">
        <v>73</v>
      </c>
      <c r="T245" s="220" t="s">
        <v>73</v>
      </c>
      <c r="U245" s="216">
        <v>420</v>
      </c>
    </row>
    <row r="246" spans="1:21" ht="16.5" customHeight="1" x14ac:dyDescent="0.2">
      <c r="A246" s="7"/>
      <c r="B246" s="7"/>
      <c r="C246" s="7"/>
      <c r="D246" s="7" t="s">
        <v>62</v>
      </c>
      <c r="E246" s="7"/>
      <c r="F246" s="7"/>
      <c r="G246" s="7"/>
      <c r="H246" s="7"/>
      <c r="I246" s="7"/>
      <c r="J246" s="7"/>
      <c r="K246" s="7"/>
      <c r="L246" s="9" t="s">
        <v>61</v>
      </c>
      <c r="M246" s="220" t="s">
        <v>73</v>
      </c>
      <c r="N246" s="220" t="s">
        <v>73</v>
      </c>
      <c r="O246" s="220" t="s">
        <v>73</v>
      </c>
      <c r="P246" s="214">
        <v>13</v>
      </c>
      <c r="Q246" s="220" t="s">
        <v>73</v>
      </c>
      <c r="R246" s="220" t="s">
        <v>73</v>
      </c>
      <c r="S246" s="220" t="s">
        <v>73</v>
      </c>
      <c r="T246" s="220" t="s">
        <v>73</v>
      </c>
      <c r="U246" s="216">
        <v>442</v>
      </c>
    </row>
    <row r="247" spans="1:21" ht="16.5" customHeight="1" x14ac:dyDescent="0.2">
      <c r="A247" s="7"/>
      <c r="B247" s="7"/>
      <c r="C247" s="7"/>
      <c r="D247" s="7" t="s">
        <v>63</v>
      </c>
      <c r="E247" s="7"/>
      <c r="F247" s="7"/>
      <c r="G247" s="7"/>
      <c r="H247" s="7"/>
      <c r="I247" s="7"/>
      <c r="J247" s="7"/>
      <c r="K247" s="7"/>
      <c r="L247" s="9" t="s">
        <v>61</v>
      </c>
      <c r="M247" s="220" t="s">
        <v>73</v>
      </c>
      <c r="N247" s="220" t="s">
        <v>73</v>
      </c>
      <c r="O247" s="220" t="s">
        <v>73</v>
      </c>
      <c r="P247" s="212">
        <v>8</v>
      </c>
      <c r="Q247" s="220" t="s">
        <v>73</v>
      </c>
      <c r="R247" s="220" t="s">
        <v>73</v>
      </c>
      <c r="S247" s="220" t="s">
        <v>73</v>
      </c>
      <c r="T247" s="220" t="s">
        <v>73</v>
      </c>
      <c r="U247" s="216">
        <v>368</v>
      </c>
    </row>
    <row r="248" spans="1:21" ht="16.5" customHeight="1" x14ac:dyDescent="0.2">
      <c r="A248" s="7"/>
      <c r="B248" s="7"/>
      <c r="C248" s="7"/>
      <c r="D248" s="7" t="s">
        <v>64</v>
      </c>
      <c r="E248" s="7"/>
      <c r="F248" s="7"/>
      <c r="G248" s="7"/>
      <c r="H248" s="7"/>
      <c r="I248" s="7"/>
      <c r="J248" s="7"/>
      <c r="K248" s="7"/>
      <c r="L248" s="9" t="s">
        <v>61</v>
      </c>
      <c r="M248" s="220" t="s">
        <v>73</v>
      </c>
      <c r="N248" s="220" t="s">
        <v>73</v>
      </c>
      <c r="O248" s="220" t="s">
        <v>73</v>
      </c>
      <c r="P248" s="212">
        <v>6</v>
      </c>
      <c r="Q248" s="220" t="s">
        <v>73</v>
      </c>
      <c r="R248" s="220" t="s">
        <v>73</v>
      </c>
      <c r="S248" s="220" t="s">
        <v>73</v>
      </c>
      <c r="T248" s="220" t="s">
        <v>73</v>
      </c>
      <c r="U248" s="216">
        <v>354</v>
      </c>
    </row>
    <row r="249" spans="1:21" ht="16.5" customHeight="1" x14ac:dyDescent="0.2">
      <c r="A249" s="7"/>
      <c r="B249" s="7"/>
      <c r="C249" s="7"/>
      <c r="D249" s="7" t="s">
        <v>65</v>
      </c>
      <c r="E249" s="7"/>
      <c r="F249" s="7"/>
      <c r="G249" s="7"/>
      <c r="H249" s="7"/>
      <c r="I249" s="7"/>
      <c r="J249" s="7"/>
      <c r="K249" s="7"/>
      <c r="L249" s="9" t="s">
        <v>61</v>
      </c>
      <c r="M249" s="220" t="s">
        <v>73</v>
      </c>
      <c r="N249" s="220" t="s">
        <v>73</v>
      </c>
      <c r="O249" s="220" t="s">
        <v>73</v>
      </c>
      <c r="P249" s="214">
        <v>11</v>
      </c>
      <c r="Q249" s="220" t="s">
        <v>73</v>
      </c>
      <c r="R249" s="220" t="s">
        <v>73</v>
      </c>
      <c r="S249" s="220" t="s">
        <v>73</v>
      </c>
      <c r="T249" s="220" t="s">
        <v>73</v>
      </c>
      <c r="U249" s="216">
        <v>356</v>
      </c>
    </row>
    <row r="250" spans="1:21" ht="16.5" customHeight="1" x14ac:dyDescent="0.2">
      <c r="A250" s="7"/>
      <c r="B250" s="7"/>
      <c r="C250" s="7"/>
      <c r="D250" s="7" t="s">
        <v>66</v>
      </c>
      <c r="E250" s="7"/>
      <c r="F250" s="7"/>
      <c r="G250" s="7"/>
      <c r="H250" s="7"/>
      <c r="I250" s="7"/>
      <c r="J250" s="7"/>
      <c r="K250" s="7"/>
      <c r="L250" s="9" t="s">
        <v>61</v>
      </c>
      <c r="M250" s="220" t="s">
        <v>73</v>
      </c>
      <c r="N250" s="220" t="s">
        <v>73</v>
      </c>
      <c r="O250" s="220" t="s">
        <v>73</v>
      </c>
      <c r="P250" s="212">
        <v>4</v>
      </c>
      <c r="Q250" s="220" t="s">
        <v>73</v>
      </c>
      <c r="R250" s="220" t="s">
        <v>73</v>
      </c>
      <c r="S250" s="220" t="s">
        <v>73</v>
      </c>
      <c r="T250" s="220" t="s">
        <v>73</v>
      </c>
      <c r="U250" s="216">
        <v>336</v>
      </c>
    </row>
    <row r="251" spans="1:21" ht="16.5" customHeight="1" x14ac:dyDescent="0.2">
      <c r="A251" s="7"/>
      <c r="B251" s="7"/>
      <c r="C251" s="7" t="s">
        <v>438</v>
      </c>
      <c r="D251" s="7"/>
      <c r="E251" s="7"/>
      <c r="F251" s="7"/>
      <c r="G251" s="7"/>
      <c r="H251" s="7"/>
      <c r="I251" s="7"/>
      <c r="J251" s="7"/>
      <c r="K251" s="7"/>
      <c r="L251" s="9"/>
      <c r="M251" s="10"/>
      <c r="N251" s="10"/>
      <c r="O251" s="10"/>
      <c r="P251" s="10"/>
      <c r="Q251" s="10"/>
      <c r="R251" s="10"/>
      <c r="S251" s="10"/>
      <c r="T251" s="10"/>
      <c r="U251" s="10"/>
    </row>
    <row r="252" spans="1:21" ht="16.5" customHeight="1" x14ac:dyDescent="0.2">
      <c r="A252" s="7"/>
      <c r="B252" s="7"/>
      <c r="C252" s="7"/>
      <c r="D252" s="7" t="s">
        <v>60</v>
      </c>
      <c r="E252" s="7"/>
      <c r="F252" s="7"/>
      <c r="G252" s="7"/>
      <c r="H252" s="7"/>
      <c r="I252" s="7"/>
      <c r="J252" s="7"/>
      <c r="K252" s="7"/>
      <c r="L252" s="9" t="s">
        <v>206</v>
      </c>
      <c r="M252" s="221" t="s">
        <v>73</v>
      </c>
      <c r="N252" s="221" t="s">
        <v>73</v>
      </c>
      <c r="O252" s="221" t="s">
        <v>73</v>
      </c>
      <c r="P252" s="213">
        <v>100</v>
      </c>
      <c r="Q252" s="221" t="s">
        <v>73</v>
      </c>
      <c r="R252" s="221" t="s">
        <v>73</v>
      </c>
      <c r="S252" s="221" t="s">
        <v>73</v>
      </c>
      <c r="T252" s="221" t="s">
        <v>73</v>
      </c>
      <c r="U252" s="218">
        <v>89.6</v>
      </c>
    </row>
    <row r="253" spans="1:21" ht="16.5" customHeight="1" x14ac:dyDescent="0.2">
      <c r="A253" s="7"/>
      <c r="B253" s="7"/>
      <c r="C253" s="7"/>
      <c r="D253" s="7" t="s">
        <v>62</v>
      </c>
      <c r="E253" s="7"/>
      <c r="F253" s="7"/>
      <c r="G253" s="7"/>
      <c r="H253" s="7"/>
      <c r="I253" s="7"/>
      <c r="J253" s="7"/>
      <c r="K253" s="7"/>
      <c r="L253" s="9" t="s">
        <v>206</v>
      </c>
      <c r="M253" s="221" t="s">
        <v>73</v>
      </c>
      <c r="N253" s="221" t="s">
        <v>73</v>
      </c>
      <c r="O253" s="221" t="s">
        <v>73</v>
      </c>
      <c r="P253" s="218">
        <v>85.7</v>
      </c>
      <c r="Q253" s="221" t="s">
        <v>73</v>
      </c>
      <c r="R253" s="221" t="s">
        <v>73</v>
      </c>
      <c r="S253" s="221" t="s">
        <v>73</v>
      </c>
      <c r="T253" s="221" t="s">
        <v>73</v>
      </c>
      <c r="U253" s="218">
        <v>89.7</v>
      </c>
    </row>
    <row r="254" spans="1:21" ht="16.5" customHeight="1" x14ac:dyDescent="0.2">
      <c r="A254" s="7"/>
      <c r="B254" s="7"/>
      <c r="C254" s="7"/>
      <c r="D254" s="7" t="s">
        <v>63</v>
      </c>
      <c r="E254" s="7"/>
      <c r="F254" s="7"/>
      <c r="G254" s="7"/>
      <c r="H254" s="7"/>
      <c r="I254" s="7"/>
      <c r="J254" s="7"/>
      <c r="K254" s="7"/>
      <c r="L254" s="9" t="s">
        <v>206</v>
      </c>
      <c r="M254" s="221" t="s">
        <v>73</v>
      </c>
      <c r="N254" s="221" t="s">
        <v>73</v>
      </c>
      <c r="O254" s="221" t="s">
        <v>73</v>
      </c>
      <c r="P254" s="213">
        <v>100</v>
      </c>
      <c r="Q254" s="221" t="s">
        <v>73</v>
      </c>
      <c r="R254" s="221" t="s">
        <v>73</v>
      </c>
      <c r="S254" s="221" t="s">
        <v>73</v>
      </c>
      <c r="T254" s="221" t="s">
        <v>73</v>
      </c>
      <c r="U254" s="218">
        <v>89.2</v>
      </c>
    </row>
    <row r="255" spans="1:21" ht="16.5" customHeight="1" x14ac:dyDescent="0.2">
      <c r="A255" s="7"/>
      <c r="B255" s="7"/>
      <c r="C255" s="7"/>
      <c r="D255" s="7" t="s">
        <v>64</v>
      </c>
      <c r="E255" s="7"/>
      <c r="F255" s="7"/>
      <c r="G255" s="7"/>
      <c r="H255" s="7"/>
      <c r="I255" s="7"/>
      <c r="J255" s="7"/>
      <c r="K255" s="7"/>
      <c r="L255" s="9" t="s">
        <v>206</v>
      </c>
      <c r="M255" s="221" t="s">
        <v>73</v>
      </c>
      <c r="N255" s="221" t="s">
        <v>73</v>
      </c>
      <c r="O255" s="221" t="s">
        <v>73</v>
      </c>
      <c r="P255" s="218">
        <v>83.3</v>
      </c>
      <c r="Q255" s="221" t="s">
        <v>73</v>
      </c>
      <c r="R255" s="221" t="s">
        <v>73</v>
      </c>
      <c r="S255" s="221" t="s">
        <v>73</v>
      </c>
      <c r="T255" s="221" t="s">
        <v>73</v>
      </c>
      <c r="U255" s="218">
        <v>83.5</v>
      </c>
    </row>
    <row r="256" spans="1:21" ht="16.5" customHeight="1" x14ac:dyDescent="0.2">
      <c r="A256" s="7"/>
      <c r="B256" s="7"/>
      <c r="C256" s="7"/>
      <c r="D256" s="7" t="s">
        <v>65</v>
      </c>
      <c r="E256" s="7"/>
      <c r="F256" s="7"/>
      <c r="G256" s="7"/>
      <c r="H256" s="7"/>
      <c r="I256" s="7"/>
      <c r="J256" s="7"/>
      <c r="K256" s="7"/>
      <c r="L256" s="9" t="s">
        <v>206</v>
      </c>
      <c r="M256" s="221" t="s">
        <v>73</v>
      </c>
      <c r="N256" s="221" t="s">
        <v>73</v>
      </c>
      <c r="O256" s="221" t="s">
        <v>73</v>
      </c>
      <c r="P256" s="213">
        <v>100</v>
      </c>
      <c r="Q256" s="221" t="s">
        <v>73</v>
      </c>
      <c r="R256" s="221" t="s">
        <v>73</v>
      </c>
      <c r="S256" s="221" t="s">
        <v>73</v>
      </c>
      <c r="T256" s="221" t="s">
        <v>73</v>
      </c>
      <c r="U256" s="218">
        <v>75.3</v>
      </c>
    </row>
    <row r="257" spans="1:21" ht="16.5" customHeight="1" x14ac:dyDescent="0.2">
      <c r="A257" s="7"/>
      <c r="B257" s="7"/>
      <c r="C257" s="7"/>
      <c r="D257" s="7" t="s">
        <v>66</v>
      </c>
      <c r="E257" s="7"/>
      <c r="F257" s="7"/>
      <c r="G257" s="7"/>
      <c r="H257" s="7"/>
      <c r="I257" s="7"/>
      <c r="J257" s="7"/>
      <c r="K257" s="7"/>
      <c r="L257" s="9" t="s">
        <v>206</v>
      </c>
      <c r="M257" s="221" t="s">
        <v>73</v>
      </c>
      <c r="N257" s="221" t="s">
        <v>73</v>
      </c>
      <c r="O257" s="221" t="s">
        <v>73</v>
      </c>
      <c r="P257" s="213">
        <v>100</v>
      </c>
      <c r="Q257" s="221" t="s">
        <v>73</v>
      </c>
      <c r="R257" s="221" t="s">
        <v>73</v>
      </c>
      <c r="S257" s="221" t="s">
        <v>73</v>
      </c>
      <c r="T257" s="221" t="s">
        <v>73</v>
      </c>
      <c r="U257" s="218">
        <v>77.099999999999994</v>
      </c>
    </row>
    <row r="258" spans="1:21" ht="16.5" customHeight="1" x14ac:dyDescent="0.2">
      <c r="A258" s="7"/>
      <c r="B258" s="7"/>
      <c r="C258" s="7" t="s">
        <v>439</v>
      </c>
      <c r="D258" s="7"/>
      <c r="E258" s="7"/>
      <c r="F258" s="7"/>
      <c r="G258" s="7"/>
      <c r="H258" s="7"/>
      <c r="I258" s="7"/>
      <c r="J258" s="7"/>
      <c r="K258" s="7"/>
      <c r="L258" s="9"/>
      <c r="M258" s="10"/>
      <c r="N258" s="10"/>
      <c r="O258" s="10"/>
      <c r="P258" s="10"/>
      <c r="Q258" s="10"/>
      <c r="R258" s="10"/>
      <c r="S258" s="10"/>
      <c r="T258" s="10"/>
      <c r="U258" s="10"/>
    </row>
    <row r="259" spans="1:21" ht="16.5" customHeight="1" x14ac:dyDescent="0.2">
      <c r="A259" s="7"/>
      <c r="B259" s="7"/>
      <c r="C259" s="7"/>
      <c r="D259" s="7" t="s">
        <v>60</v>
      </c>
      <c r="E259" s="7"/>
      <c r="F259" s="7"/>
      <c r="G259" s="7"/>
      <c r="H259" s="7"/>
      <c r="I259" s="7"/>
      <c r="J259" s="7"/>
      <c r="K259" s="7"/>
      <c r="L259" s="9" t="s">
        <v>206</v>
      </c>
      <c r="M259" s="221" t="s">
        <v>73</v>
      </c>
      <c r="N259" s="221" t="s">
        <v>73</v>
      </c>
      <c r="O259" s="221" t="s">
        <v>73</v>
      </c>
      <c r="P259" s="213">
        <v>100</v>
      </c>
      <c r="Q259" s="221" t="s">
        <v>73</v>
      </c>
      <c r="R259" s="221" t="s">
        <v>73</v>
      </c>
      <c r="S259" s="221" t="s">
        <v>73</v>
      </c>
      <c r="T259" s="221" t="s">
        <v>73</v>
      </c>
      <c r="U259" s="218">
        <v>99.1</v>
      </c>
    </row>
    <row r="260" spans="1:21" ht="16.5" customHeight="1" x14ac:dyDescent="0.2">
      <c r="A260" s="7"/>
      <c r="B260" s="7"/>
      <c r="C260" s="7"/>
      <c r="D260" s="7" t="s">
        <v>62</v>
      </c>
      <c r="E260" s="7"/>
      <c r="F260" s="7"/>
      <c r="G260" s="7"/>
      <c r="H260" s="7"/>
      <c r="I260" s="7"/>
      <c r="J260" s="7"/>
      <c r="K260" s="7"/>
      <c r="L260" s="9" t="s">
        <v>206</v>
      </c>
      <c r="M260" s="221" t="s">
        <v>73</v>
      </c>
      <c r="N260" s="221" t="s">
        <v>73</v>
      </c>
      <c r="O260" s="221" t="s">
        <v>73</v>
      </c>
      <c r="P260" s="218">
        <v>92.9</v>
      </c>
      <c r="Q260" s="221" t="s">
        <v>73</v>
      </c>
      <c r="R260" s="221" t="s">
        <v>73</v>
      </c>
      <c r="S260" s="221" t="s">
        <v>73</v>
      </c>
      <c r="T260" s="221" t="s">
        <v>73</v>
      </c>
      <c r="U260" s="218">
        <v>98.7</v>
      </c>
    </row>
    <row r="261" spans="1:21" ht="16.5" customHeight="1" x14ac:dyDescent="0.2">
      <c r="A261" s="7"/>
      <c r="B261" s="7"/>
      <c r="C261" s="7"/>
      <c r="D261" s="7" t="s">
        <v>63</v>
      </c>
      <c r="E261" s="7"/>
      <c r="F261" s="7"/>
      <c r="G261" s="7"/>
      <c r="H261" s="7"/>
      <c r="I261" s="7"/>
      <c r="J261" s="7"/>
      <c r="K261" s="7"/>
      <c r="L261" s="9" t="s">
        <v>206</v>
      </c>
      <c r="M261" s="221" t="s">
        <v>73</v>
      </c>
      <c r="N261" s="221" t="s">
        <v>73</v>
      </c>
      <c r="O261" s="221" t="s">
        <v>73</v>
      </c>
      <c r="P261" s="213">
        <v>100</v>
      </c>
      <c r="Q261" s="221" t="s">
        <v>73</v>
      </c>
      <c r="R261" s="221" t="s">
        <v>73</v>
      </c>
      <c r="S261" s="221" t="s">
        <v>73</v>
      </c>
      <c r="T261" s="221" t="s">
        <v>73</v>
      </c>
      <c r="U261" s="218">
        <v>97.1</v>
      </c>
    </row>
    <row r="262" spans="1:21" ht="16.5" customHeight="1" x14ac:dyDescent="0.2">
      <c r="A262" s="7"/>
      <c r="B262" s="7"/>
      <c r="C262" s="7"/>
      <c r="D262" s="7" t="s">
        <v>64</v>
      </c>
      <c r="E262" s="7"/>
      <c r="F262" s="7"/>
      <c r="G262" s="7"/>
      <c r="H262" s="7"/>
      <c r="I262" s="7"/>
      <c r="J262" s="7"/>
      <c r="K262" s="7"/>
      <c r="L262" s="9" t="s">
        <v>206</v>
      </c>
      <c r="M262" s="221" t="s">
        <v>73</v>
      </c>
      <c r="N262" s="221" t="s">
        <v>73</v>
      </c>
      <c r="O262" s="221" t="s">
        <v>73</v>
      </c>
      <c r="P262" s="213">
        <v>100</v>
      </c>
      <c r="Q262" s="221" t="s">
        <v>73</v>
      </c>
      <c r="R262" s="221" t="s">
        <v>73</v>
      </c>
      <c r="S262" s="221" t="s">
        <v>73</v>
      </c>
      <c r="T262" s="221" t="s">
        <v>73</v>
      </c>
      <c r="U262" s="218">
        <v>95.7</v>
      </c>
    </row>
    <row r="263" spans="1:21" ht="16.5" customHeight="1" x14ac:dyDescent="0.2">
      <c r="A263" s="7"/>
      <c r="B263" s="7"/>
      <c r="C263" s="7"/>
      <c r="D263" s="7" t="s">
        <v>65</v>
      </c>
      <c r="E263" s="7"/>
      <c r="F263" s="7"/>
      <c r="G263" s="7"/>
      <c r="H263" s="7"/>
      <c r="I263" s="7"/>
      <c r="J263" s="7"/>
      <c r="K263" s="7"/>
      <c r="L263" s="9" t="s">
        <v>206</v>
      </c>
      <c r="M263" s="221" t="s">
        <v>73</v>
      </c>
      <c r="N263" s="221" t="s">
        <v>73</v>
      </c>
      <c r="O263" s="221" t="s">
        <v>73</v>
      </c>
      <c r="P263" s="213">
        <v>100</v>
      </c>
      <c r="Q263" s="221" t="s">
        <v>73</v>
      </c>
      <c r="R263" s="221" t="s">
        <v>73</v>
      </c>
      <c r="S263" s="221" t="s">
        <v>73</v>
      </c>
      <c r="T263" s="221" t="s">
        <v>73</v>
      </c>
      <c r="U263" s="218">
        <v>94.4</v>
      </c>
    </row>
    <row r="264" spans="1:21" ht="16.5" customHeight="1" x14ac:dyDescent="0.2">
      <c r="A264" s="7"/>
      <c r="B264" s="7"/>
      <c r="C264" s="7"/>
      <c r="D264" s="7" t="s">
        <v>66</v>
      </c>
      <c r="E264" s="7"/>
      <c r="F264" s="7"/>
      <c r="G264" s="7"/>
      <c r="H264" s="7"/>
      <c r="I264" s="7"/>
      <c r="J264" s="7"/>
      <c r="K264" s="7"/>
      <c r="L264" s="9" t="s">
        <v>206</v>
      </c>
      <c r="M264" s="221" t="s">
        <v>73</v>
      </c>
      <c r="N264" s="221" t="s">
        <v>73</v>
      </c>
      <c r="O264" s="221" t="s">
        <v>73</v>
      </c>
      <c r="P264" s="213">
        <v>100</v>
      </c>
      <c r="Q264" s="221" t="s">
        <v>73</v>
      </c>
      <c r="R264" s="221" t="s">
        <v>73</v>
      </c>
      <c r="S264" s="221" t="s">
        <v>73</v>
      </c>
      <c r="T264" s="221" t="s">
        <v>73</v>
      </c>
      <c r="U264" s="218">
        <v>94.9</v>
      </c>
    </row>
    <row r="265" spans="1:21" ht="16.5" customHeight="1" x14ac:dyDescent="0.2">
      <c r="A265" s="7"/>
      <c r="B265" s="7" t="s">
        <v>446</v>
      </c>
      <c r="C265" s="7"/>
      <c r="D265" s="7"/>
      <c r="E265" s="7"/>
      <c r="F265" s="7"/>
      <c r="G265" s="7"/>
      <c r="H265" s="7"/>
      <c r="I265" s="7"/>
      <c r="J265" s="7"/>
      <c r="K265" s="7"/>
      <c r="L265" s="9"/>
      <c r="M265" s="10"/>
      <c r="N265" s="10"/>
      <c r="O265" s="10"/>
      <c r="P265" s="10"/>
      <c r="Q265" s="10"/>
      <c r="R265" s="10"/>
      <c r="S265" s="10"/>
      <c r="T265" s="10"/>
      <c r="U265" s="10"/>
    </row>
    <row r="266" spans="1:21" ht="16.5" customHeight="1" x14ac:dyDescent="0.2">
      <c r="A266" s="7"/>
      <c r="B266" s="7"/>
      <c r="C266" s="7" t="s">
        <v>438</v>
      </c>
      <c r="D266" s="7"/>
      <c r="E266" s="7"/>
      <c r="F266" s="7"/>
      <c r="G266" s="7"/>
      <c r="H266" s="7"/>
      <c r="I266" s="7"/>
      <c r="J266" s="7"/>
      <c r="K266" s="7"/>
      <c r="L266" s="9"/>
      <c r="M266" s="10"/>
      <c r="N266" s="10"/>
      <c r="O266" s="10"/>
      <c r="P266" s="10"/>
      <c r="Q266" s="10"/>
      <c r="R266" s="10"/>
      <c r="S266" s="10"/>
      <c r="T266" s="10"/>
      <c r="U266" s="10"/>
    </row>
    <row r="267" spans="1:21" ht="16.5" customHeight="1" x14ac:dyDescent="0.2">
      <c r="A267" s="7"/>
      <c r="B267" s="7"/>
      <c r="C267" s="7"/>
      <c r="D267" s="7" t="s">
        <v>60</v>
      </c>
      <c r="E267" s="7"/>
      <c r="F267" s="7"/>
      <c r="G267" s="7"/>
      <c r="H267" s="7"/>
      <c r="I267" s="7"/>
      <c r="J267" s="7"/>
      <c r="K267" s="7"/>
      <c r="L267" s="9" t="s">
        <v>61</v>
      </c>
      <c r="M267" s="220" t="s">
        <v>73</v>
      </c>
      <c r="N267" s="220" t="s">
        <v>73</v>
      </c>
      <c r="O267" s="220" t="s">
        <v>73</v>
      </c>
      <c r="P267" s="217">
        <v>13424</v>
      </c>
      <c r="Q267" s="220" t="s">
        <v>73</v>
      </c>
      <c r="R267" s="220" t="s">
        <v>73</v>
      </c>
      <c r="S267" s="220" t="s">
        <v>73</v>
      </c>
      <c r="T267" s="220" t="s">
        <v>73</v>
      </c>
      <c r="U267" s="217">
        <v>20068</v>
      </c>
    </row>
    <row r="268" spans="1:21" ht="16.5" customHeight="1" x14ac:dyDescent="0.2">
      <c r="A268" s="7"/>
      <c r="B268" s="7"/>
      <c r="C268" s="7"/>
      <c r="D268" s="7" t="s">
        <v>62</v>
      </c>
      <c r="E268" s="7"/>
      <c r="F268" s="7"/>
      <c r="G268" s="7"/>
      <c r="H268" s="7"/>
      <c r="I268" s="7"/>
      <c r="J268" s="7"/>
      <c r="K268" s="7"/>
      <c r="L268" s="9" t="s">
        <v>61</v>
      </c>
      <c r="M268" s="220" t="s">
        <v>73</v>
      </c>
      <c r="N268" s="220" t="s">
        <v>73</v>
      </c>
      <c r="O268" s="220" t="s">
        <v>73</v>
      </c>
      <c r="P268" s="217">
        <v>12446</v>
      </c>
      <c r="Q268" s="220" t="s">
        <v>73</v>
      </c>
      <c r="R268" s="220" t="s">
        <v>73</v>
      </c>
      <c r="S268" s="220" t="s">
        <v>73</v>
      </c>
      <c r="T268" s="220" t="s">
        <v>73</v>
      </c>
      <c r="U268" s="217">
        <v>20787</v>
      </c>
    </row>
    <row r="269" spans="1:21" ht="16.5" customHeight="1" x14ac:dyDescent="0.2">
      <c r="A269" s="7"/>
      <c r="B269" s="7"/>
      <c r="C269" s="7"/>
      <c r="D269" s="7" t="s">
        <v>63</v>
      </c>
      <c r="E269" s="7"/>
      <c r="F269" s="7"/>
      <c r="G269" s="7"/>
      <c r="H269" s="7"/>
      <c r="I269" s="7"/>
      <c r="J269" s="7"/>
      <c r="K269" s="7"/>
      <c r="L269" s="9" t="s">
        <v>61</v>
      </c>
      <c r="M269" s="220" t="s">
        <v>73</v>
      </c>
      <c r="N269" s="220" t="s">
        <v>73</v>
      </c>
      <c r="O269" s="220" t="s">
        <v>73</v>
      </c>
      <c r="P269" s="217">
        <v>12461</v>
      </c>
      <c r="Q269" s="220" t="s">
        <v>73</v>
      </c>
      <c r="R269" s="220" t="s">
        <v>73</v>
      </c>
      <c r="S269" s="220" t="s">
        <v>73</v>
      </c>
      <c r="T269" s="220" t="s">
        <v>73</v>
      </c>
      <c r="U269" s="217">
        <v>18484</v>
      </c>
    </row>
    <row r="270" spans="1:21" ht="16.5" customHeight="1" x14ac:dyDescent="0.2">
      <c r="A270" s="7"/>
      <c r="B270" s="7"/>
      <c r="C270" s="7"/>
      <c r="D270" s="7" t="s">
        <v>64</v>
      </c>
      <c r="E270" s="7"/>
      <c r="F270" s="7"/>
      <c r="G270" s="7"/>
      <c r="H270" s="7"/>
      <c r="I270" s="7"/>
      <c r="J270" s="7"/>
      <c r="K270" s="7"/>
      <c r="L270" s="9" t="s">
        <v>61</v>
      </c>
      <c r="M270" s="220" t="s">
        <v>73</v>
      </c>
      <c r="N270" s="220" t="s">
        <v>73</v>
      </c>
      <c r="O270" s="220" t="s">
        <v>73</v>
      </c>
      <c r="P270" s="217">
        <v>12389</v>
      </c>
      <c r="Q270" s="220" t="s">
        <v>73</v>
      </c>
      <c r="R270" s="220" t="s">
        <v>73</v>
      </c>
      <c r="S270" s="220" t="s">
        <v>73</v>
      </c>
      <c r="T270" s="220" t="s">
        <v>73</v>
      </c>
      <c r="U270" s="217">
        <v>18884</v>
      </c>
    </row>
    <row r="271" spans="1:21" ht="16.5" customHeight="1" x14ac:dyDescent="0.2">
      <c r="A271" s="7"/>
      <c r="B271" s="7"/>
      <c r="C271" s="7"/>
      <c r="D271" s="7" t="s">
        <v>65</v>
      </c>
      <c r="E271" s="7"/>
      <c r="F271" s="7"/>
      <c r="G271" s="7"/>
      <c r="H271" s="7"/>
      <c r="I271" s="7"/>
      <c r="J271" s="7"/>
      <c r="K271" s="7"/>
      <c r="L271" s="9" t="s">
        <v>61</v>
      </c>
      <c r="M271" s="220" t="s">
        <v>73</v>
      </c>
      <c r="N271" s="220" t="s">
        <v>73</v>
      </c>
      <c r="O271" s="220" t="s">
        <v>73</v>
      </c>
      <c r="P271" s="217">
        <v>11678</v>
      </c>
      <c r="Q271" s="220" t="s">
        <v>73</v>
      </c>
      <c r="R271" s="220" t="s">
        <v>73</v>
      </c>
      <c r="S271" s="220" t="s">
        <v>73</v>
      </c>
      <c r="T271" s="220" t="s">
        <v>73</v>
      </c>
      <c r="U271" s="217">
        <v>18926</v>
      </c>
    </row>
    <row r="272" spans="1:21" ht="16.5" customHeight="1" x14ac:dyDescent="0.2">
      <c r="A272" s="7"/>
      <c r="B272" s="7"/>
      <c r="C272" s="7"/>
      <c r="D272" s="7" t="s">
        <v>66</v>
      </c>
      <c r="E272" s="7"/>
      <c r="F272" s="7"/>
      <c r="G272" s="7"/>
      <c r="H272" s="7"/>
      <c r="I272" s="7"/>
      <c r="J272" s="7"/>
      <c r="K272" s="7"/>
      <c r="L272" s="9" t="s">
        <v>61</v>
      </c>
      <c r="M272" s="220" t="s">
        <v>73</v>
      </c>
      <c r="N272" s="220" t="s">
        <v>73</v>
      </c>
      <c r="O272" s="220" t="s">
        <v>73</v>
      </c>
      <c r="P272" s="217">
        <v>12603</v>
      </c>
      <c r="Q272" s="220" t="s">
        <v>73</v>
      </c>
      <c r="R272" s="220" t="s">
        <v>73</v>
      </c>
      <c r="S272" s="220" t="s">
        <v>73</v>
      </c>
      <c r="T272" s="220" t="s">
        <v>73</v>
      </c>
      <c r="U272" s="217">
        <v>18853</v>
      </c>
    </row>
    <row r="273" spans="1:21" ht="16.5" customHeight="1" x14ac:dyDescent="0.2">
      <c r="A273" s="7"/>
      <c r="B273" s="7"/>
      <c r="C273" s="7" t="s">
        <v>439</v>
      </c>
      <c r="D273" s="7"/>
      <c r="E273" s="7"/>
      <c r="F273" s="7"/>
      <c r="G273" s="7"/>
      <c r="H273" s="7"/>
      <c r="I273" s="7"/>
      <c r="J273" s="7"/>
      <c r="K273" s="7"/>
      <c r="L273" s="9"/>
      <c r="M273" s="10"/>
      <c r="N273" s="10"/>
      <c r="O273" s="10"/>
      <c r="P273" s="10"/>
      <c r="Q273" s="10"/>
      <c r="R273" s="10"/>
      <c r="S273" s="10"/>
      <c r="T273" s="10"/>
      <c r="U273" s="10"/>
    </row>
    <row r="274" spans="1:21" ht="16.5" customHeight="1" x14ac:dyDescent="0.2">
      <c r="A274" s="7"/>
      <c r="B274" s="7"/>
      <c r="C274" s="7"/>
      <c r="D274" s="7" t="s">
        <v>60</v>
      </c>
      <c r="E274" s="7"/>
      <c r="F274" s="7"/>
      <c r="G274" s="7"/>
      <c r="H274" s="7"/>
      <c r="I274" s="7"/>
      <c r="J274" s="7"/>
      <c r="K274" s="7"/>
      <c r="L274" s="9" t="s">
        <v>61</v>
      </c>
      <c r="M274" s="220" t="s">
        <v>73</v>
      </c>
      <c r="N274" s="220" t="s">
        <v>73</v>
      </c>
      <c r="O274" s="220" t="s">
        <v>73</v>
      </c>
      <c r="P274" s="217">
        <v>15558</v>
      </c>
      <c r="Q274" s="220" t="s">
        <v>73</v>
      </c>
      <c r="R274" s="220" t="s">
        <v>73</v>
      </c>
      <c r="S274" s="220" t="s">
        <v>73</v>
      </c>
      <c r="T274" s="220" t="s">
        <v>73</v>
      </c>
      <c r="U274" s="217">
        <v>20842</v>
      </c>
    </row>
    <row r="275" spans="1:21" ht="16.5" customHeight="1" x14ac:dyDescent="0.2">
      <c r="A275" s="7"/>
      <c r="B275" s="7"/>
      <c r="C275" s="7"/>
      <c r="D275" s="7" t="s">
        <v>62</v>
      </c>
      <c r="E275" s="7"/>
      <c r="F275" s="7"/>
      <c r="G275" s="7"/>
      <c r="H275" s="7"/>
      <c r="I275" s="7"/>
      <c r="J275" s="7"/>
      <c r="K275" s="7"/>
      <c r="L275" s="9" t="s">
        <v>61</v>
      </c>
      <c r="M275" s="220" t="s">
        <v>73</v>
      </c>
      <c r="N275" s="220" t="s">
        <v>73</v>
      </c>
      <c r="O275" s="220" t="s">
        <v>73</v>
      </c>
      <c r="P275" s="217">
        <v>14852</v>
      </c>
      <c r="Q275" s="220" t="s">
        <v>73</v>
      </c>
      <c r="R275" s="220" t="s">
        <v>73</v>
      </c>
      <c r="S275" s="220" t="s">
        <v>73</v>
      </c>
      <c r="T275" s="220" t="s">
        <v>73</v>
      </c>
      <c r="U275" s="217">
        <v>21547</v>
      </c>
    </row>
    <row r="276" spans="1:21" ht="16.5" customHeight="1" x14ac:dyDescent="0.2">
      <c r="A276" s="7"/>
      <c r="B276" s="7"/>
      <c r="C276" s="7"/>
      <c r="D276" s="7" t="s">
        <v>63</v>
      </c>
      <c r="E276" s="7"/>
      <c r="F276" s="7"/>
      <c r="G276" s="7"/>
      <c r="H276" s="7"/>
      <c r="I276" s="7"/>
      <c r="J276" s="7"/>
      <c r="K276" s="7"/>
      <c r="L276" s="9" t="s">
        <v>61</v>
      </c>
      <c r="M276" s="220" t="s">
        <v>73</v>
      </c>
      <c r="N276" s="220" t="s">
        <v>73</v>
      </c>
      <c r="O276" s="220" t="s">
        <v>73</v>
      </c>
      <c r="P276" s="217">
        <v>14745</v>
      </c>
      <c r="Q276" s="220" t="s">
        <v>73</v>
      </c>
      <c r="R276" s="220" t="s">
        <v>73</v>
      </c>
      <c r="S276" s="220" t="s">
        <v>73</v>
      </c>
      <c r="T276" s="220" t="s">
        <v>73</v>
      </c>
      <c r="U276" s="217">
        <v>19313</v>
      </c>
    </row>
    <row r="277" spans="1:21" ht="16.5" customHeight="1" x14ac:dyDescent="0.2">
      <c r="A277" s="7"/>
      <c r="B277" s="7"/>
      <c r="C277" s="7"/>
      <c r="D277" s="7" t="s">
        <v>64</v>
      </c>
      <c r="E277" s="7"/>
      <c r="F277" s="7"/>
      <c r="G277" s="7"/>
      <c r="H277" s="7"/>
      <c r="I277" s="7"/>
      <c r="J277" s="7"/>
      <c r="K277" s="7"/>
      <c r="L277" s="9" t="s">
        <v>61</v>
      </c>
      <c r="M277" s="220" t="s">
        <v>73</v>
      </c>
      <c r="N277" s="220" t="s">
        <v>73</v>
      </c>
      <c r="O277" s="220" t="s">
        <v>73</v>
      </c>
      <c r="P277" s="217">
        <v>14851</v>
      </c>
      <c r="Q277" s="220" t="s">
        <v>73</v>
      </c>
      <c r="R277" s="220" t="s">
        <v>73</v>
      </c>
      <c r="S277" s="220" t="s">
        <v>73</v>
      </c>
      <c r="T277" s="220" t="s">
        <v>73</v>
      </c>
      <c r="U277" s="217">
        <v>19731</v>
      </c>
    </row>
    <row r="278" spans="1:21" ht="16.5" customHeight="1" x14ac:dyDescent="0.2">
      <c r="A278" s="7"/>
      <c r="B278" s="7"/>
      <c r="C278" s="7"/>
      <c r="D278" s="7" t="s">
        <v>65</v>
      </c>
      <c r="E278" s="7"/>
      <c r="F278" s="7"/>
      <c r="G278" s="7"/>
      <c r="H278" s="7"/>
      <c r="I278" s="7"/>
      <c r="J278" s="7"/>
      <c r="K278" s="7"/>
      <c r="L278" s="9" t="s">
        <v>61</v>
      </c>
      <c r="M278" s="220" t="s">
        <v>73</v>
      </c>
      <c r="N278" s="220" t="s">
        <v>73</v>
      </c>
      <c r="O278" s="220" t="s">
        <v>73</v>
      </c>
      <c r="P278" s="217">
        <v>14047</v>
      </c>
      <c r="Q278" s="220" t="s">
        <v>73</v>
      </c>
      <c r="R278" s="220" t="s">
        <v>73</v>
      </c>
      <c r="S278" s="220" t="s">
        <v>73</v>
      </c>
      <c r="T278" s="220" t="s">
        <v>73</v>
      </c>
      <c r="U278" s="217">
        <v>19710</v>
      </c>
    </row>
    <row r="279" spans="1:21" ht="16.5" customHeight="1" x14ac:dyDescent="0.2">
      <c r="A279" s="7"/>
      <c r="B279" s="7"/>
      <c r="C279" s="7"/>
      <c r="D279" s="7" t="s">
        <v>66</v>
      </c>
      <c r="E279" s="7"/>
      <c r="F279" s="7"/>
      <c r="G279" s="7"/>
      <c r="H279" s="7"/>
      <c r="I279" s="7"/>
      <c r="J279" s="7"/>
      <c r="K279" s="7"/>
      <c r="L279" s="9" t="s">
        <v>61</v>
      </c>
      <c r="M279" s="220" t="s">
        <v>73</v>
      </c>
      <c r="N279" s="220" t="s">
        <v>73</v>
      </c>
      <c r="O279" s="220" t="s">
        <v>73</v>
      </c>
      <c r="P279" s="217">
        <v>15065</v>
      </c>
      <c r="Q279" s="220" t="s">
        <v>73</v>
      </c>
      <c r="R279" s="220" t="s">
        <v>73</v>
      </c>
      <c r="S279" s="220" t="s">
        <v>73</v>
      </c>
      <c r="T279" s="220" t="s">
        <v>73</v>
      </c>
      <c r="U279" s="217">
        <v>19705</v>
      </c>
    </row>
    <row r="280" spans="1:21" ht="16.5" customHeight="1" x14ac:dyDescent="0.2">
      <c r="A280" s="7"/>
      <c r="B280" s="7"/>
      <c r="C280" s="7" t="s">
        <v>438</v>
      </c>
      <c r="D280" s="7"/>
      <c r="E280" s="7"/>
      <c r="F280" s="7"/>
      <c r="G280" s="7"/>
      <c r="H280" s="7"/>
      <c r="I280" s="7"/>
      <c r="J280" s="7"/>
      <c r="K280" s="7"/>
      <c r="L280" s="9"/>
      <c r="M280" s="10"/>
      <c r="N280" s="10"/>
      <c r="O280" s="10"/>
      <c r="P280" s="10"/>
      <c r="Q280" s="10"/>
      <c r="R280" s="10"/>
      <c r="S280" s="10"/>
      <c r="T280" s="10"/>
      <c r="U280" s="10"/>
    </row>
    <row r="281" spans="1:21" ht="16.5" customHeight="1" x14ac:dyDescent="0.2">
      <c r="A281" s="7"/>
      <c r="B281" s="7"/>
      <c r="C281" s="7"/>
      <c r="D281" s="7" t="s">
        <v>60</v>
      </c>
      <c r="E281" s="7"/>
      <c r="F281" s="7"/>
      <c r="G281" s="7"/>
      <c r="H281" s="7"/>
      <c r="I281" s="7"/>
      <c r="J281" s="7"/>
      <c r="K281" s="7"/>
      <c r="L281" s="9" t="s">
        <v>206</v>
      </c>
      <c r="M281" s="221" t="s">
        <v>73</v>
      </c>
      <c r="N281" s="221" t="s">
        <v>73</v>
      </c>
      <c r="O281" s="221" t="s">
        <v>73</v>
      </c>
      <c r="P281" s="218">
        <v>79.3</v>
      </c>
      <c r="Q281" s="221" t="s">
        <v>73</v>
      </c>
      <c r="R281" s="221" t="s">
        <v>73</v>
      </c>
      <c r="S281" s="221" t="s">
        <v>73</v>
      </c>
      <c r="T281" s="221" t="s">
        <v>73</v>
      </c>
      <c r="U281" s="218">
        <v>93.2</v>
      </c>
    </row>
    <row r="282" spans="1:21" ht="16.5" customHeight="1" x14ac:dyDescent="0.2">
      <c r="A282" s="7"/>
      <c r="B282" s="7"/>
      <c r="C282" s="7"/>
      <c r="D282" s="7" t="s">
        <v>62</v>
      </c>
      <c r="E282" s="7"/>
      <c r="F282" s="7"/>
      <c r="G282" s="7"/>
      <c r="H282" s="7"/>
      <c r="I282" s="7"/>
      <c r="J282" s="7"/>
      <c r="K282" s="7"/>
      <c r="L282" s="9" t="s">
        <v>206</v>
      </c>
      <c r="M282" s="221" t="s">
        <v>73</v>
      </c>
      <c r="N282" s="221" t="s">
        <v>73</v>
      </c>
      <c r="O282" s="221" t="s">
        <v>73</v>
      </c>
      <c r="P282" s="218">
        <v>77</v>
      </c>
      <c r="Q282" s="221" t="s">
        <v>73</v>
      </c>
      <c r="R282" s="221" t="s">
        <v>73</v>
      </c>
      <c r="S282" s="221" t="s">
        <v>73</v>
      </c>
      <c r="T282" s="221" t="s">
        <v>73</v>
      </c>
      <c r="U282" s="218">
        <v>93.3</v>
      </c>
    </row>
    <row r="283" spans="1:21" ht="16.5" customHeight="1" x14ac:dyDescent="0.2">
      <c r="A283" s="7"/>
      <c r="B283" s="7"/>
      <c r="C283" s="7"/>
      <c r="D283" s="7" t="s">
        <v>63</v>
      </c>
      <c r="E283" s="7"/>
      <c r="F283" s="7"/>
      <c r="G283" s="7"/>
      <c r="H283" s="7"/>
      <c r="I283" s="7"/>
      <c r="J283" s="7"/>
      <c r="K283" s="7"/>
      <c r="L283" s="9" t="s">
        <v>206</v>
      </c>
      <c r="M283" s="221" t="s">
        <v>73</v>
      </c>
      <c r="N283" s="221" t="s">
        <v>73</v>
      </c>
      <c r="O283" s="221" t="s">
        <v>73</v>
      </c>
      <c r="P283" s="218">
        <v>77.099999999999994</v>
      </c>
      <c r="Q283" s="221" t="s">
        <v>73</v>
      </c>
      <c r="R283" s="221" t="s">
        <v>73</v>
      </c>
      <c r="S283" s="221" t="s">
        <v>73</v>
      </c>
      <c r="T283" s="221" t="s">
        <v>73</v>
      </c>
      <c r="U283" s="218">
        <v>92.6</v>
      </c>
    </row>
    <row r="284" spans="1:21" ht="16.5" customHeight="1" x14ac:dyDescent="0.2">
      <c r="A284" s="7"/>
      <c r="B284" s="7"/>
      <c r="C284" s="7"/>
      <c r="D284" s="7" t="s">
        <v>64</v>
      </c>
      <c r="E284" s="7"/>
      <c r="F284" s="7"/>
      <c r="G284" s="7"/>
      <c r="H284" s="7"/>
      <c r="I284" s="7"/>
      <c r="J284" s="7"/>
      <c r="K284" s="7"/>
      <c r="L284" s="9" t="s">
        <v>206</v>
      </c>
      <c r="M284" s="221" t="s">
        <v>73</v>
      </c>
      <c r="N284" s="221" t="s">
        <v>73</v>
      </c>
      <c r="O284" s="221" t="s">
        <v>73</v>
      </c>
      <c r="P284" s="218">
        <v>77.2</v>
      </c>
      <c r="Q284" s="221" t="s">
        <v>73</v>
      </c>
      <c r="R284" s="221" t="s">
        <v>73</v>
      </c>
      <c r="S284" s="221" t="s">
        <v>73</v>
      </c>
      <c r="T284" s="221" t="s">
        <v>73</v>
      </c>
      <c r="U284" s="218">
        <v>92.7</v>
      </c>
    </row>
    <row r="285" spans="1:21" ht="16.5" customHeight="1" x14ac:dyDescent="0.2">
      <c r="A285" s="7"/>
      <c r="B285" s="7"/>
      <c r="C285" s="7"/>
      <c r="D285" s="7" t="s">
        <v>65</v>
      </c>
      <c r="E285" s="7"/>
      <c r="F285" s="7"/>
      <c r="G285" s="7"/>
      <c r="H285" s="7"/>
      <c r="I285" s="7"/>
      <c r="J285" s="7"/>
      <c r="K285" s="7"/>
      <c r="L285" s="9" t="s">
        <v>206</v>
      </c>
      <c r="M285" s="221" t="s">
        <v>73</v>
      </c>
      <c r="N285" s="221" t="s">
        <v>73</v>
      </c>
      <c r="O285" s="221" t="s">
        <v>73</v>
      </c>
      <c r="P285" s="218">
        <v>78.2</v>
      </c>
      <c r="Q285" s="221" t="s">
        <v>73</v>
      </c>
      <c r="R285" s="221" t="s">
        <v>73</v>
      </c>
      <c r="S285" s="221" t="s">
        <v>73</v>
      </c>
      <c r="T285" s="221" t="s">
        <v>73</v>
      </c>
      <c r="U285" s="218">
        <v>93.5</v>
      </c>
    </row>
    <row r="286" spans="1:21" ht="16.5" customHeight="1" x14ac:dyDescent="0.2">
      <c r="A286" s="7"/>
      <c r="B286" s="7"/>
      <c r="C286" s="7"/>
      <c r="D286" s="7" t="s">
        <v>66</v>
      </c>
      <c r="E286" s="7"/>
      <c r="F286" s="7"/>
      <c r="G286" s="7"/>
      <c r="H286" s="7"/>
      <c r="I286" s="7"/>
      <c r="J286" s="7"/>
      <c r="K286" s="7"/>
      <c r="L286" s="9" t="s">
        <v>206</v>
      </c>
      <c r="M286" s="221" t="s">
        <v>73</v>
      </c>
      <c r="N286" s="221" t="s">
        <v>73</v>
      </c>
      <c r="O286" s="221" t="s">
        <v>73</v>
      </c>
      <c r="P286" s="218">
        <v>79.900000000000006</v>
      </c>
      <c r="Q286" s="221" t="s">
        <v>73</v>
      </c>
      <c r="R286" s="221" t="s">
        <v>73</v>
      </c>
      <c r="S286" s="221" t="s">
        <v>73</v>
      </c>
      <c r="T286" s="221" t="s">
        <v>73</v>
      </c>
      <c r="U286" s="218">
        <v>93.3</v>
      </c>
    </row>
    <row r="287" spans="1:21" ht="16.5" customHeight="1" x14ac:dyDescent="0.2">
      <c r="A287" s="7"/>
      <c r="B287" s="7"/>
      <c r="C287" s="7" t="s">
        <v>439</v>
      </c>
      <c r="D287" s="7"/>
      <c r="E287" s="7"/>
      <c r="F287" s="7"/>
      <c r="G287" s="7"/>
      <c r="H287" s="7"/>
      <c r="I287" s="7"/>
      <c r="J287" s="7"/>
      <c r="K287" s="7"/>
      <c r="L287" s="9"/>
      <c r="M287" s="10"/>
      <c r="N287" s="10"/>
      <c r="O287" s="10"/>
      <c r="P287" s="10"/>
      <c r="Q287" s="10"/>
      <c r="R287" s="10"/>
      <c r="S287" s="10"/>
      <c r="T287" s="10"/>
      <c r="U287" s="10"/>
    </row>
    <row r="288" spans="1:21" ht="16.5" customHeight="1" x14ac:dyDescent="0.2">
      <c r="A288" s="7"/>
      <c r="B288" s="7"/>
      <c r="C288" s="7"/>
      <c r="D288" s="7" t="s">
        <v>60</v>
      </c>
      <c r="E288" s="7"/>
      <c r="F288" s="7"/>
      <c r="G288" s="7"/>
      <c r="H288" s="7"/>
      <c r="I288" s="7"/>
      <c r="J288" s="7"/>
      <c r="K288" s="7"/>
      <c r="L288" s="9" t="s">
        <v>206</v>
      </c>
      <c r="M288" s="221" t="s">
        <v>73</v>
      </c>
      <c r="N288" s="221" t="s">
        <v>73</v>
      </c>
      <c r="O288" s="221" t="s">
        <v>73</v>
      </c>
      <c r="P288" s="218">
        <v>91.9</v>
      </c>
      <c r="Q288" s="221" t="s">
        <v>73</v>
      </c>
      <c r="R288" s="221" t="s">
        <v>73</v>
      </c>
      <c r="S288" s="221" t="s">
        <v>73</v>
      </c>
      <c r="T288" s="221" t="s">
        <v>73</v>
      </c>
      <c r="U288" s="218">
        <v>96.8</v>
      </c>
    </row>
    <row r="289" spans="1:21" ht="16.5" customHeight="1" x14ac:dyDescent="0.2">
      <c r="A289" s="7"/>
      <c r="B289" s="7"/>
      <c r="C289" s="7"/>
      <c r="D289" s="7" t="s">
        <v>62</v>
      </c>
      <c r="E289" s="7"/>
      <c r="F289" s="7"/>
      <c r="G289" s="7"/>
      <c r="H289" s="7"/>
      <c r="I289" s="7"/>
      <c r="J289" s="7"/>
      <c r="K289" s="7"/>
      <c r="L289" s="9" t="s">
        <v>206</v>
      </c>
      <c r="M289" s="221" t="s">
        <v>73</v>
      </c>
      <c r="N289" s="221" t="s">
        <v>73</v>
      </c>
      <c r="O289" s="221" t="s">
        <v>73</v>
      </c>
      <c r="P289" s="218">
        <v>91.9</v>
      </c>
      <c r="Q289" s="221" t="s">
        <v>73</v>
      </c>
      <c r="R289" s="221" t="s">
        <v>73</v>
      </c>
      <c r="S289" s="221" t="s">
        <v>73</v>
      </c>
      <c r="T289" s="221" t="s">
        <v>73</v>
      </c>
      <c r="U289" s="218">
        <v>96.7</v>
      </c>
    </row>
    <row r="290" spans="1:21" ht="16.5" customHeight="1" x14ac:dyDescent="0.2">
      <c r="A290" s="7"/>
      <c r="B290" s="7"/>
      <c r="C290" s="7"/>
      <c r="D290" s="7" t="s">
        <v>63</v>
      </c>
      <c r="E290" s="7"/>
      <c r="F290" s="7"/>
      <c r="G290" s="7"/>
      <c r="H290" s="7"/>
      <c r="I290" s="7"/>
      <c r="J290" s="7"/>
      <c r="K290" s="7"/>
      <c r="L290" s="9" t="s">
        <v>206</v>
      </c>
      <c r="M290" s="221" t="s">
        <v>73</v>
      </c>
      <c r="N290" s="221" t="s">
        <v>73</v>
      </c>
      <c r="O290" s="221" t="s">
        <v>73</v>
      </c>
      <c r="P290" s="218">
        <v>91.3</v>
      </c>
      <c r="Q290" s="221" t="s">
        <v>73</v>
      </c>
      <c r="R290" s="221" t="s">
        <v>73</v>
      </c>
      <c r="S290" s="221" t="s">
        <v>73</v>
      </c>
      <c r="T290" s="221" t="s">
        <v>73</v>
      </c>
      <c r="U290" s="218">
        <v>96.8</v>
      </c>
    </row>
    <row r="291" spans="1:21" ht="16.5" customHeight="1" x14ac:dyDescent="0.2">
      <c r="A291" s="7"/>
      <c r="B291" s="7"/>
      <c r="C291" s="7"/>
      <c r="D291" s="7" t="s">
        <v>64</v>
      </c>
      <c r="E291" s="7"/>
      <c r="F291" s="7"/>
      <c r="G291" s="7"/>
      <c r="H291" s="7"/>
      <c r="I291" s="7"/>
      <c r="J291" s="7"/>
      <c r="K291" s="7"/>
      <c r="L291" s="9" t="s">
        <v>206</v>
      </c>
      <c r="M291" s="221" t="s">
        <v>73</v>
      </c>
      <c r="N291" s="221" t="s">
        <v>73</v>
      </c>
      <c r="O291" s="221" t="s">
        <v>73</v>
      </c>
      <c r="P291" s="218">
        <v>92.6</v>
      </c>
      <c r="Q291" s="221" t="s">
        <v>73</v>
      </c>
      <c r="R291" s="221" t="s">
        <v>73</v>
      </c>
      <c r="S291" s="221" t="s">
        <v>73</v>
      </c>
      <c r="T291" s="221" t="s">
        <v>73</v>
      </c>
      <c r="U291" s="218">
        <v>96.8</v>
      </c>
    </row>
    <row r="292" spans="1:21" ht="16.5" customHeight="1" x14ac:dyDescent="0.2">
      <c r="A292" s="7"/>
      <c r="B292" s="7"/>
      <c r="C292" s="7"/>
      <c r="D292" s="7" t="s">
        <v>65</v>
      </c>
      <c r="E292" s="7"/>
      <c r="F292" s="7"/>
      <c r="G292" s="7"/>
      <c r="H292" s="7"/>
      <c r="I292" s="7"/>
      <c r="J292" s="7"/>
      <c r="K292" s="7"/>
      <c r="L292" s="9" t="s">
        <v>206</v>
      </c>
      <c r="M292" s="221" t="s">
        <v>73</v>
      </c>
      <c r="N292" s="221" t="s">
        <v>73</v>
      </c>
      <c r="O292" s="221" t="s">
        <v>73</v>
      </c>
      <c r="P292" s="218">
        <v>94</v>
      </c>
      <c r="Q292" s="221" t="s">
        <v>73</v>
      </c>
      <c r="R292" s="221" t="s">
        <v>73</v>
      </c>
      <c r="S292" s="221" t="s">
        <v>73</v>
      </c>
      <c r="T292" s="221" t="s">
        <v>73</v>
      </c>
      <c r="U292" s="218">
        <v>97.3</v>
      </c>
    </row>
    <row r="293" spans="1:21" ht="16.5" customHeight="1" x14ac:dyDescent="0.2">
      <c r="A293" s="7"/>
      <c r="B293" s="7"/>
      <c r="C293" s="7"/>
      <c r="D293" s="7" t="s">
        <v>66</v>
      </c>
      <c r="E293" s="7"/>
      <c r="F293" s="7"/>
      <c r="G293" s="7"/>
      <c r="H293" s="7"/>
      <c r="I293" s="7"/>
      <c r="J293" s="7"/>
      <c r="K293" s="7"/>
      <c r="L293" s="9" t="s">
        <v>206</v>
      </c>
      <c r="M293" s="221" t="s">
        <v>73</v>
      </c>
      <c r="N293" s="221" t="s">
        <v>73</v>
      </c>
      <c r="O293" s="221" t="s">
        <v>73</v>
      </c>
      <c r="P293" s="218">
        <v>95.5</v>
      </c>
      <c r="Q293" s="221" t="s">
        <v>73</v>
      </c>
      <c r="R293" s="221" t="s">
        <v>73</v>
      </c>
      <c r="S293" s="221" t="s">
        <v>73</v>
      </c>
      <c r="T293" s="221" t="s">
        <v>73</v>
      </c>
      <c r="U293" s="218">
        <v>97.6</v>
      </c>
    </row>
    <row r="294" spans="1:21" ht="16.5" customHeight="1" x14ac:dyDescent="0.2">
      <c r="A294" s="7"/>
      <c r="B294" s="7" t="s">
        <v>109</v>
      </c>
      <c r="C294" s="7"/>
      <c r="D294" s="7"/>
      <c r="E294" s="7"/>
      <c r="F294" s="7"/>
      <c r="G294" s="7"/>
      <c r="H294" s="7"/>
      <c r="I294" s="7"/>
      <c r="J294" s="7"/>
      <c r="K294" s="7"/>
      <c r="L294" s="9"/>
      <c r="M294" s="10"/>
      <c r="N294" s="10"/>
      <c r="O294" s="10"/>
      <c r="P294" s="10"/>
      <c r="Q294" s="10"/>
      <c r="R294" s="10"/>
      <c r="S294" s="10"/>
      <c r="T294" s="10"/>
      <c r="U294" s="10"/>
    </row>
    <row r="295" spans="1:21" ht="16.5" customHeight="1" x14ac:dyDescent="0.2">
      <c r="A295" s="7"/>
      <c r="B295" s="7"/>
      <c r="C295" s="7" t="s">
        <v>440</v>
      </c>
      <c r="D295" s="7"/>
      <c r="E295" s="7"/>
      <c r="F295" s="7"/>
      <c r="G295" s="7"/>
      <c r="H295" s="7"/>
      <c r="I295" s="7"/>
      <c r="J295" s="7"/>
      <c r="K295" s="7"/>
      <c r="L295" s="9"/>
      <c r="M295" s="10"/>
      <c r="N295" s="10"/>
      <c r="O295" s="10"/>
      <c r="P295" s="10"/>
      <c r="Q295" s="10"/>
      <c r="R295" s="10"/>
      <c r="S295" s="10"/>
      <c r="T295" s="10"/>
      <c r="U295" s="10"/>
    </row>
    <row r="296" spans="1:21" ht="16.5" customHeight="1" x14ac:dyDescent="0.2">
      <c r="A296" s="7"/>
      <c r="B296" s="7"/>
      <c r="C296" s="7"/>
      <c r="D296" s="7" t="s">
        <v>60</v>
      </c>
      <c r="E296" s="7"/>
      <c r="F296" s="7"/>
      <c r="G296" s="7"/>
      <c r="H296" s="7"/>
      <c r="I296" s="7"/>
      <c r="J296" s="7"/>
      <c r="K296" s="7"/>
      <c r="L296" s="9" t="s">
        <v>61</v>
      </c>
      <c r="M296" s="220" t="s">
        <v>73</v>
      </c>
      <c r="N296" s="220" t="s">
        <v>73</v>
      </c>
      <c r="O296" s="220" t="s">
        <v>73</v>
      </c>
      <c r="P296" s="220" t="s">
        <v>73</v>
      </c>
      <c r="Q296" s="220" t="s">
        <v>73</v>
      </c>
      <c r="R296" s="220" t="s">
        <v>73</v>
      </c>
      <c r="S296" s="220" t="s">
        <v>73</v>
      </c>
      <c r="T296" s="220" t="s">
        <v>73</v>
      </c>
      <c r="U296" s="217">
        <v>69010</v>
      </c>
    </row>
    <row r="297" spans="1:21" ht="16.5" customHeight="1" x14ac:dyDescent="0.2">
      <c r="A297" s="7"/>
      <c r="B297" s="7"/>
      <c r="C297" s="7"/>
      <c r="D297" s="7" t="s">
        <v>62</v>
      </c>
      <c r="E297" s="7"/>
      <c r="F297" s="7"/>
      <c r="G297" s="7"/>
      <c r="H297" s="7"/>
      <c r="I297" s="7"/>
      <c r="J297" s="7"/>
      <c r="K297" s="7"/>
      <c r="L297" s="9" t="s">
        <v>61</v>
      </c>
      <c r="M297" s="220" t="s">
        <v>73</v>
      </c>
      <c r="N297" s="220" t="s">
        <v>73</v>
      </c>
      <c r="O297" s="220" t="s">
        <v>73</v>
      </c>
      <c r="P297" s="220" t="s">
        <v>73</v>
      </c>
      <c r="Q297" s="220" t="s">
        <v>73</v>
      </c>
      <c r="R297" s="220" t="s">
        <v>73</v>
      </c>
      <c r="S297" s="220" t="s">
        <v>73</v>
      </c>
      <c r="T297" s="220" t="s">
        <v>73</v>
      </c>
      <c r="U297" s="217">
        <v>68207</v>
      </c>
    </row>
    <row r="298" spans="1:21" ht="16.5" customHeight="1" x14ac:dyDescent="0.2">
      <c r="A298" s="7"/>
      <c r="B298" s="7"/>
      <c r="C298" s="7"/>
      <c r="D298" s="7" t="s">
        <v>63</v>
      </c>
      <c r="E298" s="7"/>
      <c r="F298" s="7"/>
      <c r="G298" s="7"/>
      <c r="H298" s="7"/>
      <c r="I298" s="7"/>
      <c r="J298" s="7"/>
      <c r="K298" s="7"/>
      <c r="L298" s="9" t="s">
        <v>61</v>
      </c>
      <c r="M298" s="220" t="s">
        <v>73</v>
      </c>
      <c r="N298" s="220" t="s">
        <v>73</v>
      </c>
      <c r="O298" s="220" t="s">
        <v>73</v>
      </c>
      <c r="P298" s="220" t="s">
        <v>73</v>
      </c>
      <c r="Q298" s="220" t="s">
        <v>73</v>
      </c>
      <c r="R298" s="220" t="s">
        <v>73</v>
      </c>
      <c r="S298" s="220" t="s">
        <v>73</v>
      </c>
      <c r="T298" s="220" t="s">
        <v>73</v>
      </c>
      <c r="U298" s="217">
        <v>69678</v>
      </c>
    </row>
    <row r="299" spans="1:21" ht="16.5" customHeight="1" x14ac:dyDescent="0.2">
      <c r="A299" s="7"/>
      <c r="B299" s="7"/>
      <c r="C299" s="7"/>
      <c r="D299" s="7" t="s">
        <v>64</v>
      </c>
      <c r="E299" s="7"/>
      <c r="F299" s="7"/>
      <c r="G299" s="7"/>
      <c r="H299" s="7"/>
      <c r="I299" s="7"/>
      <c r="J299" s="7"/>
      <c r="K299" s="7"/>
      <c r="L299" s="9" t="s">
        <v>61</v>
      </c>
      <c r="M299" s="220" t="s">
        <v>73</v>
      </c>
      <c r="N299" s="220" t="s">
        <v>73</v>
      </c>
      <c r="O299" s="220" t="s">
        <v>73</v>
      </c>
      <c r="P299" s="220" t="s">
        <v>73</v>
      </c>
      <c r="Q299" s="220" t="s">
        <v>73</v>
      </c>
      <c r="R299" s="220" t="s">
        <v>73</v>
      </c>
      <c r="S299" s="220" t="s">
        <v>73</v>
      </c>
      <c r="T299" s="220" t="s">
        <v>73</v>
      </c>
      <c r="U299" s="217">
        <v>71987</v>
      </c>
    </row>
    <row r="300" spans="1:21" ht="16.5" customHeight="1" x14ac:dyDescent="0.2">
      <c r="A300" s="7"/>
      <c r="B300" s="7"/>
      <c r="C300" s="7"/>
      <c r="D300" s="7" t="s">
        <v>65</v>
      </c>
      <c r="E300" s="7"/>
      <c r="F300" s="7"/>
      <c r="G300" s="7"/>
      <c r="H300" s="7"/>
      <c r="I300" s="7"/>
      <c r="J300" s="7"/>
      <c r="K300" s="7"/>
      <c r="L300" s="9" t="s">
        <v>61</v>
      </c>
      <c r="M300" s="220" t="s">
        <v>73</v>
      </c>
      <c r="N300" s="220" t="s">
        <v>73</v>
      </c>
      <c r="O300" s="220" t="s">
        <v>73</v>
      </c>
      <c r="P300" s="220" t="s">
        <v>73</v>
      </c>
      <c r="Q300" s="220" t="s">
        <v>73</v>
      </c>
      <c r="R300" s="220" t="s">
        <v>73</v>
      </c>
      <c r="S300" s="220" t="s">
        <v>73</v>
      </c>
      <c r="T300" s="220" t="s">
        <v>73</v>
      </c>
      <c r="U300" s="217">
        <v>69482</v>
      </c>
    </row>
    <row r="301" spans="1:21" ht="16.5" customHeight="1" x14ac:dyDescent="0.2">
      <c r="A301" s="7"/>
      <c r="B301" s="7"/>
      <c r="C301" s="7"/>
      <c r="D301" s="7" t="s">
        <v>66</v>
      </c>
      <c r="E301" s="7"/>
      <c r="F301" s="7"/>
      <c r="G301" s="7"/>
      <c r="H301" s="7"/>
      <c r="I301" s="7"/>
      <c r="J301" s="7"/>
      <c r="K301" s="7"/>
      <c r="L301" s="9" t="s">
        <v>61</v>
      </c>
      <c r="M301" s="220" t="s">
        <v>73</v>
      </c>
      <c r="N301" s="220" t="s">
        <v>73</v>
      </c>
      <c r="O301" s="220" t="s">
        <v>73</v>
      </c>
      <c r="P301" s="220" t="s">
        <v>73</v>
      </c>
      <c r="Q301" s="220" t="s">
        <v>73</v>
      </c>
      <c r="R301" s="220" t="s">
        <v>73</v>
      </c>
      <c r="S301" s="220" t="s">
        <v>73</v>
      </c>
      <c r="T301" s="220" t="s">
        <v>73</v>
      </c>
      <c r="U301" s="217">
        <v>71574</v>
      </c>
    </row>
    <row r="302" spans="1:21" ht="16.5" customHeight="1" x14ac:dyDescent="0.2">
      <c r="A302" s="7"/>
      <c r="B302" s="7"/>
      <c r="C302" s="7" t="s">
        <v>438</v>
      </c>
      <c r="D302" s="7"/>
      <c r="E302" s="7"/>
      <c r="F302" s="7"/>
      <c r="G302" s="7"/>
      <c r="H302" s="7"/>
      <c r="I302" s="7"/>
      <c r="J302" s="7"/>
      <c r="K302" s="7"/>
      <c r="L302" s="9"/>
      <c r="M302" s="10"/>
      <c r="N302" s="10"/>
      <c r="O302" s="10"/>
      <c r="P302" s="10"/>
      <c r="Q302" s="10"/>
      <c r="R302" s="10"/>
      <c r="S302" s="10"/>
      <c r="T302" s="10"/>
      <c r="U302" s="10"/>
    </row>
    <row r="303" spans="1:21" ht="16.5" customHeight="1" x14ac:dyDescent="0.2">
      <c r="A303" s="7"/>
      <c r="B303" s="7"/>
      <c r="C303" s="7"/>
      <c r="D303" s="7" t="s">
        <v>60</v>
      </c>
      <c r="E303" s="7"/>
      <c r="F303" s="7"/>
      <c r="G303" s="7"/>
      <c r="H303" s="7"/>
      <c r="I303" s="7"/>
      <c r="J303" s="7"/>
      <c r="K303" s="7"/>
      <c r="L303" s="9" t="s">
        <v>61</v>
      </c>
      <c r="M303" s="220" t="s">
        <v>73</v>
      </c>
      <c r="N303" s="220" t="s">
        <v>73</v>
      </c>
      <c r="O303" s="220" t="s">
        <v>73</v>
      </c>
      <c r="P303" s="220" t="s">
        <v>73</v>
      </c>
      <c r="Q303" s="220" t="s">
        <v>73</v>
      </c>
      <c r="R303" s="220" t="s">
        <v>73</v>
      </c>
      <c r="S303" s="220" t="s">
        <v>73</v>
      </c>
      <c r="T303" s="220" t="s">
        <v>73</v>
      </c>
      <c r="U303" s="217">
        <v>80635</v>
      </c>
    </row>
    <row r="304" spans="1:21" ht="16.5" customHeight="1" x14ac:dyDescent="0.2">
      <c r="A304" s="7"/>
      <c r="B304" s="7"/>
      <c r="C304" s="7"/>
      <c r="D304" s="7" t="s">
        <v>62</v>
      </c>
      <c r="E304" s="7"/>
      <c r="F304" s="7"/>
      <c r="G304" s="7"/>
      <c r="H304" s="7"/>
      <c r="I304" s="7"/>
      <c r="J304" s="7"/>
      <c r="K304" s="7"/>
      <c r="L304" s="9" t="s">
        <v>61</v>
      </c>
      <c r="M304" s="220" t="s">
        <v>73</v>
      </c>
      <c r="N304" s="220" t="s">
        <v>73</v>
      </c>
      <c r="O304" s="220" t="s">
        <v>73</v>
      </c>
      <c r="P304" s="220" t="s">
        <v>73</v>
      </c>
      <c r="Q304" s="220" t="s">
        <v>73</v>
      </c>
      <c r="R304" s="220" t="s">
        <v>73</v>
      </c>
      <c r="S304" s="220" t="s">
        <v>73</v>
      </c>
      <c r="T304" s="220" t="s">
        <v>73</v>
      </c>
      <c r="U304" s="217">
        <v>79125</v>
      </c>
    </row>
    <row r="305" spans="1:21" ht="16.5" customHeight="1" x14ac:dyDescent="0.2">
      <c r="A305" s="7"/>
      <c r="B305" s="7"/>
      <c r="C305" s="7"/>
      <c r="D305" s="7" t="s">
        <v>63</v>
      </c>
      <c r="E305" s="7"/>
      <c r="F305" s="7"/>
      <c r="G305" s="7"/>
      <c r="H305" s="7"/>
      <c r="I305" s="7"/>
      <c r="J305" s="7"/>
      <c r="K305" s="7"/>
      <c r="L305" s="9" t="s">
        <v>61</v>
      </c>
      <c r="M305" s="220" t="s">
        <v>73</v>
      </c>
      <c r="N305" s="220" t="s">
        <v>73</v>
      </c>
      <c r="O305" s="220" t="s">
        <v>73</v>
      </c>
      <c r="P305" s="220" t="s">
        <v>73</v>
      </c>
      <c r="Q305" s="220" t="s">
        <v>73</v>
      </c>
      <c r="R305" s="220" t="s">
        <v>73</v>
      </c>
      <c r="S305" s="220" t="s">
        <v>73</v>
      </c>
      <c r="T305" s="220" t="s">
        <v>73</v>
      </c>
      <c r="U305" s="217">
        <v>80751</v>
      </c>
    </row>
    <row r="306" spans="1:21" ht="16.5" customHeight="1" x14ac:dyDescent="0.2">
      <c r="A306" s="7"/>
      <c r="B306" s="7"/>
      <c r="C306" s="7"/>
      <c r="D306" s="7" t="s">
        <v>64</v>
      </c>
      <c r="E306" s="7"/>
      <c r="F306" s="7"/>
      <c r="G306" s="7"/>
      <c r="H306" s="7"/>
      <c r="I306" s="7"/>
      <c r="J306" s="7"/>
      <c r="K306" s="7"/>
      <c r="L306" s="9" t="s">
        <v>61</v>
      </c>
      <c r="M306" s="220" t="s">
        <v>73</v>
      </c>
      <c r="N306" s="220" t="s">
        <v>73</v>
      </c>
      <c r="O306" s="220" t="s">
        <v>73</v>
      </c>
      <c r="P306" s="220" t="s">
        <v>73</v>
      </c>
      <c r="Q306" s="220" t="s">
        <v>73</v>
      </c>
      <c r="R306" s="220" t="s">
        <v>73</v>
      </c>
      <c r="S306" s="220" t="s">
        <v>73</v>
      </c>
      <c r="T306" s="220" t="s">
        <v>73</v>
      </c>
      <c r="U306" s="217">
        <v>84047</v>
      </c>
    </row>
    <row r="307" spans="1:21" ht="16.5" customHeight="1" x14ac:dyDescent="0.2">
      <c r="A307" s="7"/>
      <c r="B307" s="7"/>
      <c r="C307" s="7"/>
      <c r="D307" s="7" t="s">
        <v>65</v>
      </c>
      <c r="E307" s="7"/>
      <c r="F307" s="7"/>
      <c r="G307" s="7"/>
      <c r="H307" s="7"/>
      <c r="I307" s="7"/>
      <c r="J307" s="7"/>
      <c r="K307" s="7"/>
      <c r="L307" s="9" t="s">
        <v>61</v>
      </c>
      <c r="M307" s="220" t="s">
        <v>73</v>
      </c>
      <c r="N307" s="220" t="s">
        <v>73</v>
      </c>
      <c r="O307" s="220" t="s">
        <v>73</v>
      </c>
      <c r="P307" s="220" t="s">
        <v>73</v>
      </c>
      <c r="Q307" s="220" t="s">
        <v>73</v>
      </c>
      <c r="R307" s="220" t="s">
        <v>73</v>
      </c>
      <c r="S307" s="220" t="s">
        <v>73</v>
      </c>
      <c r="T307" s="220" t="s">
        <v>73</v>
      </c>
      <c r="U307" s="217">
        <v>81654</v>
      </c>
    </row>
    <row r="308" spans="1:21" ht="16.5" customHeight="1" x14ac:dyDescent="0.2">
      <c r="A308" s="7"/>
      <c r="B308" s="7"/>
      <c r="C308" s="7"/>
      <c r="D308" s="7" t="s">
        <v>66</v>
      </c>
      <c r="E308" s="7"/>
      <c r="F308" s="7"/>
      <c r="G308" s="7"/>
      <c r="H308" s="7"/>
      <c r="I308" s="7"/>
      <c r="J308" s="7"/>
      <c r="K308" s="7"/>
      <c r="L308" s="9" t="s">
        <v>61</v>
      </c>
      <c r="M308" s="220" t="s">
        <v>73</v>
      </c>
      <c r="N308" s="220" t="s">
        <v>73</v>
      </c>
      <c r="O308" s="220" t="s">
        <v>73</v>
      </c>
      <c r="P308" s="220" t="s">
        <v>73</v>
      </c>
      <c r="Q308" s="220" t="s">
        <v>73</v>
      </c>
      <c r="R308" s="220" t="s">
        <v>73</v>
      </c>
      <c r="S308" s="220" t="s">
        <v>73</v>
      </c>
      <c r="T308" s="220" t="s">
        <v>73</v>
      </c>
      <c r="U308" s="217">
        <v>82657</v>
      </c>
    </row>
    <row r="309" spans="1:21" ht="16.5" customHeight="1" x14ac:dyDescent="0.2">
      <c r="A309" s="7"/>
      <c r="B309" s="7"/>
      <c r="C309" s="7" t="s">
        <v>440</v>
      </c>
      <c r="D309" s="7"/>
      <c r="E309" s="7"/>
      <c r="F309" s="7"/>
      <c r="G309" s="7"/>
      <c r="H309" s="7"/>
      <c r="I309" s="7"/>
      <c r="J309" s="7"/>
      <c r="K309" s="7"/>
      <c r="L309" s="9"/>
      <c r="M309" s="10"/>
      <c r="N309" s="10"/>
      <c r="O309" s="10"/>
      <c r="P309" s="10"/>
      <c r="Q309" s="10"/>
      <c r="R309" s="10"/>
      <c r="S309" s="10"/>
      <c r="T309" s="10"/>
      <c r="U309" s="10"/>
    </row>
    <row r="310" spans="1:21" ht="16.5" customHeight="1" x14ac:dyDescent="0.2">
      <c r="A310" s="7"/>
      <c r="B310" s="7"/>
      <c r="C310" s="7"/>
      <c r="D310" s="7" t="s">
        <v>60</v>
      </c>
      <c r="E310" s="7"/>
      <c r="F310" s="7"/>
      <c r="G310" s="7"/>
      <c r="H310" s="7"/>
      <c r="I310" s="7"/>
      <c r="J310" s="7"/>
      <c r="K310" s="7"/>
      <c r="L310" s="9" t="s">
        <v>206</v>
      </c>
      <c r="M310" s="221" t="s">
        <v>73</v>
      </c>
      <c r="N310" s="221" t="s">
        <v>73</v>
      </c>
      <c r="O310" s="221" t="s">
        <v>73</v>
      </c>
      <c r="P310" s="221" t="s">
        <v>73</v>
      </c>
      <c r="Q310" s="221" t="s">
        <v>73</v>
      </c>
      <c r="R310" s="221" t="s">
        <v>73</v>
      </c>
      <c r="S310" s="221" t="s">
        <v>73</v>
      </c>
      <c r="T310" s="221" t="s">
        <v>73</v>
      </c>
      <c r="U310" s="218">
        <v>74.7</v>
      </c>
    </row>
    <row r="311" spans="1:21" ht="16.5" customHeight="1" x14ac:dyDescent="0.2">
      <c r="A311" s="7"/>
      <c r="B311" s="7"/>
      <c r="C311" s="7"/>
      <c r="D311" s="7" t="s">
        <v>62</v>
      </c>
      <c r="E311" s="7"/>
      <c r="F311" s="7"/>
      <c r="G311" s="7"/>
      <c r="H311" s="7"/>
      <c r="I311" s="7"/>
      <c r="J311" s="7"/>
      <c r="K311" s="7"/>
      <c r="L311" s="9" t="s">
        <v>206</v>
      </c>
      <c r="M311" s="221" t="s">
        <v>73</v>
      </c>
      <c r="N311" s="221" t="s">
        <v>73</v>
      </c>
      <c r="O311" s="221" t="s">
        <v>73</v>
      </c>
      <c r="P311" s="221" t="s">
        <v>73</v>
      </c>
      <c r="Q311" s="221" t="s">
        <v>73</v>
      </c>
      <c r="R311" s="221" t="s">
        <v>73</v>
      </c>
      <c r="S311" s="221" t="s">
        <v>73</v>
      </c>
      <c r="T311" s="221" t="s">
        <v>73</v>
      </c>
      <c r="U311" s="218">
        <v>75.2</v>
      </c>
    </row>
    <row r="312" spans="1:21" ht="16.5" customHeight="1" x14ac:dyDescent="0.2">
      <c r="A312" s="7"/>
      <c r="B312" s="7"/>
      <c r="C312" s="7"/>
      <c r="D312" s="7" t="s">
        <v>63</v>
      </c>
      <c r="E312" s="7"/>
      <c r="F312" s="7"/>
      <c r="G312" s="7"/>
      <c r="H312" s="7"/>
      <c r="I312" s="7"/>
      <c r="J312" s="7"/>
      <c r="K312" s="7"/>
      <c r="L312" s="9" t="s">
        <v>206</v>
      </c>
      <c r="M312" s="221" t="s">
        <v>73</v>
      </c>
      <c r="N312" s="221" t="s">
        <v>73</v>
      </c>
      <c r="O312" s="221" t="s">
        <v>73</v>
      </c>
      <c r="P312" s="221" t="s">
        <v>73</v>
      </c>
      <c r="Q312" s="221" t="s">
        <v>73</v>
      </c>
      <c r="R312" s="221" t="s">
        <v>73</v>
      </c>
      <c r="S312" s="221" t="s">
        <v>73</v>
      </c>
      <c r="T312" s="221" t="s">
        <v>73</v>
      </c>
      <c r="U312" s="218">
        <v>75.900000000000006</v>
      </c>
    </row>
    <row r="313" spans="1:21" ht="16.5" customHeight="1" x14ac:dyDescent="0.2">
      <c r="A313" s="7"/>
      <c r="B313" s="7"/>
      <c r="C313" s="7"/>
      <c r="D313" s="7" t="s">
        <v>64</v>
      </c>
      <c r="E313" s="7"/>
      <c r="F313" s="7"/>
      <c r="G313" s="7"/>
      <c r="H313" s="7"/>
      <c r="I313" s="7"/>
      <c r="J313" s="7"/>
      <c r="K313" s="7"/>
      <c r="L313" s="9" t="s">
        <v>206</v>
      </c>
      <c r="M313" s="221" t="s">
        <v>73</v>
      </c>
      <c r="N313" s="221" t="s">
        <v>73</v>
      </c>
      <c r="O313" s="221" t="s">
        <v>73</v>
      </c>
      <c r="P313" s="221" t="s">
        <v>73</v>
      </c>
      <c r="Q313" s="221" t="s">
        <v>73</v>
      </c>
      <c r="R313" s="221" t="s">
        <v>73</v>
      </c>
      <c r="S313" s="221" t="s">
        <v>73</v>
      </c>
      <c r="T313" s="221" t="s">
        <v>73</v>
      </c>
      <c r="U313" s="218">
        <v>75.599999999999994</v>
      </c>
    </row>
    <row r="314" spans="1:21" ht="16.5" customHeight="1" x14ac:dyDescent="0.2">
      <c r="A314" s="7"/>
      <c r="B314" s="7"/>
      <c r="C314" s="7"/>
      <c r="D314" s="7" t="s">
        <v>65</v>
      </c>
      <c r="E314" s="7"/>
      <c r="F314" s="7"/>
      <c r="G314" s="7"/>
      <c r="H314" s="7"/>
      <c r="I314" s="7"/>
      <c r="J314" s="7"/>
      <c r="K314" s="7"/>
      <c r="L314" s="9" t="s">
        <v>206</v>
      </c>
      <c r="M314" s="221" t="s">
        <v>73</v>
      </c>
      <c r="N314" s="221" t="s">
        <v>73</v>
      </c>
      <c r="O314" s="221" t="s">
        <v>73</v>
      </c>
      <c r="P314" s="221" t="s">
        <v>73</v>
      </c>
      <c r="Q314" s="221" t="s">
        <v>73</v>
      </c>
      <c r="R314" s="221" t="s">
        <v>73</v>
      </c>
      <c r="S314" s="221" t="s">
        <v>73</v>
      </c>
      <c r="T314" s="221" t="s">
        <v>73</v>
      </c>
      <c r="U314" s="218">
        <v>76.5</v>
      </c>
    </row>
    <row r="315" spans="1:21" ht="16.5" customHeight="1" x14ac:dyDescent="0.2">
      <c r="A315" s="7"/>
      <c r="B315" s="7"/>
      <c r="C315" s="7"/>
      <c r="D315" s="7" t="s">
        <v>66</v>
      </c>
      <c r="E315" s="7"/>
      <c r="F315" s="7"/>
      <c r="G315" s="7"/>
      <c r="H315" s="7"/>
      <c r="I315" s="7"/>
      <c r="J315" s="7"/>
      <c r="K315" s="7"/>
      <c r="L315" s="9" t="s">
        <v>206</v>
      </c>
      <c r="M315" s="221" t="s">
        <v>73</v>
      </c>
      <c r="N315" s="221" t="s">
        <v>73</v>
      </c>
      <c r="O315" s="221" t="s">
        <v>73</v>
      </c>
      <c r="P315" s="221" t="s">
        <v>73</v>
      </c>
      <c r="Q315" s="221" t="s">
        <v>73</v>
      </c>
      <c r="R315" s="221" t="s">
        <v>73</v>
      </c>
      <c r="S315" s="221" t="s">
        <v>73</v>
      </c>
      <c r="T315" s="221" t="s">
        <v>73</v>
      </c>
      <c r="U315" s="218">
        <v>79.2</v>
      </c>
    </row>
    <row r="316" spans="1:21" ht="16.5" customHeight="1" x14ac:dyDescent="0.2">
      <c r="A316" s="7"/>
      <c r="B316" s="7"/>
      <c r="C316" s="7" t="s">
        <v>438</v>
      </c>
      <c r="D316" s="7"/>
      <c r="E316" s="7"/>
      <c r="F316" s="7"/>
      <c r="G316" s="7"/>
      <c r="H316" s="7"/>
      <c r="I316" s="7"/>
      <c r="J316" s="7"/>
      <c r="K316" s="7"/>
      <c r="L316" s="9"/>
      <c r="M316" s="10"/>
      <c r="N316" s="10"/>
      <c r="O316" s="10"/>
      <c r="P316" s="10"/>
      <c r="Q316" s="10"/>
      <c r="R316" s="10"/>
      <c r="S316" s="10"/>
      <c r="T316" s="10"/>
      <c r="U316" s="10"/>
    </row>
    <row r="317" spans="1:21" ht="16.5" customHeight="1" x14ac:dyDescent="0.2">
      <c r="A317" s="7"/>
      <c r="B317" s="7"/>
      <c r="C317" s="7"/>
      <c r="D317" s="7" t="s">
        <v>60</v>
      </c>
      <c r="E317" s="7"/>
      <c r="F317" s="7"/>
      <c r="G317" s="7"/>
      <c r="H317" s="7"/>
      <c r="I317" s="7"/>
      <c r="J317" s="7"/>
      <c r="K317" s="7"/>
      <c r="L317" s="9" t="s">
        <v>206</v>
      </c>
      <c r="M317" s="221" t="s">
        <v>73</v>
      </c>
      <c r="N317" s="221" t="s">
        <v>73</v>
      </c>
      <c r="O317" s="221" t="s">
        <v>73</v>
      </c>
      <c r="P317" s="221" t="s">
        <v>73</v>
      </c>
      <c r="Q317" s="221" t="s">
        <v>73</v>
      </c>
      <c r="R317" s="221" t="s">
        <v>73</v>
      </c>
      <c r="S317" s="221" t="s">
        <v>73</v>
      </c>
      <c r="T317" s="221" t="s">
        <v>73</v>
      </c>
      <c r="U317" s="218">
        <v>87.3</v>
      </c>
    </row>
    <row r="318" spans="1:21" ht="16.5" customHeight="1" x14ac:dyDescent="0.2">
      <c r="A318" s="7"/>
      <c r="B318" s="7"/>
      <c r="C318" s="7"/>
      <c r="D318" s="7" t="s">
        <v>62</v>
      </c>
      <c r="E318" s="7"/>
      <c r="F318" s="7"/>
      <c r="G318" s="7"/>
      <c r="H318" s="7"/>
      <c r="I318" s="7"/>
      <c r="J318" s="7"/>
      <c r="K318" s="7"/>
      <c r="L318" s="9" t="s">
        <v>206</v>
      </c>
      <c r="M318" s="221" t="s">
        <v>73</v>
      </c>
      <c r="N318" s="221" t="s">
        <v>73</v>
      </c>
      <c r="O318" s="221" t="s">
        <v>73</v>
      </c>
      <c r="P318" s="221" t="s">
        <v>73</v>
      </c>
      <c r="Q318" s="221" t="s">
        <v>73</v>
      </c>
      <c r="R318" s="221" t="s">
        <v>73</v>
      </c>
      <c r="S318" s="221" t="s">
        <v>73</v>
      </c>
      <c r="T318" s="221" t="s">
        <v>73</v>
      </c>
      <c r="U318" s="218">
        <v>87.3</v>
      </c>
    </row>
    <row r="319" spans="1:21" ht="16.5" customHeight="1" x14ac:dyDescent="0.2">
      <c r="A319" s="7"/>
      <c r="B319" s="7"/>
      <c r="C319" s="7"/>
      <c r="D319" s="7" t="s">
        <v>63</v>
      </c>
      <c r="E319" s="7"/>
      <c r="F319" s="7"/>
      <c r="G319" s="7"/>
      <c r="H319" s="7"/>
      <c r="I319" s="7"/>
      <c r="J319" s="7"/>
      <c r="K319" s="7"/>
      <c r="L319" s="9" t="s">
        <v>206</v>
      </c>
      <c r="M319" s="221" t="s">
        <v>73</v>
      </c>
      <c r="N319" s="221" t="s">
        <v>73</v>
      </c>
      <c r="O319" s="221" t="s">
        <v>73</v>
      </c>
      <c r="P319" s="221" t="s">
        <v>73</v>
      </c>
      <c r="Q319" s="221" t="s">
        <v>73</v>
      </c>
      <c r="R319" s="221" t="s">
        <v>73</v>
      </c>
      <c r="S319" s="221" t="s">
        <v>73</v>
      </c>
      <c r="T319" s="221" t="s">
        <v>73</v>
      </c>
      <c r="U319" s="218">
        <v>87.9</v>
      </c>
    </row>
    <row r="320" spans="1:21" ht="16.5" customHeight="1" x14ac:dyDescent="0.2">
      <c r="A320" s="7"/>
      <c r="B320" s="7"/>
      <c r="C320" s="7"/>
      <c r="D320" s="7" t="s">
        <v>64</v>
      </c>
      <c r="E320" s="7"/>
      <c r="F320" s="7"/>
      <c r="G320" s="7"/>
      <c r="H320" s="7"/>
      <c r="I320" s="7"/>
      <c r="J320" s="7"/>
      <c r="K320" s="7"/>
      <c r="L320" s="9" t="s">
        <v>206</v>
      </c>
      <c r="M320" s="221" t="s">
        <v>73</v>
      </c>
      <c r="N320" s="221" t="s">
        <v>73</v>
      </c>
      <c r="O320" s="221" t="s">
        <v>73</v>
      </c>
      <c r="P320" s="221" t="s">
        <v>73</v>
      </c>
      <c r="Q320" s="221" t="s">
        <v>73</v>
      </c>
      <c r="R320" s="221" t="s">
        <v>73</v>
      </c>
      <c r="S320" s="221" t="s">
        <v>73</v>
      </c>
      <c r="T320" s="221" t="s">
        <v>73</v>
      </c>
      <c r="U320" s="218">
        <v>88.3</v>
      </c>
    </row>
    <row r="321" spans="1:21" ht="16.5" customHeight="1" x14ac:dyDescent="0.2">
      <c r="A321" s="7"/>
      <c r="B321" s="7"/>
      <c r="C321" s="7"/>
      <c r="D321" s="7" t="s">
        <v>65</v>
      </c>
      <c r="E321" s="7"/>
      <c r="F321" s="7"/>
      <c r="G321" s="7"/>
      <c r="H321" s="7"/>
      <c r="I321" s="7"/>
      <c r="J321" s="7"/>
      <c r="K321" s="7"/>
      <c r="L321" s="9" t="s">
        <v>206</v>
      </c>
      <c r="M321" s="221" t="s">
        <v>73</v>
      </c>
      <c r="N321" s="221" t="s">
        <v>73</v>
      </c>
      <c r="O321" s="221" t="s">
        <v>73</v>
      </c>
      <c r="P321" s="221" t="s">
        <v>73</v>
      </c>
      <c r="Q321" s="221" t="s">
        <v>73</v>
      </c>
      <c r="R321" s="221" t="s">
        <v>73</v>
      </c>
      <c r="S321" s="221" t="s">
        <v>73</v>
      </c>
      <c r="T321" s="221" t="s">
        <v>73</v>
      </c>
      <c r="U321" s="218">
        <v>90</v>
      </c>
    </row>
    <row r="322" spans="1:21" ht="16.5" customHeight="1" x14ac:dyDescent="0.2">
      <c r="A322" s="7"/>
      <c r="B322" s="7"/>
      <c r="C322" s="7"/>
      <c r="D322" s="7" t="s">
        <v>66</v>
      </c>
      <c r="E322" s="7"/>
      <c r="F322" s="7"/>
      <c r="G322" s="7"/>
      <c r="H322" s="7"/>
      <c r="I322" s="7"/>
      <c r="J322" s="7"/>
      <c r="K322" s="7"/>
      <c r="L322" s="9" t="s">
        <v>206</v>
      </c>
      <c r="M322" s="221" t="s">
        <v>73</v>
      </c>
      <c r="N322" s="221" t="s">
        <v>73</v>
      </c>
      <c r="O322" s="221" t="s">
        <v>73</v>
      </c>
      <c r="P322" s="221" t="s">
        <v>73</v>
      </c>
      <c r="Q322" s="221" t="s">
        <v>73</v>
      </c>
      <c r="R322" s="221" t="s">
        <v>73</v>
      </c>
      <c r="S322" s="221" t="s">
        <v>73</v>
      </c>
      <c r="T322" s="221" t="s">
        <v>73</v>
      </c>
      <c r="U322" s="218">
        <v>91.5</v>
      </c>
    </row>
    <row r="323" spans="1:21" ht="16.5" customHeight="1" x14ac:dyDescent="0.2">
      <c r="A323" s="7"/>
      <c r="B323" s="7" t="s">
        <v>110</v>
      </c>
      <c r="C323" s="7"/>
      <c r="D323" s="7"/>
      <c r="E323" s="7"/>
      <c r="F323" s="7"/>
      <c r="G323" s="7"/>
      <c r="H323" s="7"/>
      <c r="I323" s="7"/>
      <c r="J323" s="7"/>
      <c r="K323" s="7"/>
      <c r="L323" s="9"/>
      <c r="M323" s="10"/>
      <c r="N323" s="10"/>
      <c r="O323" s="10"/>
      <c r="P323" s="10"/>
      <c r="Q323" s="10"/>
      <c r="R323" s="10"/>
      <c r="S323" s="10"/>
      <c r="T323" s="10"/>
      <c r="U323" s="10"/>
    </row>
    <row r="324" spans="1:21" ht="16.5" customHeight="1" x14ac:dyDescent="0.2">
      <c r="A324" s="7"/>
      <c r="B324" s="7"/>
      <c r="C324" s="7" t="s">
        <v>438</v>
      </c>
      <c r="D324" s="7"/>
      <c r="E324" s="7"/>
      <c r="F324" s="7"/>
      <c r="G324" s="7"/>
      <c r="H324" s="7"/>
      <c r="I324" s="7"/>
      <c r="J324" s="7"/>
      <c r="K324" s="7"/>
      <c r="L324" s="9"/>
      <c r="M324" s="10"/>
      <c r="N324" s="10"/>
      <c r="O324" s="10"/>
      <c r="P324" s="10"/>
      <c r="Q324" s="10"/>
      <c r="R324" s="10"/>
      <c r="S324" s="10"/>
      <c r="T324" s="10"/>
      <c r="U324" s="10"/>
    </row>
    <row r="325" spans="1:21" ht="16.5" customHeight="1" x14ac:dyDescent="0.2">
      <c r="A325" s="7"/>
      <c r="B325" s="7"/>
      <c r="C325" s="7"/>
      <c r="D325" s="7" t="s">
        <v>60</v>
      </c>
      <c r="E325" s="7"/>
      <c r="F325" s="7"/>
      <c r="G325" s="7"/>
      <c r="H325" s="7"/>
      <c r="I325" s="7"/>
      <c r="J325" s="7"/>
      <c r="K325" s="7"/>
      <c r="L325" s="9" t="s">
        <v>61</v>
      </c>
      <c r="M325" s="215">
        <v>5639</v>
      </c>
      <c r="N325" s="215">
        <v>5288</v>
      </c>
      <c r="O325" s="215">
        <v>4814</v>
      </c>
      <c r="P325" s="215">
        <v>1235</v>
      </c>
      <c r="Q325" s="215">
        <v>1644</v>
      </c>
      <c r="R325" s="216">
        <v>400</v>
      </c>
      <c r="S325" s="216">
        <v>251</v>
      </c>
      <c r="T325" s="216">
        <v>219</v>
      </c>
      <c r="U325" s="220" t="s">
        <v>73</v>
      </c>
    </row>
    <row r="326" spans="1:21" ht="16.5" customHeight="1" x14ac:dyDescent="0.2">
      <c r="A326" s="7"/>
      <c r="B326" s="7"/>
      <c r="C326" s="7"/>
      <c r="D326" s="7" t="s">
        <v>62</v>
      </c>
      <c r="E326" s="7"/>
      <c r="F326" s="7"/>
      <c r="G326" s="7"/>
      <c r="H326" s="7"/>
      <c r="I326" s="7"/>
      <c r="J326" s="7"/>
      <c r="K326" s="7"/>
      <c r="L326" s="9" t="s">
        <v>61</v>
      </c>
      <c r="M326" s="215">
        <v>5833</v>
      </c>
      <c r="N326" s="215">
        <v>5629</v>
      </c>
      <c r="O326" s="215">
        <v>4620</v>
      </c>
      <c r="P326" s="215">
        <v>1931</v>
      </c>
      <c r="Q326" s="215">
        <v>1185</v>
      </c>
      <c r="R326" s="216">
        <v>421</v>
      </c>
      <c r="S326" s="216">
        <v>311</v>
      </c>
      <c r="T326" s="216">
        <v>263</v>
      </c>
      <c r="U326" s="220" t="s">
        <v>73</v>
      </c>
    </row>
    <row r="327" spans="1:21" ht="16.5" customHeight="1" x14ac:dyDescent="0.2">
      <c r="A327" s="7"/>
      <c r="B327" s="7"/>
      <c r="C327" s="7"/>
      <c r="D327" s="7" t="s">
        <v>63</v>
      </c>
      <c r="E327" s="7"/>
      <c r="F327" s="7"/>
      <c r="G327" s="7"/>
      <c r="H327" s="7"/>
      <c r="I327" s="7"/>
      <c r="J327" s="7"/>
      <c r="K327" s="7"/>
      <c r="L327" s="9" t="s">
        <v>61</v>
      </c>
      <c r="M327" s="215">
        <v>5401</v>
      </c>
      <c r="N327" s="215">
        <v>4976</v>
      </c>
      <c r="O327" s="215">
        <v>4772</v>
      </c>
      <c r="P327" s="215">
        <v>1397</v>
      </c>
      <c r="Q327" s="215">
        <v>1434</v>
      </c>
      <c r="R327" s="216">
        <v>319</v>
      </c>
      <c r="S327" s="216">
        <v>299</v>
      </c>
      <c r="T327" s="216">
        <v>238</v>
      </c>
      <c r="U327" s="220" t="s">
        <v>73</v>
      </c>
    </row>
    <row r="328" spans="1:21" ht="16.5" customHeight="1" x14ac:dyDescent="0.2">
      <c r="A328" s="7"/>
      <c r="B328" s="7"/>
      <c r="C328" s="7"/>
      <c r="D328" s="7" t="s">
        <v>64</v>
      </c>
      <c r="E328" s="7"/>
      <c r="F328" s="7"/>
      <c r="G328" s="7"/>
      <c r="H328" s="7"/>
      <c r="I328" s="7"/>
      <c r="J328" s="7"/>
      <c r="K328" s="7"/>
      <c r="L328" s="9" t="s">
        <v>61</v>
      </c>
      <c r="M328" s="215">
        <v>5708</v>
      </c>
      <c r="N328" s="215">
        <v>5526</v>
      </c>
      <c r="O328" s="215">
        <v>4629</v>
      </c>
      <c r="P328" s="215">
        <v>1103</v>
      </c>
      <c r="Q328" s="215">
        <v>1621</v>
      </c>
      <c r="R328" s="216">
        <v>271</v>
      </c>
      <c r="S328" s="216">
        <v>272</v>
      </c>
      <c r="T328" s="216">
        <v>179</v>
      </c>
      <c r="U328" s="220" t="s">
        <v>73</v>
      </c>
    </row>
    <row r="329" spans="1:21" ht="16.5" customHeight="1" x14ac:dyDescent="0.2">
      <c r="A329" s="7"/>
      <c r="B329" s="7"/>
      <c r="C329" s="7"/>
      <c r="D329" s="7" t="s">
        <v>65</v>
      </c>
      <c r="E329" s="7"/>
      <c r="F329" s="7"/>
      <c r="G329" s="7"/>
      <c r="H329" s="7"/>
      <c r="I329" s="7"/>
      <c r="J329" s="7"/>
      <c r="K329" s="7"/>
      <c r="L329" s="9" t="s">
        <v>61</v>
      </c>
      <c r="M329" s="215">
        <v>5383</v>
      </c>
      <c r="N329" s="215">
        <v>5047</v>
      </c>
      <c r="O329" s="215">
        <v>4562</v>
      </c>
      <c r="P329" s="215">
        <v>1463</v>
      </c>
      <c r="Q329" s="215">
        <v>1263</v>
      </c>
      <c r="R329" s="216">
        <v>235</v>
      </c>
      <c r="S329" s="216">
        <v>281</v>
      </c>
      <c r="T329" s="216">
        <v>242</v>
      </c>
      <c r="U329" s="220" t="s">
        <v>73</v>
      </c>
    </row>
    <row r="330" spans="1:21" ht="16.5" customHeight="1" x14ac:dyDescent="0.2">
      <c r="A330" s="7"/>
      <c r="B330" s="7"/>
      <c r="C330" s="7"/>
      <c r="D330" s="7" t="s">
        <v>66</v>
      </c>
      <c r="E330" s="7"/>
      <c r="F330" s="7"/>
      <c r="G330" s="7"/>
      <c r="H330" s="7"/>
      <c r="I330" s="7"/>
      <c r="J330" s="7"/>
      <c r="K330" s="7"/>
      <c r="L330" s="9" t="s">
        <v>61</v>
      </c>
      <c r="M330" s="220" t="s">
        <v>178</v>
      </c>
      <c r="N330" s="215">
        <v>5289</v>
      </c>
      <c r="O330" s="215">
        <v>4794</v>
      </c>
      <c r="P330" s="215">
        <v>1113</v>
      </c>
      <c r="Q330" s="215">
        <v>1662</v>
      </c>
      <c r="R330" s="216">
        <v>116</v>
      </c>
      <c r="S330" s="220" t="s">
        <v>178</v>
      </c>
      <c r="T330" s="216">
        <v>210</v>
      </c>
      <c r="U330" s="220" t="s">
        <v>73</v>
      </c>
    </row>
    <row r="331" spans="1:21" ht="16.5" customHeight="1" x14ac:dyDescent="0.2">
      <c r="A331" s="7"/>
      <c r="B331" s="7"/>
      <c r="C331" s="7" t="s">
        <v>439</v>
      </c>
      <c r="D331" s="7"/>
      <c r="E331" s="7"/>
      <c r="F331" s="7"/>
      <c r="G331" s="7"/>
      <c r="H331" s="7"/>
      <c r="I331" s="7"/>
      <c r="J331" s="7"/>
      <c r="K331" s="7"/>
      <c r="L331" s="9"/>
      <c r="M331" s="10"/>
      <c r="N331" s="10"/>
      <c r="O331" s="10"/>
      <c r="P331" s="10"/>
      <c r="Q331" s="10"/>
      <c r="R331" s="10"/>
      <c r="S331" s="10"/>
      <c r="T331" s="10"/>
      <c r="U331" s="10"/>
    </row>
    <row r="332" spans="1:21" ht="16.5" customHeight="1" x14ac:dyDescent="0.2">
      <c r="A332" s="7"/>
      <c r="B332" s="7"/>
      <c r="C332" s="7"/>
      <c r="D332" s="7" t="s">
        <v>60</v>
      </c>
      <c r="E332" s="7"/>
      <c r="F332" s="7"/>
      <c r="G332" s="7"/>
      <c r="H332" s="7"/>
      <c r="I332" s="7"/>
      <c r="J332" s="7"/>
      <c r="K332" s="7"/>
      <c r="L332" s="9" t="s">
        <v>61</v>
      </c>
      <c r="M332" s="215">
        <v>6221</v>
      </c>
      <c r="N332" s="215">
        <v>6174</v>
      </c>
      <c r="O332" s="215">
        <v>5556</v>
      </c>
      <c r="P332" s="215">
        <v>1841</v>
      </c>
      <c r="Q332" s="215">
        <v>2663</v>
      </c>
      <c r="R332" s="216">
        <v>638</v>
      </c>
      <c r="S332" s="216">
        <v>253</v>
      </c>
      <c r="T332" s="216">
        <v>263</v>
      </c>
      <c r="U332" s="220" t="s">
        <v>73</v>
      </c>
    </row>
    <row r="333" spans="1:21" ht="16.5" customHeight="1" x14ac:dyDescent="0.2">
      <c r="A333" s="7"/>
      <c r="B333" s="7"/>
      <c r="C333" s="7"/>
      <c r="D333" s="7" t="s">
        <v>62</v>
      </c>
      <c r="E333" s="7"/>
      <c r="F333" s="7"/>
      <c r="G333" s="7"/>
      <c r="H333" s="7"/>
      <c r="I333" s="7"/>
      <c r="J333" s="7"/>
      <c r="K333" s="7"/>
      <c r="L333" s="9" t="s">
        <v>61</v>
      </c>
      <c r="M333" s="215">
        <v>6770</v>
      </c>
      <c r="N333" s="215">
        <v>6502</v>
      </c>
      <c r="O333" s="215">
        <v>5346</v>
      </c>
      <c r="P333" s="215">
        <v>2600</v>
      </c>
      <c r="Q333" s="215">
        <v>2261</v>
      </c>
      <c r="R333" s="216">
        <v>592</v>
      </c>
      <c r="S333" s="216">
        <v>322</v>
      </c>
      <c r="T333" s="216">
        <v>341</v>
      </c>
      <c r="U333" s="220" t="s">
        <v>73</v>
      </c>
    </row>
    <row r="334" spans="1:21" ht="16.5" customHeight="1" x14ac:dyDescent="0.2">
      <c r="A334" s="7"/>
      <c r="B334" s="7"/>
      <c r="C334" s="7"/>
      <c r="D334" s="7" t="s">
        <v>63</v>
      </c>
      <c r="E334" s="7"/>
      <c r="F334" s="7"/>
      <c r="G334" s="7"/>
      <c r="H334" s="7"/>
      <c r="I334" s="7"/>
      <c r="J334" s="7"/>
      <c r="K334" s="7"/>
      <c r="L334" s="9" t="s">
        <v>61</v>
      </c>
      <c r="M334" s="215">
        <v>6048</v>
      </c>
      <c r="N334" s="215">
        <v>5761</v>
      </c>
      <c r="O334" s="215">
        <v>5534</v>
      </c>
      <c r="P334" s="215">
        <v>2169</v>
      </c>
      <c r="Q334" s="215">
        <v>2433</v>
      </c>
      <c r="R334" s="216">
        <v>502</v>
      </c>
      <c r="S334" s="216">
        <v>313</v>
      </c>
      <c r="T334" s="216">
        <v>323</v>
      </c>
      <c r="U334" s="220" t="s">
        <v>73</v>
      </c>
    </row>
    <row r="335" spans="1:21" ht="16.5" customHeight="1" x14ac:dyDescent="0.2">
      <c r="A335" s="7"/>
      <c r="B335" s="7"/>
      <c r="C335" s="7"/>
      <c r="D335" s="7" t="s">
        <v>64</v>
      </c>
      <c r="E335" s="7"/>
      <c r="F335" s="7"/>
      <c r="G335" s="7"/>
      <c r="H335" s="7"/>
      <c r="I335" s="7"/>
      <c r="J335" s="7"/>
      <c r="K335" s="7"/>
      <c r="L335" s="9" t="s">
        <v>61</v>
      </c>
      <c r="M335" s="215">
        <v>6226</v>
      </c>
      <c r="N335" s="215">
        <v>6248</v>
      </c>
      <c r="O335" s="215">
        <v>5132</v>
      </c>
      <c r="P335" s="215">
        <v>2219</v>
      </c>
      <c r="Q335" s="215">
        <v>2692</v>
      </c>
      <c r="R335" s="216">
        <v>467</v>
      </c>
      <c r="S335" s="216">
        <v>283</v>
      </c>
      <c r="T335" s="216">
        <v>229</v>
      </c>
      <c r="U335" s="220" t="s">
        <v>73</v>
      </c>
    </row>
    <row r="336" spans="1:21" ht="16.5" customHeight="1" x14ac:dyDescent="0.2">
      <c r="A336" s="7"/>
      <c r="B336" s="7"/>
      <c r="C336" s="7"/>
      <c r="D336" s="7" t="s">
        <v>65</v>
      </c>
      <c r="E336" s="7"/>
      <c r="F336" s="7"/>
      <c r="G336" s="7"/>
      <c r="H336" s="7"/>
      <c r="I336" s="7"/>
      <c r="J336" s="7"/>
      <c r="K336" s="7"/>
      <c r="L336" s="9" t="s">
        <v>61</v>
      </c>
      <c r="M336" s="215">
        <v>5873</v>
      </c>
      <c r="N336" s="215">
        <v>5902</v>
      </c>
      <c r="O336" s="215">
        <v>4877</v>
      </c>
      <c r="P336" s="215">
        <v>2306</v>
      </c>
      <c r="Q336" s="215">
        <v>1767</v>
      </c>
      <c r="R336" s="216">
        <v>480</v>
      </c>
      <c r="S336" s="216">
        <v>292</v>
      </c>
      <c r="T336" s="216">
        <v>310</v>
      </c>
      <c r="U336" s="220" t="s">
        <v>73</v>
      </c>
    </row>
    <row r="337" spans="1:21" ht="16.5" customHeight="1" x14ac:dyDescent="0.2">
      <c r="A337" s="7"/>
      <c r="B337" s="7"/>
      <c r="C337" s="7"/>
      <c r="D337" s="7" t="s">
        <v>66</v>
      </c>
      <c r="E337" s="7"/>
      <c r="F337" s="7"/>
      <c r="G337" s="7"/>
      <c r="H337" s="7"/>
      <c r="I337" s="7"/>
      <c r="J337" s="7"/>
      <c r="K337" s="7"/>
      <c r="L337" s="9" t="s">
        <v>61</v>
      </c>
      <c r="M337" s="220" t="s">
        <v>178</v>
      </c>
      <c r="N337" s="215">
        <v>6074</v>
      </c>
      <c r="O337" s="215">
        <v>5149</v>
      </c>
      <c r="P337" s="215">
        <v>1919</v>
      </c>
      <c r="Q337" s="215">
        <v>2055</v>
      </c>
      <c r="R337" s="216">
        <v>451</v>
      </c>
      <c r="S337" s="220" t="s">
        <v>178</v>
      </c>
      <c r="T337" s="216">
        <v>273</v>
      </c>
      <c r="U337" s="220" t="s">
        <v>73</v>
      </c>
    </row>
    <row r="338" spans="1:21" ht="16.5" customHeight="1" x14ac:dyDescent="0.2">
      <c r="A338" s="7"/>
      <c r="B338" s="7"/>
      <c r="C338" s="7" t="s">
        <v>438</v>
      </c>
      <c r="D338" s="7"/>
      <c r="E338" s="7"/>
      <c r="F338" s="7"/>
      <c r="G338" s="7"/>
      <c r="H338" s="7"/>
      <c r="I338" s="7"/>
      <c r="J338" s="7"/>
      <c r="K338" s="7"/>
      <c r="L338" s="9"/>
      <c r="M338" s="10"/>
      <c r="N338" s="10"/>
      <c r="O338" s="10"/>
      <c r="P338" s="10"/>
      <c r="Q338" s="10"/>
      <c r="R338" s="10"/>
      <c r="S338" s="10"/>
      <c r="T338" s="10"/>
      <c r="U338" s="10"/>
    </row>
    <row r="339" spans="1:21" ht="16.5" customHeight="1" x14ac:dyDescent="0.2">
      <c r="A339" s="7"/>
      <c r="B339" s="7"/>
      <c r="C339" s="7"/>
      <c r="D339" s="7" t="s">
        <v>60</v>
      </c>
      <c r="E339" s="7"/>
      <c r="F339" s="7"/>
      <c r="G339" s="7"/>
      <c r="H339" s="7"/>
      <c r="I339" s="7"/>
      <c r="J339" s="7"/>
      <c r="K339" s="7"/>
      <c r="L339" s="9" t="s">
        <v>206</v>
      </c>
      <c r="M339" s="218">
        <v>87.5</v>
      </c>
      <c r="N339" s="218">
        <v>80.2</v>
      </c>
      <c r="O339" s="218">
        <v>82.4</v>
      </c>
      <c r="P339" s="218">
        <v>61.9</v>
      </c>
      <c r="Q339" s="218">
        <v>58.5</v>
      </c>
      <c r="R339" s="218">
        <v>52.4</v>
      </c>
      <c r="S339" s="218">
        <v>94.7</v>
      </c>
      <c r="T339" s="218">
        <v>76.3</v>
      </c>
      <c r="U339" s="221" t="s">
        <v>73</v>
      </c>
    </row>
    <row r="340" spans="1:21" ht="16.5" customHeight="1" x14ac:dyDescent="0.2">
      <c r="A340" s="7"/>
      <c r="B340" s="7"/>
      <c r="C340" s="7"/>
      <c r="D340" s="7" t="s">
        <v>62</v>
      </c>
      <c r="E340" s="7"/>
      <c r="F340" s="7"/>
      <c r="G340" s="7"/>
      <c r="H340" s="7"/>
      <c r="I340" s="7"/>
      <c r="J340" s="7"/>
      <c r="K340" s="7"/>
      <c r="L340" s="9" t="s">
        <v>206</v>
      </c>
      <c r="M340" s="218">
        <v>83.6</v>
      </c>
      <c r="N340" s="218">
        <v>81.8</v>
      </c>
      <c r="O340" s="218">
        <v>80.400000000000006</v>
      </c>
      <c r="P340" s="218">
        <v>70.599999999999994</v>
      </c>
      <c r="Q340" s="218">
        <v>48.8</v>
      </c>
      <c r="R340" s="218">
        <v>58.3</v>
      </c>
      <c r="S340" s="218">
        <v>87.4</v>
      </c>
      <c r="T340" s="218">
        <v>76.5</v>
      </c>
      <c r="U340" s="221" t="s">
        <v>73</v>
      </c>
    </row>
    <row r="341" spans="1:21" ht="16.5" customHeight="1" x14ac:dyDescent="0.2">
      <c r="A341" s="7"/>
      <c r="B341" s="7"/>
      <c r="C341" s="7"/>
      <c r="D341" s="7" t="s">
        <v>63</v>
      </c>
      <c r="E341" s="7"/>
      <c r="F341" s="7"/>
      <c r="G341" s="7"/>
      <c r="H341" s="7"/>
      <c r="I341" s="7"/>
      <c r="J341" s="7"/>
      <c r="K341" s="7"/>
      <c r="L341" s="9" t="s">
        <v>206</v>
      </c>
      <c r="M341" s="218">
        <v>86.2</v>
      </c>
      <c r="N341" s="218">
        <v>82.8</v>
      </c>
      <c r="O341" s="218">
        <v>81.400000000000006</v>
      </c>
      <c r="P341" s="218">
        <v>60.9</v>
      </c>
      <c r="Q341" s="218">
        <v>53</v>
      </c>
      <c r="R341" s="218">
        <v>56.2</v>
      </c>
      <c r="S341" s="218">
        <v>87.7</v>
      </c>
      <c r="T341" s="218">
        <v>68.2</v>
      </c>
      <c r="U341" s="221" t="s">
        <v>73</v>
      </c>
    </row>
    <row r="342" spans="1:21" ht="16.5" customHeight="1" x14ac:dyDescent="0.2">
      <c r="A342" s="7"/>
      <c r="B342" s="7"/>
      <c r="C342" s="7"/>
      <c r="D342" s="7" t="s">
        <v>64</v>
      </c>
      <c r="E342" s="7"/>
      <c r="F342" s="7"/>
      <c r="G342" s="7"/>
      <c r="H342" s="7"/>
      <c r="I342" s="7"/>
      <c r="J342" s="7"/>
      <c r="K342" s="7"/>
      <c r="L342" s="9" t="s">
        <v>206</v>
      </c>
      <c r="M342" s="218">
        <v>89.4</v>
      </c>
      <c r="N342" s="218">
        <v>85</v>
      </c>
      <c r="O342" s="218">
        <v>85.7</v>
      </c>
      <c r="P342" s="218">
        <v>47.5</v>
      </c>
      <c r="Q342" s="218">
        <v>57.6</v>
      </c>
      <c r="R342" s="218">
        <v>44.8</v>
      </c>
      <c r="S342" s="218">
        <v>91</v>
      </c>
      <c r="T342" s="218">
        <v>74.3</v>
      </c>
      <c r="U342" s="221" t="s">
        <v>73</v>
      </c>
    </row>
    <row r="343" spans="1:21" ht="16.5" customHeight="1" x14ac:dyDescent="0.2">
      <c r="A343" s="7"/>
      <c r="B343" s="7"/>
      <c r="C343" s="7"/>
      <c r="D343" s="7" t="s">
        <v>65</v>
      </c>
      <c r="E343" s="7"/>
      <c r="F343" s="7"/>
      <c r="G343" s="7"/>
      <c r="H343" s="7"/>
      <c r="I343" s="7"/>
      <c r="J343" s="7"/>
      <c r="K343" s="7"/>
      <c r="L343" s="9" t="s">
        <v>206</v>
      </c>
      <c r="M343" s="218">
        <v>89.9</v>
      </c>
      <c r="N343" s="218">
        <v>80.3</v>
      </c>
      <c r="O343" s="218">
        <v>91</v>
      </c>
      <c r="P343" s="218">
        <v>60.5</v>
      </c>
      <c r="Q343" s="218">
        <v>68.3</v>
      </c>
      <c r="R343" s="218">
        <v>40.4</v>
      </c>
      <c r="S343" s="218">
        <v>92.1</v>
      </c>
      <c r="T343" s="218">
        <v>72.7</v>
      </c>
      <c r="U343" s="221" t="s">
        <v>73</v>
      </c>
    </row>
    <row r="344" spans="1:21" ht="16.5" customHeight="1" x14ac:dyDescent="0.2">
      <c r="A344" s="7"/>
      <c r="B344" s="7"/>
      <c r="C344" s="7"/>
      <c r="D344" s="7" t="s">
        <v>66</v>
      </c>
      <c r="E344" s="7"/>
      <c r="F344" s="7"/>
      <c r="G344" s="7"/>
      <c r="H344" s="7"/>
      <c r="I344" s="7"/>
      <c r="J344" s="7"/>
      <c r="K344" s="7"/>
      <c r="L344" s="9" t="s">
        <v>206</v>
      </c>
      <c r="M344" s="221" t="s">
        <v>178</v>
      </c>
      <c r="N344" s="218">
        <v>80.2</v>
      </c>
      <c r="O344" s="218">
        <v>90.2</v>
      </c>
      <c r="P344" s="218">
        <v>54.3</v>
      </c>
      <c r="Q344" s="218">
        <v>76.2</v>
      </c>
      <c r="R344" s="218">
        <v>23.5</v>
      </c>
      <c r="S344" s="221" t="s">
        <v>178</v>
      </c>
      <c r="T344" s="218">
        <v>68.900000000000006</v>
      </c>
      <c r="U344" s="221" t="s">
        <v>73</v>
      </c>
    </row>
    <row r="345" spans="1:21" ht="16.5" customHeight="1" x14ac:dyDescent="0.2">
      <c r="A345" s="7"/>
      <c r="B345" s="7"/>
      <c r="C345" s="7" t="s">
        <v>439</v>
      </c>
      <c r="D345" s="7"/>
      <c r="E345" s="7"/>
      <c r="F345" s="7"/>
      <c r="G345" s="7"/>
      <c r="H345" s="7"/>
      <c r="I345" s="7"/>
      <c r="J345" s="7"/>
      <c r="K345" s="7"/>
      <c r="L345" s="9"/>
      <c r="M345" s="10"/>
      <c r="N345" s="10"/>
      <c r="O345" s="10"/>
      <c r="P345" s="10"/>
      <c r="Q345" s="10"/>
      <c r="R345" s="10"/>
      <c r="S345" s="10"/>
      <c r="T345" s="10"/>
      <c r="U345" s="10"/>
    </row>
    <row r="346" spans="1:21" ht="16.5" customHeight="1" x14ac:dyDescent="0.2">
      <c r="A346" s="7"/>
      <c r="B346" s="7"/>
      <c r="C346" s="7"/>
      <c r="D346" s="7" t="s">
        <v>60</v>
      </c>
      <c r="E346" s="7"/>
      <c r="F346" s="7"/>
      <c r="G346" s="7"/>
      <c r="H346" s="7"/>
      <c r="I346" s="7"/>
      <c r="J346" s="7"/>
      <c r="K346" s="7"/>
      <c r="L346" s="9" t="s">
        <v>206</v>
      </c>
      <c r="M346" s="218">
        <v>96.6</v>
      </c>
      <c r="N346" s="218">
        <v>93.7</v>
      </c>
      <c r="O346" s="218">
        <v>95.1</v>
      </c>
      <c r="P346" s="218">
        <v>92.3</v>
      </c>
      <c r="Q346" s="218">
        <v>94.8</v>
      </c>
      <c r="R346" s="218">
        <v>83.6</v>
      </c>
      <c r="S346" s="218">
        <v>95.5</v>
      </c>
      <c r="T346" s="218">
        <v>91.6</v>
      </c>
      <c r="U346" s="221" t="s">
        <v>73</v>
      </c>
    </row>
    <row r="347" spans="1:21" ht="16.5" customHeight="1" x14ac:dyDescent="0.2">
      <c r="A347" s="7"/>
      <c r="B347" s="7"/>
      <c r="C347" s="7"/>
      <c r="D347" s="7" t="s">
        <v>62</v>
      </c>
      <c r="E347" s="7"/>
      <c r="F347" s="7"/>
      <c r="G347" s="7"/>
      <c r="H347" s="7"/>
      <c r="I347" s="7"/>
      <c r="J347" s="7"/>
      <c r="K347" s="7"/>
      <c r="L347" s="9" t="s">
        <v>206</v>
      </c>
      <c r="M347" s="218">
        <v>97</v>
      </c>
      <c r="N347" s="218">
        <v>94.5</v>
      </c>
      <c r="O347" s="218">
        <v>93.1</v>
      </c>
      <c r="P347" s="218">
        <v>95</v>
      </c>
      <c r="Q347" s="218">
        <v>93.2</v>
      </c>
      <c r="R347" s="218">
        <v>82</v>
      </c>
      <c r="S347" s="218">
        <v>90.4</v>
      </c>
      <c r="T347" s="218">
        <v>99.1</v>
      </c>
      <c r="U347" s="221" t="s">
        <v>73</v>
      </c>
    </row>
    <row r="348" spans="1:21" ht="16.5" customHeight="1" x14ac:dyDescent="0.2">
      <c r="A348" s="7"/>
      <c r="B348" s="7"/>
      <c r="C348" s="7"/>
      <c r="D348" s="7" t="s">
        <v>63</v>
      </c>
      <c r="E348" s="7"/>
      <c r="F348" s="7"/>
      <c r="G348" s="7"/>
      <c r="H348" s="7"/>
      <c r="I348" s="7"/>
      <c r="J348" s="7"/>
      <c r="K348" s="7"/>
      <c r="L348" s="9" t="s">
        <v>206</v>
      </c>
      <c r="M348" s="218">
        <v>96.5</v>
      </c>
      <c r="N348" s="218">
        <v>95.9</v>
      </c>
      <c r="O348" s="218">
        <v>94.4</v>
      </c>
      <c r="P348" s="218">
        <v>94.6</v>
      </c>
      <c r="Q348" s="218">
        <v>89.9</v>
      </c>
      <c r="R348" s="218">
        <v>88.4</v>
      </c>
      <c r="S348" s="218">
        <v>91.8</v>
      </c>
      <c r="T348" s="218">
        <v>92.6</v>
      </c>
      <c r="U348" s="221" t="s">
        <v>73</v>
      </c>
    </row>
    <row r="349" spans="1:21" ht="16.5" customHeight="1" x14ac:dyDescent="0.2">
      <c r="A349" s="7"/>
      <c r="B349" s="7"/>
      <c r="C349" s="7"/>
      <c r="D349" s="7" t="s">
        <v>64</v>
      </c>
      <c r="E349" s="7"/>
      <c r="F349" s="7"/>
      <c r="G349" s="7"/>
      <c r="H349" s="7"/>
      <c r="I349" s="7"/>
      <c r="J349" s="7"/>
      <c r="K349" s="7"/>
      <c r="L349" s="9" t="s">
        <v>206</v>
      </c>
      <c r="M349" s="218">
        <v>97.5</v>
      </c>
      <c r="N349" s="218">
        <v>96.1</v>
      </c>
      <c r="O349" s="218">
        <v>95</v>
      </c>
      <c r="P349" s="218">
        <v>95.6</v>
      </c>
      <c r="Q349" s="218">
        <v>95.7</v>
      </c>
      <c r="R349" s="218">
        <v>77.2</v>
      </c>
      <c r="S349" s="218">
        <v>94.6</v>
      </c>
      <c r="T349" s="218">
        <v>95</v>
      </c>
      <c r="U349" s="221" t="s">
        <v>73</v>
      </c>
    </row>
    <row r="350" spans="1:21" ht="16.5" customHeight="1" x14ac:dyDescent="0.2">
      <c r="A350" s="7"/>
      <c r="B350" s="7"/>
      <c r="C350" s="7"/>
      <c r="D350" s="7" t="s">
        <v>65</v>
      </c>
      <c r="E350" s="7"/>
      <c r="F350" s="7"/>
      <c r="G350" s="7"/>
      <c r="H350" s="7"/>
      <c r="I350" s="7"/>
      <c r="J350" s="7"/>
      <c r="K350" s="7"/>
      <c r="L350" s="9" t="s">
        <v>206</v>
      </c>
      <c r="M350" s="218">
        <v>98</v>
      </c>
      <c r="N350" s="218">
        <v>93.9</v>
      </c>
      <c r="O350" s="218">
        <v>97.3</v>
      </c>
      <c r="P350" s="218">
        <v>95.3</v>
      </c>
      <c r="Q350" s="218">
        <v>95.5</v>
      </c>
      <c r="R350" s="218">
        <v>82.5</v>
      </c>
      <c r="S350" s="218">
        <v>95.7</v>
      </c>
      <c r="T350" s="218">
        <v>93.1</v>
      </c>
      <c r="U350" s="221" t="s">
        <v>73</v>
      </c>
    </row>
    <row r="351" spans="1:21" ht="16.5" customHeight="1" x14ac:dyDescent="0.2">
      <c r="A351" s="14"/>
      <c r="B351" s="14"/>
      <c r="C351" s="14"/>
      <c r="D351" s="14" t="s">
        <v>66</v>
      </c>
      <c r="E351" s="14"/>
      <c r="F351" s="14"/>
      <c r="G351" s="14"/>
      <c r="H351" s="14"/>
      <c r="I351" s="14"/>
      <c r="J351" s="14"/>
      <c r="K351" s="14"/>
      <c r="L351" s="15" t="s">
        <v>206</v>
      </c>
      <c r="M351" s="222" t="s">
        <v>178</v>
      </c>
      <c r="N351" s="219">
        <v>92.1</v>
      </c>
      <c r="O351" s="219">
        <v>96.9</v>
      </c>
      <c r="P351" s="219">
        <v>93.7</v>
      </c>
      <c r="Q351" s="219">
        <v>94.2</v>
      </c>
      <c r="R351" s="219">
        <v>91.3</v>
      </c>
      <c r="S351" s="222" t="s">
        <v>178</v>
      </c>
      <c r="T351" s="219">
        <v>89.5</v>
      </c>
      <c r="U351" s="222" t="s">
        <v>73</v>
      </c>
    </row>
    <row r="352" spans="1:21" ht="4.5" customHeight="1" x14ac:dyDescent="0.2">
      <c r="A352" s="25"/>
      <c r="B352" s="25"/>
      <c r="C352" s="2"/>
      <c r="D352" s="2"/>
      <c r="E352" s="2"/>
      <c r="F352" s="2"/>
      <c r="G352" s="2"/>
      <c r="H352" s="2"/>
      <c r="I352" s="2"/>
      <c r="J352" s="2"/>
      <c r="K352" s="2"/>
      <c r="L352" s="2"/>
      <c r="M352" s="2"/>
      <c r="N352" s="2"/>
      <c r="O352" s="2"/>
      <c r="P352" s="2"/>
      <c r="Q352" s="2"/>
      <c r="R352" s="2"/>
      <c r="S352" s="2"/>
      <c r="T352" s="2"/>
      <c r="U352" s="2"/>
    </row>
    <row r="353" spans="1:21" ht="16.5" customHeight="1" x14ac:dyDescent="0.2">
      <c r="A353" s="25"/>
      <c r="B353" s="25"/>
      <c r="C353" s="311" t="s">
        <v>447</v>
      </c>
      <c r="D353" s="311"/>
      <c r="E353" s="311"/>
      <c r="F353" s="311"/>
      <c r="G353" s="311"/>
      <c r="H353" s="311"/>
      <c r="I353" s="311"/>
      <c r="J353" s="311"/>
      <c r="K353" s="311"/>
      <c r="L353" s="311"/>
      <c r="M353" s="311"/>
      <c r="N353" s="311"/>
      <c r="O353" s="311"/>
      <c r="P353" s="311"/>
      <c r="Q353" s="311"/>
      <c r="R353" s="311"/>
      <c r="S353" s="311"/>
      <c r="T353" s="311"/>
      <c r="U353" s="311"/>
    </row>
    <row r="354" spans="1:21" ht="4.5" customHeight="1" x14ac:dyDescent="0.2">
      <c r="A354" s="25"/>
      <c r="B354" s="25"/>
      <c r="C354" s="2"/>
      <c r="D354" s="2"/>
      <c r="E354" s="2"/>
      <c r="F354" s="2"/>
      <c r="G354" s="2"/>
      <c r="H354" s="2"/>
      <c r="I354" s="2"/>
      <c r="J354" s="2"/>
      <c r="K354" s="2"/>
      <c r="L354" s="2"/>
      <c r="M354" s="2"/>
      <c r="N354" s="2"/>
      <c r="O354" s="2"/>
      <c r="P354" s="2"/>
      <c r="Q354" s="2"/>
      <c r="R354" s="2"/>
      <c r="S354" s="2"/>
      <c r="T354" s="2"/>
      <c r="U354" s="2"/>
    </row>
    <row r="355" spans="1:21" ht="16.5" customHeight="1" x14ac:dyDescent="0.2">
      <c r="A355" s="152"/>
      <c r="B355" s="152"/>
      <c r="C355" s="311" t="s">
        <v>358</v>
      </c>
      <c r="D355" s="311"/>
      <c r="E355" s="311"/>
      <c r="F355" s="311"/>
      <c r="G355" s="311"/>
      <c r="H355" s="311"/>
      <c r="I355" s="311"/>
      <c r="J355" s="311"/>
      <c r="K355" s="311"/>
      <c r="L355" s="311"/>
      <c r="M355" s="311"/>
      <c r="N355" s="311"/>
      <c r="O355" s="311"/>
      <c r="P355" s="311"/>
      <c r="Q355" s="311"/>
      <c r="R355" s="311"/>
      <c r="S355" s="311"/>
      <c r="T355" s="311"/>
      <c r="U355" s="311"/>
    </row>
    <row r="356" spans="1:21" ht="16.5" customHeight="1" x14ac:dyDescent="0.2">
      <c r="A356" s="152"/>
      <c r="B356" s="152"/>
      <c r="C356" s="311" t="s">
        <v>359</v>
      </c>
      <c r="D356" s="311"/>
      <c r="E356" s="311"/>
      <c r="F356" s="311"/>
      <c r="G356" s="311"/>
      <c r="H356" s="311"/>
      <c r="I356" s="311"/>
      <c r="J356" s="311"/>
      <c r="K356" s="311"/>
      <c r="L356" s="311"/>
      <c r="M356" s="311"/>
      <c r="N356" s="311"/>
      <c r="O356" s="311"/>
      <c r="P356" s="311"/>
      <c r="Q356" s="311"/>
      <c r="R356" s="311"/>
      <c r="S356" s="311"/>
      <c r="T356" s="311"/>
      <c r="U356" s="311"/>
    </row>
    <row r="357" spans="1:21" ht="4.5" customHeight="1" x14ac:dyDescent="0.2">
      <c r="A357" s="25"/>
      <c r="B357" s="25"/>
      <c r="C357" s="2"/>
      <c r="D357" s="2"/>
      <c r="E357" s="2"/>
      <c r="F357" s="2"/>
      <c r="G357" s="2"/>
      <c r="H357" s="2"/>
      <c r="I357" s="2"/>
      <c r="J357" s="2"/>
      <c r="K357" s="2"/>
      <c r="L357" s="2"/>
      <c r="M357" s="2"/>
      <c r="N357" s="2"/>
      <c r="O357" s="2"/>
      <c r="P357" s="2"/>
      <c r="Q357" s="2"/>
      <c r="R357" s="2"/>
      <c r="S357" s="2"/>
      <c r="T357" s="2"/>
      <c r="U357" s="2"/>
    </row>
    <row r="358" spans="1:21" ht="55.15" customHeight="1" x14ac:dyDescent="0.2">
      <c r="A358" s="25" t="s">
        <v>79</v>
      </c>
      <c r="B358" s="25"/>
      <c r="C358" s="311" t="s">
        <v>448</v>
      </c>
      <c r="D358" s="311"/>
      <c r="E358" s="311"/>
      <c r="F358" s="311"/>
      <c r="G358" s="311"/>
      <c r="H358" s="311"/>
      <c r="I358" s="311"/>
      <c r="J358" s="311"/>
      <c r="K358" s="311"/>
      <c r="L358" s="311"/>
      <c r="M358" s="311"/>
      <c r="N358" s="311"/>
      <c r="O358" s="311"/>
      <c r="P358" s="311"/>
      <c r="Q358" s="311"/>
      <c r="R358" s="311"/>
      <c r="S358" s="311"/>
      <c r="T358" s="311"/>
      <c r="U358" s="311"/>
    </row>
    <row r="359" spans="1:21" ht="4.5" customHeight="1" x14ac:dyDescent="0.2"/>
    <row r="360" spans="1:21" ht="16.5" customHeight="1" x14ac:dyDescent="0.2">
      <c r="A360" s="26" t="s">
        <v>92</v>
      </c>
      <c r="B360" s="25"/>
      <c r="C360" s="25"/>
      <c r="D360" s="25"/>
      <c r="E360" s="311" t="s">
        <v>123</v>
      </c>
      <c r="F360" s="311"/>
      <c r="G360" s="311"/>
      <c r="H360" s="311"/>
      <c r="I360" s="311"/>
      <c r="J360" s="311"/>
      <c r="K360" s="311"/>
      <c r="L360" s="311"/>
      <c r="M360" s="311"/>
      <c r="N360" s="311"/>
      <c r="O360" s="311"/>
      <c r="P360" s="311"/>
      <c r="Q360" s="311"/>
      <c r="R360" s="311"/>
      <c r="S360" s="311"/>
      <c r="T360" s="311"/>
      <c r="U360" s="311"/>
    </row>
  </sheetData>
  <mergeCells count="6">
    <mergeCell ref="E360:U360"/>
    <mergeCell ref="K1:U1"/>
    <mergeCell ref="C353:U353"/>
    <mergeCell ref="C355:U355"/>
    <mergeCell ref="C356:U356"/>
    <mergeCell ref="C358:U358"/>
  </mergeCells>
  <pageMargins left="0.7" right="0.7" top="0.75" bottom="0.75" header="0.3" footer="0.3"/>
  <pageSetup paperSize="9" fitToHeight="0" orientation="landscape" horizontalDpi="300" verticalDpi="300"/>
  <headerFooter scaleWithDoc="0" alignWithMargins="0">
    <oddHeader>&amp;C&amp;"Arial"&amp;8TABLE 7A.23</oddHeader>
    <oddFooter>&amp;L&amp;"Arial"&amp;8REPORT ON
GOVERNMENT
SERVICES 2022&amp;R&amp;"Arial"&amp;8COURTS
PAGE &amp;B&amp;P&amp;B</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132"/>
  <sheetViews>
    <sheetView showGridLines="0" workbookViewId="0"/>
  </sheetViews>
  <sheetFormatPr defaultColWidth="11.42578125" defaultRowHeight="12.75" x14ac:dyDescent="0.2"/>
  <cols>
    <col min="1" max="11" width="1.85546875" customWidth="1"/>
    <col min="12" max="12" width="5.42578125" customWidth="1"/>
    <col min="13" max="20" width="9.28515625" customWidth="1"/>
    <col min="21" max="21" width="11" customWidth="1"/>
  </cols>
  <sheetData>
    <row r="1" spans="1:21" ht="17.45" customHeight="1" x14ac:dyDescent="0.2">
      <c r="A1" s="8" t="s">
        <v>449</v>
      </c>
      <c r="B1" s="8"/>
      <c r="C1" s="8"/>
      <c r="D1" s="8"/>
      <c r="E1" s="8"/>
      <c r="F1" s="8"/>
      <c r="G1" s="8"/>
      <c r="H1" s="8"/>
      <c r="I1" s="8"/>
      <c r="J1" s="8"/>
      <c r="K1" s="316" t="s">
        <v>450</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451</v>
      </c>
      <c r="N2" s="13" t="s">
        <v>452</v>
      </c>
      <c r="O2" s="13" t="s">
        <v>453</v>
      </c>
      <c r="P2" s="13" t="s">
        <v>454</v>
      </c>
      <c r="Q2" s="13" t="s">
        <v>455</v>
      </c>
      <c r="R2" s="13" t="s">
        <v>456</v>
      </c>
      <c r="S2" s="13" t="s">
        <v>457</v>
      </c>
      <c r="T2" s="13" t="s">
        <v>458</v>
      </c>
      <c r="U2" s="13" t="s">
        <v>459</v>
      </c>
    </row>
    <row r="3" spans="1:21" ht="16.5" customHeight="1" x14ac:dyDescent="0.2">
      <c r="A3" s="7" t="s">
        <v>460</v>
      </c>
      <c r="B3" s="7"/>
      <c r="C3" s="7"/>
      <c r="D3" s="7"/>
      <c r="E3" s="7"/>
      <c r="F3" s="7"/>
      <c r="G3" s="7"/>
      <c r="H3" s="7"/>
      <c r="I3" s="7"/>
      <c r="J3" s="7"/>
      <c r="K3" s="7"/>
      <c r="L3" s="9"/>
      <c r="M3" s="10"/>
      <c r="N3" s="10"/>
      <c r="O3" s="10"/>
      <c r="P3" s="10"/>
      <c r="Q3" s="10"/>
      <c r="R3" s="10"/>
      <c r="S3" s="10"/>
      <c r="T3" s="10"/>
      <c r="U3" s="10"/>
    </row>
    <row r="4" spans="1:21" ht="16.5" customHeight="1" x14ac:dyDescent="0.2">
      <c r="A4" s="7"/>
      <c r="B4" s="7" t="s">
        <v>461</v>
      </c>
      <c r="C4" s="7"/>
      <c r="D4" s="7"/>
      <c r="E4" s="7"/>
      <c r="F4" s="7"/>
      <c r="G4" s="7"/>
      <c r="H4" s="7"/>
      <c r="I4" s="7"/>
      <c r="J4" s="7"/>
      <c r="K4" s="7"/>
      <c r="L4" s="9"/>
      <c r="M4" s="10"/>
      <c r="N4" s="10"/>
      <c r="O4" s="10"/>
      <c r="P4" s="10"/>
      <c r="Q4" s="10"/>
      <c r="R4" s="10"/>
      <c r="S4" s="10"/>
      <c r="T4" s="10"/>
      <c r="U4" s="10"/>
    </row>
    <row r="5" spans="1:21" ht="16.5" customHeight="1" x14ac:dyDescent="0.2">
      <c r="A5" s="7"/>
      <c r="B5" s="7"/>
      <c r="C5" s="7" t="s">
        <v>58</v>
      </c>
      <c r="D5" s="7"/>
      <c r="E5" s="7"/>
      <c r="F5" s="7"/>
      <c r="G5" s="7"/>
      <c r="H5" s="7"/>
      <c r="I5" s="7"/>
      <c r="J5" s="7"/>
      <c r="K5" s="7"/>
      <c r="L5" s="9"/>
      <c r="M5" s="10"/>
      <c r="N5" s="10"/>
      <c r="O5" s="10"/>
      <c r="P5" s="10"/>
      <c r="Q5" s="10"/>
      <c r="R5" s="10"/>
      <c r="S5" s="10"/>
      <c r="T5" s="10"/>
      <c r="U5" s="10"/>
    </row>
    <row r="6" spans="1:21" ht="16.5" customHeight="1" x14ac:dyDescent="0.2">
      <c r="A6" s="7"/>
      <c r="B6" s="7"/>
      <c r="C6" s="7"/>
      <c r="D6" s="7" t="s">
        <v>60</v>
      </c>
      <c r="E6" s="7"/>
      <c r="F6" s="7"/>
      <c r="G6" s="7"/>
      <c r="H6" s="7"/>
      <c r="I6" s="7"/>
      <c r="J6" s="7"/>
      <c r="K6" s="7"/>
      <c r="L6" s="9" t="s">
        <v>61</v>
      </c>
      <c r="M6" s="226" t="s">
        <v>178</v>
      </c>
      <c r="N6" s="226" t="s">
        <v>178</v>
      </c>
      <c r="O6" s="224">
        <v>3.4</v>
      </c>
      <c r="P6" s="224">
        <v>3.9</v>
      </c>
      <c r="Q6" s="224">
        <v>4.0999999999999996</v>
      </c>
      <c r="R6" s="223">
        <v>13.5</v>
      </c>
      <c r="S6" s="223">
        <v>10.6</v>
      </c>
      <c r="T6" s="224">
        <v>8</v>
      </c>
      <c r="U6" s="226" t="s">
        <v>73</v>
      </c>
    </row>
    <row r="7" spans="1:21" ht="16.5" customHeight="1" x14ac:dyDescent="0.2">
      <c r="A7" s="7"/>
      <c r="B7" s="7"/>
      <c r="C7" s="7"/>
      <c r="D7" s="7" t="s">
        <v>62</v>
      </c>
      <c r="E7" s="7"/>
      <c r="F7" s="7"/>
      <c r="G7" s="7"/>
      <c r="H7" s="7"/>
      <c r="I7" s="7"/>
      <c r="J7" s="7"/>
      <c r="K7" s="7"/>
      <c r="L7" s="9" t="s">
        <v>61</v>
      </c>
      <c r="M7" s="226" t="s">
        <v>178</v>
      </c>
      <c r="N7" s="226" t="s">
        <v>178</v>
      </c>
      <c r="O7" s="224">
        <v>3.3</v>
      </c>
      <c r="P7" s="224">
        <v>3.4</v>
      </c>
      <c r="Q7" s="224">
        <v>4</v>
      </c>
      <c r="R7" s="224">
        <v>6.8</v>
      </c>
      <c r="S7" s="224">
        <v>9.1999999999999993</v>
      </c>
      <c r="T7" s="224">
        <v>7</v>
      </c>
      <c r="U7" s="226" t="s">
        <v>73</v>
      </c>
    </row>
    <row r="8" spans="1:21" ht="16.5" customHeight="1" x14ac:dyDescent="0.2">
      <c r="A8" s="7"/>
      <c r="B8" s="7"/>
      <c r="C8" s="7"/>
      <c r="D8" s="7" t="s">
        <v>63</v>
      </c>
      <c r="E8" s="7"/>
      <c r="F8" s="7"/>
      <c r="G8" s="7"/>
      <c r="H8" s="7"/>
      <c r="I8" s="7"/>
      <c r="J8" s="7"/>
      <c r="K8" s="7"/>
      <c r="L8" s="9" t="s">
        <v>61</v>
      </c>
      <c r="M8" s="226" t="s">
        <v>178</v>
      </c>
      <c r="N8" s="226" t="s">
        <v>178</v>
      </c>
      <c r="O8" s="224">
        <v>3.6</v>
      </c>
      <c r="P8" s="224">
        <v>3.1</v>
      </c>
      <c r="Q8" s="224">
        <v>3.6</v>
      </c>
      <c r="R8" s="223">
        <v>10.3</v>
      </c>
      <c r="S8" s="224">
        <v>8.3000000000000007</v>
      </c>
      <c r="T8" s="224">
        <v>6.5</v>
      </c>
      <c r="U8" s="226" t="s">
        <v>73</v>
      </c>
    </row>
    <row r="9" spans="1:21" ht="16.5" customHeight="1" x14ac:dyDescent="0.2">
      <c r="A9" s="7"/>
      <c r="B9" s="7"/>
      <c r="C9" s="7"/>
      <c r="D9" s="7" t="s">
        <v>64</v>
      </c>
      <c r="E9" s="7"/>
      <c r="F9" s="7"/>
      <c r="G9" s="7"/>
      <c r="H9" s="7"/>
      <c r="I9" s="7"/>
      <c r="J9" s="7"/>
      <c r="K9" s="7"/>
      <c r="L9" s="9" t="s">
        <v>61</v>
      </c>
      <c r="M9" s="226" t="s">
        <v>178</v>
      </c>
      <c r="N9" s="226" t="s">
        <v>178</v>
      </c>
      <c r="O9" s="224">
        <v>3.8</v>
      </c>
      <c r="P9" s="224">
        <v>3.3</v>
      </c>
      <c r="Q9" s="224">
        <v>3.7</v>
      </c>
      <c r="R9" s="223">
        <v>11.5</v>
      </c>
      <c r="S9" s="224">
        <v>7.4</v>
      </c>
      <c r="T9" s="224">
        <v>6.4</v>
      </c>
      <c r="U9" s="226" t="s">
        <v>73</v>
      </c>
    </row>
    <row r="10" spans="1:21" ht="16.5" customHeight="1" x14ac:dyDescent="0.2">
      <c r="A10" s="7"/>
      <c r="B10" s="7"/>
      <c r="C10" s="7"/>
      <c r="D10" s="7" t="s">
        <v>65</v>
      </c>
      <c r="E10" s="7"/>
      <c r="F10" s="7"/>
      <c r="G10" s="7"/>
      <c r="H10" s="7"/>
      <c r="I10" s="7"/>
      <c r="J10" s="7"/>
      <c r="K10" s="7"/>
      <c r="L10" s="9" t="s">
        <v>61</v>
      </c>
      <c r="M10" s="226" t="s">
        <v>178</v>
      </c>
      <c r="N10" s="226" t="s">
        <v>178</v>
      </c>
      <c r="O10" s="224">
        <v>3.7</v>
      </c>
      <c r="P10" s="224">
        <v>3.2</v>
      </c>
      <c r="Q10" s="224">
        <v>4.2</v>
      </c>
      <c r="R10" s="223">
        <v>10.8</v>
      </c>
      <c r="S10" s="224">
        <v>5.9</v>
      </c>
      <c r="T10" s="224">
        <v>6.7</v>
      </c>
      <c r="U10" s="226" t="s">
        <v>73</v>
      </c>
    </row>
    <row r="11" spans="1:21" ht="16.5" customHeight="1" x14ac:dyDescent="0.2">
      <c r="A11" s="7"/>
      <c r="B11" s="7"/>
      <c r="C11" s="7"/>
      <c r="D11" s="7" t="s">
        <v>66</v>
      </c>
      <c r="E11" s="7"/>
      <c r="F11" s="7"/>
      <c r="G11" s="7"/>
      <c r="H11" s="7"/>
      <c r="I11" s="7"/>
      <c r="J11" s="7"/>
      <c r="K11" s="7"/>
      <c r="L11" s="9" t="s">
        <v>61</v>
      </c>
      <c r="M11" s="226" t="s">
        <v>178</v>
      </c>
      <c r="N11" s="226" t="s">
        <v>178</v>
      </c>
      <c r="O11" s="224">
        <v>3.8</v>
      </c>
      <c r="P11" s="224">
        <v>3.2</v>
      </c>
      <c r="Q11" s="224">
        <v>3.7</v>
      </c>
      <c r="R11" s="223">
        <v>11</v>
      </c>
      <c r="S11" s="224">
        <v>7.9</v>
      </c>
      <c r="T11" s="224">
        <v>7.3</v>
      </c>
      <c r="U11" s="226" t="s">
        <v>73</v>
      </c>
    </row>
    <row r="12" spans="1:21" ht="16.5" customHeight="1" x14ac:dyDescent="0.2">
      <c r="A12" s="7"/>
      <c r="B12" s="7"/>
      <c r="C12" s="7"/>
      <c r="D12" s="7" t="s">
        <v>67</v>
      </c>
      <c r="E12" s="7"/>
      <c r="F12" s="7"/>
      <c r="G12" s="7"/>
      <c r="H12" s="7"/>
      <c r="I12" s="7"/>
      <c r="J12" s="7"/>
      <c r="K12" s="7"/>
      <c r="L12" s="9" t="s">
        <v>61</v>
      </c>
      <c r="M12" s="226" t="s">
        <v>178</v>
      </c>
      <c r="N12" s="226" t="s">
        <v>178</v>
      </c>
      <c r="O12" s="224">
        <v>3.7</v>
      </c>
      <c r="P12" s="224">
        <v>2.9</v>
      </c>
      <c r="Q12" s="224">
        <v>3.5</v>
      </c>
      <c r="R12" s="223">
        <v>11</v>
      </c>
      <c r="S12" s="224">
        <v>6.6</v>
      </c>
      <c r="T12" s="224">
        <v>7.1</v>
      </c>
      <c r="U12" s="226" t="s">
        <v>73</v>
      </c>
    </row>
    <row r="13" spans="1:21" ht="16.5" customHeight="1" x14ac:dyDescent="0.2">
      <c r="A13" s="7"/>
      <c r="B13" s="7"/>
      <c r="C13" s="7"/>
      <c r="D13" s="7" t="s">
        <v>68</v>
      </c>
      <c r="E13" s="7"/>
      <c r="F13" s="7"/>
      <c r="G13" s="7"/>
      <c r="H13" s="7"/>
      <c r="I13" s="7"/>
      <c r="J13" s="7"/>
      <c r="K13" s="7"/>
      <c r="L13" s="9" t="s">
        <v>61</v>
      </c>
      <c r="M13" s="226" t="s">
        <v>178</v>
      </c>
      <c r="N13" s="226" t="s">
        <v>178</v>
      </c>
      <c r="O13" s="224">
        <v>3.6</v>
      </c>
      <c r="P13" s="224">
        <v>2.5</v>
      </c>
      <c r="Q13" s="224">
        <v>3.7</v>
      </c>
      <c r="R13" s="223">
        <v>10.3</v>
      </c>
      <c r="S13" s="224">
        <v>8.6</v>
      </c>
      <c r="T13" s="224">
        <v>6.5</v>
      </c>
      <c r="U13" s="226" t="s">
        <v>73</v>
      </c>
    </row>
    <row r="14" spans="1:21" ht="16.5" customHeight="1" x14ac:dyDescent="0.2">
      <c r="A14" s="7"/>
      <c r="B14" s="7"/>
      <c r="C14" s="7"/>
      <c r="D14" s="7" t="s">
        <v>69</v>
      </c>
      <c r="E14" s="7"/>
      <c r="F14" s="7"/>
      <c r="G14" s="7"/>
      <c r="H14" s="7"/>
      <c r="I14" s="7"/>
      <c r="J14" s="7"/>
      <c r="K14" s="7"/>
      <c r="L14" s="9" t="s">
        <v>61</v>
      </c>
      <c r="M14" s="226" t="s">
        <v>178</v>
      </c>
      <c r="N14" s="226" t="s">
        <v>178</v>
      </c>
      <c r="O14" s="224">
        <v>3.7</v>
      </c>
      <c r="P14" s="224">
        <v>2.6</v>
      </c>
      <c r="Q14" s="224">
        <v>3.7</v>
      </c>
      <c r="R14" s="224">
        <v>7.9</v>
      </c>
      <c r="S14" s="223">
        <v>10.1</v>
      </c>
      <c r="T14" s="224">
        <v>6.9</v>
      </c>
      <c r="U14" s="226" t="s">
        <v>73</v>
      </c>
    </row>
    <row r="15" spans="1:21" ht="16.5" customHeight="1" x14ac:dyDescent="0.2">
      <c r="A15" s="7"/>
      <c r="B15" s="7"/>
      <c r="C15" s="7" t="s">
        <v>72</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t="s">
        <v>60</v>
      </c>
      <c r="E16" s="7"/>
      <c r="F16" s="7"/>
      <c r="G16" s="7"/>
      <c r="H16" s="7"/>
      <c r="I16" s="7"/>
      <c r="J16" s="7"/>
      <c r="K16" s="7"/>
      <c r="L16" s="9" t="s">
        <v>61</v>
      </c>
      <c r="M16" s="224">
        <v>3.2</v>
      </c>
      <c r="N16" s="224">
        <v>7</v>
      </c>
      <c r="O16" s="224">
        <v>5</v>
      </c>
      <c r="P16" s="224">
        <v>5.6</v>
      </c>
      <c r="Q16" s="224">
        <v>4.9000000000000004</v>
      </c>
      <c r="R16" s="226" t="s">
        <v>73</v>
      </c>
      <c r="S16" s="226" t="s">
        <v>73</v>
      </c>
      <c r="T16" s="226" t="s">
        <v>73</v>
      </c>
      <c r="U16" s="226" t="s">
        <v>73</v>
      </c>
    </row>
    <row r="17" spans="1:21" ht="16.5" customHeight="1" x14ac:dyDescent="0.2">
      <c r="A17" s="7"/>
      <c r="B17" s="7"/>
      <c r="C17" s="7"/>
      <c r="D17" s="7" t="s">
        <v>62</v>
      </c>
      <c r="E17" s="7"/>
      <c r="F17" s="7"/>
      <c r="G17" s="7"/>
      <c r="H17" s="7"/>
      <c r="I17" s="7"/>
      <c r="J17" s="7"/>
      <c r="K17" s="7"/>
      <c r="L17" s="9" t="s">
        <v>61</v>
      </c>
      <c r="M17" s="224">
        <v>3.3</v>
      </c>
      <c r="N17" s="224">
        <v>6</v>
      </c>
      <c r="O17" s="224">
        <v>4.4000000000000004</v>
      </c>
      <c r="P17" s="224">
        <v>4.5</v>
      </c>
      <c r="Q17" s="224">
        <v>5.6</v>
      </c>
      <c r="R17" s="226" t="s">
        <v>73</v>
      </c>
      <c r="S17" s="226" t="s">
        <v>73</v>
      </c>
      <c r="T17" s="226" t="s">
        <v>73</v>
      </c>
      <c r="U17" s="226" t="s">
        <v>73</v>
      </c>
    </row>
    <row r="18" spans="1:21" ht="16.5" customHeight="1" x14ac:dyDescent="0.2">
      <c r="A18" s="7"/>
      <c r="B18" s="7"/>
      <c r="C18" s="7"/>
      <c r="D18" s="7" t="s">
        <v>63</v>
      </c>
      <c r="E18" s="7"/>
      <c r="F18" s="7"/>
      <c r="G18" s="7"/>
      <c r="H18" s="7"/>
      <c r="I18" s="7"/>
      <c r="J18" s="7"/>
      <c r="K18" s="7"/>
      <c r="L18" s="9" t="s">
        <v>61</v>
      </c>
      <c r="M18" s="224">
        <v>3.3</v>
      </c>
      <c r="N18" s="224">
        <v>5.5</v>
      </c>
      <c r="O18" s="224">
        <v>4.4000000000000004</v>
      </c>
      <c r="P18" s="224">
        <v>4.3</v>
      </c>
      <c r="Q18" s="224">
        <v>5.8</v>
      </c>
      <c r="R18" s="226" t="s">
        <v>73</v>
      </c>
      <c r="S18" s="226" t="s">
        <v>73</v>
      </c>
      <c r="T18" s="226" t="s">
        <v>73</v>
      </c>
      <c r="U18" s="226" t="s">
        <v>73</v>
      </c>
    </row>
    <row r="19" spans="1:21" ht="16.5" customHeight="1" x14ac:dyDescent="0.2">
      <c r="A19" s="7"/>
      <c r="B19" s="7"/>
      <c r="C19" s="7"/>
      <c r="D19" s="7" t="s">
        <v>64</v>
      </c>
      <c r="E19" s="7"/>
      <c r="F19" s="7"/>
      <c r="G19" s="7"/>
      <c r="H19" s="7"/>
      <c r="I19" s="7"/>
      <c r="J19" s="7"/>
      <c r="K19" s="7"/>
      <c r="L19" s="9" t="s">
        <v>61</v>
      </c>
      <c r="M19" s="224">
        <v>3.2</v>
      </c>
      <c r="N19" s="224">
        <v>4.9000000000000004</v>
      </c>
      <c r="O19" s="224">
        <v>4.3</v>
      </c>
      <c r="P19" s="224">
        <v>4.0999999999999996</v>
      </c>
      <c r="Q19" s="224">
        <v>6.5</v>
      </c>
      <c r="R19" s="226" t="s">
        <v>73</v>
      </c>
      <c r="S19" s="226" t="s">
        <v>73</v>
      </c>
      <c r="T19" s="226" t="s">
        <v>73</v>
      </c>
      <c r="U19" s="226" t="s">
        <v>73</v>
      </c>
    </row>
    <row r="20" spans="1:21" ht="16.5" customHeight="1" x14ac:dyDescent="0.2">
      <c r="A20" s="7"/>
      <c r="B20" s="7"/>
      <c r="C20" s="7"/>
      <c r="D20" s="7" t="s">
        <v>65</v>
      </c>
      <c r="E20" s="7"/>
      <c r="F20" s="7"/>
      <c r="G20" s="7"/>
      <c r="H20" s="7"/>
      <c r="I20" s="7"/>
      <c r="J20" s="7"/>
      <c r="K20" s="7"/>
      <c r="L20" s="9" t="s">
        <v>61</v>
      </c>
      <c r="M20" s="224">
        <v>3.1</v>
      </c>
      <c r="N20" s="224">
        <v>4.4000000000000004</v>
      </c>
      <c r="O20" s="224">
        <v>4.7</v>
      </c>
      <c r="P20" s="224">
        <v>4</v>
      </c>
      <c r="Q20" s="224">
        <v>6.1</v>
      </c>
      <c r="R20" s="226" t="s">
        <v>73</v>
      </c>
      <c r="S20" s="226" t="s">
        <v>73</v>
      </c>
      <c r="T20" s="226" t="s">
        <v>73</v>
      </c>
      <c r="U20" s="226" t="s">
        <v>73</v>
      </c>
    </row>
    <row r="21" spans="1:21" ht="16.5" customHeight="1" x14ac:dyDescent="0.2">
      <c r="A21" s="7"/>
      <c r="B21" s="7"/>
      <c r="C21" s="7"/>
      <c r="D21" s="7" t="s">
        <v>66</v>
      </c>
      <c r="E21" s="7"/>
      <c r="F21" s="7"/>
      <c r="G21" s="7"/>
      <c r="H21" s="7"/>
      <c r="I21" s="7"/>
      <c r="J21" s="7"/>
      <c r="K21" s="7"/>
      <c r="L21" s="9" t="s">
        <v>61</v>
      </c>
      <c r="M21" s="224">
        <v>3.1</v>
      </c>
      <c r="N21" s="224">
        <v>4.8</v>
      </c>
      <c r="O21" s="224">
        <v>4.5999999999999996</v>
      </c>
      <c r="P21" s="224">
        <v>3.8</v>
      </c>
      <c r="Q21" s="224">
        <v>6.1</v>
      </c>
      <c r="R21" s="226" t="s">
        <v>73</v>
      </c>
      <c r="S21" s="226" t="s">
        <v>73</v>
      </c>
      <c r="T21" s="226" t="s">
        <v>73</v>
      </c>
      <c r="U21" s="226" t="s">
        <v>73</v>
      </c>
    </row>
    <row r="22" spans="1:21" ht="16.5" customHeight="1" x14ac:dyDescent="0.2">
      <c r="A22" s="7"/>
      <c r="B22" s="7"/>
      <c r="C22" s="7"/>
      <c r="D22" s="7" t="s">
        <v>67</v>
      </c>
      <c r="E22" s="7"/>
      <c r="F22" s="7"/>
      <c r="G22" s="7"/>
      <c r="H22" s="7"/>
      <c r="I22" s="7"/>
      <c r="J22" s="7"/>
      <c r="K22" s="7"/>
      <c r="L22" s="9" t="s">
        <v>61</v>
      </c>
      <c r="M22" s="224">
        <v>3.2</v>
      </c>
      <c r="N22" s="224">
        <v>4.7</v>
      </c>
      <c r="O22" s="224">
        <v>4.3</v>
      </c>
      <c r="P22" s="224">
        <v>3.7</v>
      </c>
      <c r="Q22" s="224">
        <v>6.1</v>
      </c>
      <c r="R22" s="226" t="s">
        <v>73</v>
      </c>
      <c r="S22" s="226" t="s">
        <v>73</v>
      </c>
      <c r="T22" s="226" t="s">
        <v>73</v>
      </c>
      <c r="U22" s="226" t="s">
        <v>73</v>
      </c>
    </row>
    <row r="23" spans="1:21" ht="16.5" customHeight="1" x14ac:dyDescent="0.2">
      <c r="A23" s="7"/>
      <c r="B23" s="7"/>
      <c r="C23" s="7"/>
      <c r="D23" s="7" t="s">
        <v>68</v>
      </c>
      <c r="E23" s="7"/>
      <c r="F23" s="7"/>
      <c r="G23" s="7"/>
      <c r="H23" s="7"/>
      <c r="I23" s="7"/>
      <c r="J23" s="7"/>
      <c r="K23" s="7"/>
      <c r="L23" s="9" t="s">
        <v>61</v>
      </c>
      <c r="M23" s="224">
        <v>3.1</v>
      </c>
      <c r="N23" s="224">
        <v>4.7</v>
      </c>
      <c r="O23" s="224">
        <v>4.4000000000000004</v>
      </c>
      <c r="P23" s="224">
        <v>3.6</v>
      </c>
      <c r="Q23" s="224">
        <v>6</v>
      </c>
      <c r="R23" s="226" t="s">
        <v>73</v>
      </c>
      <c r="S23" s="226" t="s">
        <v>73</v>
      </c>
      <c r="T23" s="226" t="s">
        <v>73</v>
      </c>
      <c r="U23" s="226" t="s">
        <v>73</v>
      </c>
    </row>
    <row r="24" spans="1:21" ht="16.5" customHeight="1" x14ac:dyDescent="0.2">
      <c r="A24" s="7"/>
      <c r="B24" s="7"/>
      <c r="C24" s="7"/>
      <c r="D24" s="7" t="s">
        <v>69</v>
      </c>
      <c r="E24" s="7"/>
      <c r="F24" s="7"/>
      <c r="G24" s="7"/>
      <c r="H24" s="7"/>
      <c r="I24" s="7"/>
      <c r="J24" s="7"/>
      <c r="K24" s="7"/>
      <c r="L24" s="9" t="s">
        <v>61</v>
      </c>
      <c r="M24" s="226" t="s">
        <v>178</v>
      </c>
      <c r="N24" s="224">
        <v>4.9000000000000004</v>
      </c>
      <c r="O24" s="224">
        <v>4</v>
      </c>
      <c r="P24" s="224">
        <v>3.8</v>
      </c>
      <c r="Q24" s="224">
        <v>6.3</v>
      </c>
      <c r="R24" s="226" t="s">
        <v>73</v>
      </c>
      <c r="S24" s="226" t="s">
        <v>73</v>
      </c>
      <c r="T24" s="226" t="s">
        <v>73</v>
      </c>
      <c r="U24" s="226" t="s">
        <v>73</v>
      </c>
    </row>
    <row r="25" spans="1:21" ht="16.5" customHeight="1" x14ac:dyDescent="0.2">
      <c r="A25" s="7"/>
      <c r="B25" s="7"/>
      <c r="C25" s="7" t="s">
        <v>75</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60</v>
      </c>
      <c r="E26" s="7"/>
      <c r="F26" s="7"/>
      <c r="G26" s="7"/>
      <c r="H26" s="7"/>
      <c r="I26" s="7"/>
      <c r="J26" s="7"/>
      <c r="K26" s="7"/>
      <c r="L26" s="9" t="s">
        <v>61</v>
      </c>
      <c r="M26" s="224">
        <v>2.9</v>
      </c>
      <c r="N26" s="224">
        <v>3.5</v>
      </c>
      <c r="O26" s="224">
        <v>4.7</v>
      </c>
      <c r="P26" s="224">
        <v>3.1</v>
      </c>
      <c r="Q26" s="224">
        <v>4.3</v>
      </c>
      <c r="R26" s="224">
        <v>5</v>
      </c>
      <c r="S26" s="224">
        <v>4.4000000000000004</v>
      </c>
      <c r="T26" s="224">
        <v>4.5999999999999996</v>
      </c>
      <c r="U26" s="226" t="s">
        <v>73</v>
      </c>
    </row>
    <row r="27" spans="1:21" ht="16.5" customHeight="1" x14ac:dyDescent="0.2">
      <c r="A27" s="7"/>
      <c r="B27" s="7"/>
      <c r="C27" s="7"/>
      <c r="D27" s="7" t="s">
        <v>62</v>
      </c>
      <c r="E27" s="7"/>
      <c r="F27" s="7"/>
      <c r="G27" s="7"/>
      <c r="H27" s="7"/>
      <c r="I27" s="7"/>
      <c r="J27" s="7"/>
      <c r="K27" s="7"/>
      <c r="L27" s="9" t="s">
        <v>61</v>
      </c>
      <c r="M27" s="224">
        <v>3</v>
      </c>
      <c r="N27" s="224">
        <v>3.2</v>
      </c>
      <c r="O27" s="224">
        <v>4.5999999999999996</v>
      </c>
      <c r="P27" s="224">
        <v>3.1</v>
      </c>
      <c r="Q27" s="224">
        <v>4.5</v>
      </c>
      <c r="R27" s="224">
        <v>4.8</v>
      </c>
      <c r="S27" s="224">
        <v>4.2</v>
      </c>
      <c r="T27" s="224">
        <v>4.3</v>
      </c>
      <c r="U27" s="226" t="s">
        <v>73</v>
      </c>
    </row>
    <row r="28" spans="1:21" ht="16.5" customHeight="1" x14ac:dyDescent="0.2">
      <c r="A28" s="7"/>
      <c r="B28" s="7"/>
      <c r="C28" s="7"/>
      <c r="D28" s="7" t="s">
        <v>63</v>
      </c>
      <c r="E28" s="7"/>
      <c r="F28" s="7"/>
      <c r="G28" s="7"/>
      <c r="H28" s="7"/>
      <c r="I28" s="7"/>
      <c r="J28" s="7"/>
      <c r="K28" s="7"/>
      <c r="L28" s="9" t="s">
        <v>61</v>
      </c>
      <c r="M28" s="224">
        <v>2.6</v>
      </c>
      <c r="N28" s="224">
        <v>3.3</v>
      </c>
      <c r="O28" s="224">
        <v>4.2</v>
      </c>
      <c r="P28" s="224">
        <v>3.4</v>
      </c>
      <c r="Q28" s="224">
        <v>4.4000000000000004</v>
      </c>
      <c r="R28" s="224">
        <v>4.5</v>
      </c>
      <c r="S28" s="224">
        <v>4.3</v>
      </c>
      <c r="T28" s="224">
        <v>4.0999999999999996</v>
      </c>
      <c r="U28" s="226" t="s">
        <v>73</v>
      </c>
    </row>
    <row r="29" spans="1:21" ht="16.5" customHeight="1" x14ac:dyDescent="0.2">
      <c r="A29" s="7"/>
      <c r="B29" s="7"/>
      <c r="C29" s="7"/>
      <c r="D29" s="7" t="s">
        <v>64</v>
      </c>
      <c r="E29" s="7"/>
      <c r="F29" s="7"/>
      <c r="G29" s="7"/>
      <c r="H29" s="7"/>
      <c r="I29" s="7"/>
      <c r="J29" s="7"/>
      <c r="K29" s="7"/>
      <c r="L29" s="9" t="s">
        <v>61</v>
      </c>
      <c r="M29" s="224">
        <v>2.6</v>
      </c>
      <c r="N29" s="224">
        <v>3.2</v>
      </c>
      <c r="O29" s="224">
        <v>4.0999999999999996</v>
      </c>
      <c r="P29" s="224">
        <v>2.9</v>
      </c>
      <c r="Q29" s="224">
        <v>4.3</v>
      </c>
      <c r="R29" s="224">
        <v>4.4000000000000004</v>
      </c>
      <c r="S29" s="224">
        <v>3.6</v>
      </c>
      <c r="T29" s="224">
        <v>4.0999999999999996</v>
      </c>
      <c r="U29" s="226" t="s">
        <v>73</v>
      </c>
    </row>
    <row r="30" spans="1:21" ht="16.5" customHeight="1" x14ac:dyDescent="0.2">
      <c r="A30" s="7"/>
      <c r="B30" s="7"/>
      <c r="C30" s="7"/>
      <c r="D30" s="7" t="s">
        <v>65</v>
      </c>
      <c r="E30" s="7"/>
      <c r="F30" s="7"/>
      <c r="G30" s="7"/>
      <c r="H30" s="7"/>
      <c r="I30" s="7"/>
      <c r="J30" s="7"/>
      <c r="K30" s="7"/>
      <c r="L30" s="9" t="s">
        <v>61</v>
      </c>
      <c r="M30" s="224">
        <v>2.7</v>
      </c>
      <c r="N30" s="224">
        <v>3.3</v>
      </c>
      <c r="O30" s="224">
        <v>3.8</v>
      </c>
      <c r="P30" s="224">
        <v>2.7</v>
      </c>
      <c r="Q30" s="224">
        <v>4.2</v>
      </c>
      <c r="R30" s="224">
        <v>4.2</v>
      </c>
      <c r="S30" s="224">
        <v>4.0999999999999996</v>
      </c>
      <c r="T30" s="224">
        <v>3.9</v>
      </c>
      <c r="U30" s="226" t="s">
        <v>73</v>
      </c>
    </row>
    <row r="31" spans="1:21" ht="16.5" customHeight="1" x14ac:dyDescent="0.2">
      <c r="A31" s="7"/>
      <c r="B31" s="7"/>
      <c r="C31" s="7"/>
      <c r="D31" s="7" t="s">
        <v>66</v>
      </c>
      <c r="E31" s="7"/>
      <c r="F31" s="7"/>
      <c r="G31" s="7"/>
      <c r="H31" s="7"/>
      <c r="I31" s="7"/>
      <c r="J31" s="7"/>
      <c r="K31" s="7"/>
      <c r="L31" s="9" t="s">
        <v>61</v>
      </c>
      <c r="M31" s="224">
        <v>2.7</v>
      </c>
      <c r="N31" s="224">
        <v>3.2</v>
      </c>
      <c r="O31" s="224">
        <v>3.4</v>
      </c>
      <c r="P31" s="224">
        <v>2.7</v>
      </c>
      <c r="Q31" s="224">
        <v>4</v>
      </c>
      <c r="R31" s="224">
        <v>4.3</v>
      </c>
      <c r="S31" s="224">
        <v>4</v>
      </c>
      <c r="T31" s="224">
        <v>3.7</v>
      </c>
      <c r="U31" s="226" t="s">
        <v>73</v>
      </c>
    </row>
    <row r="32" spans="1:21" ht="16.5" customHeight="1" x14ac:dyDescent="0.2">
      <c r="A32" s="7"/>
      <c r="B32" s="7"/>
      <c r="C32" s="7"/>
      <c r="D32" s="7" t="s">
        <v>67</v>
      </c>
      <c r="E32" s="7"/>
      <c r="F32" s="7"/>
      <c r="G32" s="7"/>
      <c r="H32" s="7"/>
      <c r="I32" s="7"/>
      <c r="J32" s="7"/>
      <c r="K32" s="7"/>
      <c r="L32" s="9" t="s">
        <v>61</v>
      </c>
      <c r="M32" s="224">
        <v>2.6</v>
      </c>
      <c r="N32" s="224">
        <v>2.2999999999999998</v>
      </c>
      <c r="O32" s="224">
        <v>3.2</v>
      </c>
      <c r="P32" s="224">
        <v>2.5</v>
      </c>
      <c r="Q32" s="224">
        <v>3.9</v>
      </c>
      <c r="R32" s="224">
        <v>4</v>
      </c>
      <c r="S32" s="224">
        <v>3.7</v>
      </c>
      <c r="T32" s="224">
        <v>3.8</v>
      </c>
      <c r="U32" s="226" t="s">
        <v>73</v>
      </c>
    </row>
    <row r="33" spans="1:21" ht="16.5" customHeight="1" x14ac:dyDescent="0.2">
      <c r="A33" s="7"/>
      <c r="B33" s="7"/>
      <c r="C33" s="7"/>
      <c r="D33" s="7" t="s">
        <v>68</v>
      </c>
      <c r="E33" s="7"/>
      <c r="F33" s="7"/>
      <c r="G33" s="7"/>
      <c r="H33" s="7"/>
      <c r="I33" s="7"/>
      <c r="J33" s="7"/>
      <c r="K33" s="7"/>
      <c r="L33" s="9" t="s">
        <v>61</v>
      </c>
      <c r="M33" s="224">
        <v>2.6</v>
      </c>
      <c r="N33" s="224">
        <v>2.2999999999999998</v>
      </c>
      <c r="O33" s="224">
        <v>3</v>
      </c>
      <c r="P33" s="224">
        <v>2.4</v>
      </c>
      <c r="Q33" s="224">
        <v>3.7</v>
      </c>
      <c r="R33" s="224">
        <v>4</v>
      </c>
      <c r="S33" s="224">
        <v>3.3</v>
      </c>
      <c r="T33" s="224">
        <v>3.5</v>
      </c>
      <c r="U33" s="226" t="s">
        <v>73</v>
      </c>
    </row>
    <row r="34" spans="1:21" ht="16.5" customHeight="1" x14ac:dyDescent="0.2">
      <c r="A34" s="7"/>
      <c r="B34" s="7"/>
      <c r="C34" s="7"/>
      <c r="D34" s="7" t="s">
        <v>69</v>
      </c>
      <c r="E34" s="7"/>
      <c r="F34" s="7"/>
      <c r="G34" s="7"/>
      <c r="H34" s="7"/>
      <c r="I34" s="7"/>
      <c r="J34" s="7"/>
      <c r="K34" s="7"/>
      <c r="L34" s="9" t="s">
        <v>61</v>
      </c>
      <c r="M34" s="226" t="s">
        <v>178</v>
      </c>
      <c r="N34" s="224">
        <v>2.5</v>
      </c>
      <c r="O34" s="224">
        <v>3.1</v>
      </c>
      <c r="P34" s="224">
        <v>2.2999999999999998</v>
      </c>
      <c r="Q34" s="224">
        <v>3.7</v>
      </c>
      <c r="R34" s="224">
        <v>4.0999999999999996</v>
      </c>
      <c r="S34" s="224">
        <v>3.8</v>
      </c>
      <c r="T34" s="224">
        <v>3.5</v>
      </c>
      <c r="U34" s="226" t="s">
        <v>73</v>
      </c>
    </row>
    <row r="35" spans="1:21" ht="16.5" customHeight="1" x14ac:dyDescent="0.2">
      <c r="A35" s="7"/>
      <c r="B35" s="7"/>
      <c r="C35" s="7" t="s">
        <v>76</v>
      </c>
      <c r="D35" s="7"/>
      <c r="E35" s="7"/>
      <c r="F35" s="7"/>
      <c r="G35" s="7"/>
      <c r="H35" s="7"/>
      <c r="I35" s="7"/>
      <c r="J35" s="7"/>
      <c r="K35" s="7"/>
      <c r="L35" s="9"/>
      <c r="M35" s="10"/>
      <c r="N35" s="10"/>
      <c r="O35" s="10"/>
      <c r="P35" s="10"/>
      <c r="Q35" s="10"/>
      <c r="R35" s="10"/>
      <c r="S35" s="10"/>
      <c r="T35" s="10"/>
      <c r="U35" s="10"/>
    </row>
    <row r="36" spans="1:21" ht="16.5" customHeight="1" x14ac:dyDescent="0.2">
      <c r="A36" s="7"/>
      <c r="B36" s="7"/>
      <c r="C36" s="7"/>
      <c r="D36" s="7" t="s">
        <v>60</v>
      </c>
      <c r="E36" s="7"/>
      <c r="F36" s="7"/>
      <c r="G36" s="7"/>
      <c r="H36" s="7"/>
      <c r="I36" s="7"/>
      <c r="J36" s="7"/>
      <c r="K36" s="7"/>
      <c r="L36" s="9" t="s">
        <v>61</v>
      </c>
      <c r="M36" s="224">
        <v>5</v>
      </c>
      <c r="N36" s="224">
        <v>4.5999999999999996</v>
      </c>
      <c r="O36" s="224">
        <v>5.8</v>
      </c>
      <c r="P36" s="224">
        <v>6.1</v>
      </c>
      <c r="Q36" s="224">
        <v>4.7</v>
      </c>
      <c r="R36" s="224">
        <v>5.2</v>
      </c>
      <c r="S36" s="224">
        <v>6.7</v>
      </c>
      <c r="T36" s="224">
        <v>9.6999999999999993</v>
      </c>
      <c r="U36" s="226" t="s">
        <v>73</v>
      </c>
    </row>
    <row r="37" spans="1:21" ht="16.5" customHeight="1" x14ac:dyDescent="0.2">
      <c r="A37" s="7"/>
      <c r="B37" s="7"/>
      <c r="C37" s="7"/>
      <c r="D37" s="7" t="s">
        <v>62</v>
      </c>
      <c r="E37" s="7"/>
      <c r="F37" s="7"/>
      <c r="G37" s="7"/>
      <c r="H37" s="7"/>
      <c r="I37" s="7"/>
      <c r="J37" s="7"/>
      <c r="K37" s="7"/>
      <c r="L37" s="9" t="s">
        <v>61</v>
      </c>
      <c r="M37" s="224">
        <v>4.8</v>
      </c>
      <c r="N37" s="224">
        <v>3.6</v>
      </c>
      <c r="O37" s="224">
        <v>5.5</v>
      </c>
      <c r="P37" s="224">
        <v>5.9</v>
      </c>
      <c r="Q37" s="224">
        <v>4.2</v>
      </c>
      <c r="R37" s="224">
        <v>5.8</v>
      </c>
      <c r="S37" s="224">
        <v>5.6</v>
      </c>
      <c r="T37" s="224">
        <v>8.4</v>
      </c>
      <c r="U37" s="226" t="s">
        <v>73</v>
      </c>
    </row>
    <row r="38" spans="1:21" ht="16.5" customHeight="1" x14ac:dyDescent="0.2">
      <c r="A38" s="7"/>
      <c r="B38" s="7"/>
      <c r="C38" s="7"/>
      <c r="D38" s="7" t="s">
        <v>63</v>
      </c>
      <c r="E38" s="7"/>
      <c r="F38" s="7"/>
      <c r="G38" s="7"/>
      <c r="H38" s="7"/>
      <c r="I38" s="7"/>
      <c r="J38" s="7"/>
      <c r="K38" s="7"/>
      <c r="L38" s="9" t="s">
        <v>61</v>
      </c>
      <c r="M38" s="224">
        <v>4</v>
      </c>
      <c r="N38" s="224">
        <v>3.2</v>
      </c>
      <c r="O38" s="224">
        <v>4.9000000000000004</v>
      </c>
      <c r="P38" s="224">
        <v>5.7</v>
      </c>
      <c r="Q38" s="224">
        <v>3.8</v>
      </c>
      <c r="R38" s="224">
        <v>5.6</v>
      </c>
      <c r="S38" s="224">
        <v>4.9000000000000004</v>
      </c>
      <c r="T38" s="224">
        <v>7.8</v>
      </c>
      <c r="U38" s="226" t="s">
        <v>73</v>
      </c>
    </row>
    <row r="39" spans="1:21" ht="16.5" customHeight="1" x14ac:dyDescent="0.2">
      <c r="A39" s="7"/>
      <c r="B39" s="7"/>
      <c r="C39" s="7"/>
      <c r="D39" s="7" t="s">
        <v>64</v>
      </c>
      <c r="E39" s="7"/>
      <c r="F39" s="7"/>
      <c r="G39" s="7"/>
      <c r="H39" s="7"/>
      <c r="I39" s="7"/>
      <c r="J39" s="7"/>
      <c r="K39" s="7"/>
      <c r="L39" s="9" t="s">
        <v>61</v>
      </c>
      <c r="M39" s="224">
        <v>4</v>
      </c>
      <c r="N39" s="224">
        <v>3.1</v>
      </c>
      <c r="O39" s="224">
        <v>4.7</v>
      </c>
      <c r="P39" s="224">
        <v>5.9</v>
      </c>
      <c r="Q39" s="224">
        <v>3.3</v>
      </c>
      <c r="R39" s="224">
        <v>5.5</v>
      </c>
      <c r="S39" s="224">
        <v>5.7</v>
      </c>
      <c r="T39" s="224">
        <v>7.7</v>
      </c>
      <c r="U39" s="226" t="s">
        <v>73</v>
      </c>
    </row>
    <row r="40" spans="1:21" ht="16.5" customHeight="1" x14ac:dyDescent="0.2">
      <c r="A40" s="7"/>
      <c r="B40" s="7"/>
      <c r="C40" s="7"/>
      <c r="D40" s="7" t="s">
        <v>65</v>
      </c>
      <c r="E40" s="7"/>
      <c r="F40" s="7"/>
      <c r="G40" s="7"/>
      <c r="H40" s="7"/>
      <c r="I40" s="7"/>
      <c r="J40" s="7"/>
      <c r="K40" s="7"/>
      <c r="L40" s="9" t="s">
        <v>61</v>
      </c>
      <c r="M40" s="224">
        <v>3.9</v>
      </c>
      <c r="N40" s="224">
        <v>2</v>
      </c>
      <c r="O40" s="224">
        <v>4.4000000000000004</v>
      </c>
      <c r="P40" s="224">
        <v>4.5999999999999996</v>
      </c>
      <c r="Q40" s="224">
        <v>4.3</v>
      </c>
      <c r="R40" s="224">
        <v>4.9000000000000004</v>
      </c>
      <c r="S40" s="224">
        <v>4.7</v>
      </c>
      <c r="T40" s="224">
        <v>7.3</v>
      </c>
      <c r="U40" s="226" t="s">
        <v>73</v>
      </c>
    </row>
    <row r="41" spans="1:21" ht="16.5" customHeight="1" x14ac:dyDescent="0.2">
      <c r="A41" s="7"/>
      <c r="B41" s="7"/>
      <c r="C41" s="7"/>
      <c r="D41" s="7" t="s">
        <v>66</v>
      </c>
      <c r="E41" s="7"/>
      <c r="F41" s="7"/>
      <c r="G41" s="7"/>
      <c r="H41" s="7"/>
      <c r="I41" s="7"/>
      <c r="J41" s="7"/>
      <c r="K41" s="7"/>
      <c r="L41" s="9" t="s">
        <v>61</v>
      </c>
      <c r="M41" s="224">
        <v>3.6</v>
      </c>
      <c r="N41" s="224">
        <v>2.1</v>
      </c>
      <c r="O41" s="224">
        <v>4.2</v>
      </c>
      <c r="P41" s="224">
        <v>3.9</v>
      </c>
      <c r="Q41" s="224">
        <v>4.3</v>
      </c>
      <c r="R41" s="224">
        <v>5.2</v>
      </c>
      <c r="S41" s="224">
        <v>5.4</v>
      </c>
      <c r="T41" s="224">
        <v>6.3</v>
      </c>
      <c r="U41" s="226" t="s">
        <v>73</v>
      </c>
    </row>
    <row r="42" spans="1:21" ht="16.5" customHeight="1" x14ac:dyDescent="0.2">
      <c r="A42" s="7"/>
      <c r="B42" s="7"/>
      <c r="C42" s="7"/>
      <c r="D42" s="7" t="s">
        <v>67</v>
      </c>
      <c r="E42" s="7"/>
      <c r="F42" s="7"/>
      <c r="G42" s="7"/>
      <c r="H42" s="7"/>
      <c r="I42" s="7"/>
      <c r="J42" s="7"/>
      <c r="K42" s="7"/>
      <c r="L42" s="9" t="s">
        <v>61</v>
      </c>
      <c r="M42" s="224">
        <v>3.6</v>
      </c>
      <c r="N42" s="224">
        <v>2.2000000000000002</v>
      </c>
      <c r="O42" s="224">
        <v>4.3</v>
      </c>
      <c r="P42" s="224">
        <v>3.9</v>
      </c>
      <c r="Q42" s="224">
        <v>3.9</v>
      </c>
      <c r="R42" s="224">
        <v>5.0999999999999996</v>
      </c>
      <c r="S42" s="224">
        <v>3.9</v>
      </c>
      <c r="T42" s="224">
        <v>6.2</v>
      </c>
      <c r="U42" s="226" t="s">
        <v>73</v>
      </c>
    </row>
    <row r="43" spans="1:21" ht="16.5" customHeight="1" x14ac:dyDescent="0.2">
      <c r="A43" s="7"/>
      <c r="B43" s="7"/>
      <c r="C43" s="7"/>
      <c r="D43" s="7" t="s">
        <v>68</v>
      </c>
      <c r="E43" s="7"/>
      <c r="F43" s="7"/>
      <c r="G43" s="7"/>
      <c r="H43" s="7"/>
      <c r="I43" s="7"/>
      <c r="J43" s="7"/>
      <c r="K43" s="7"/>
      <c r="L43" s="9" t="s">
        <v>61</v>
      </c>
      <c r="M43" s="224">
        <v>3.9</v>
      </c>
      <c r="N43" s="224">
        <v>2.1</v>
      </c>
      <c r="O43" s="224">
        <v>4.4000000000000004</v>
      </c>
      <c r="P43" s="224">
        <v>3.8</v>
      </c>
      <c r="Q43" s="224">
        <v>4.2</v>
      </c>
      <c r="R43" s="224">
        <v>5.6</v>
      </c>
      <c r="S43" s="224">
        <v>6.8</v>
      </c>
      <c r="T43" s="224">
        <v>5.7</v>
      </c>
      <c r="U43" s="226" t="s">
        <v>73</v>
      </c>
    </row>
    <row r="44" spans="1:21" ht="16.5" customHeight="1" x14ac:dyDescent="0.2">
      <c r="A44" s="7"/>
      <c r="B44" s="7"/>
      <c r="C44" s="7"/>
      <c r="D44" s="7" t="s">
        <v>69</v>
      </c>
      <c r="E44" s="7"/>
      <c r="F44" s="7"/>
      <c r="G44" s="7"/>
      <c r="H44" s="7"/>
      <c r="I44" s="7"/>
      <c r="J44" s="7"/>
      <c r="K44" s="7"/>
      <c r="L44" s="9" t="s">
        <v>61</v>
      </c>
      <c r="M44" s="226" t="s">
        <v>178</v>
      </c>
      <c r="N44" s="224">
        <v>2.7</v>
      </c>
      <c r="O44" s="224">
        <v>4.8</v>
      </c>
      <c r="P44" s="224">
        <v>4</v>
      </c>
      <c r="Q44" s="224">
        <v>4.0999999999999996</v>
      </c>
      <c r="R44" s="224">
        <v>5.5</v>
      </c>
      <c r="S44" s="224">
        <v>6.8</v>
      </c>
      <c r="T44" s="224">
        <v>5.5</v>
      </c>
      <c r="U44" s="226" t="s">
        <v>73</v>
      </c>
    </row>
    <row r="45" spans="1:21" ht="16.5" customHeight="1" x14ac:dyDescent="0.2">
      <c r="A45" s="7"/>
      <c r="B45" s="7" t="s">
        <v>462</v>
      </c>
      <c r="C45" s="7"/>
      <c r="D45" s="7"/>
      <c r="E45" s="7"/>
      <c r="F45" s="7"/>
      <c r="G45" s="7"/>
      <c r="H45" s="7"/>
      <c r="I45" s="7"/>
      <c r="J45" s="7"/>
      <c r="K45" s="7"/>
      <c r="L45" s="9"/>
      <c r="M45" s="10"/>
      <c r="N45" s="10"/>
      <c r="O45" s="10"/>
      <c r="P45" s="10"/>
      <c r="Q45" s="10"/>
      <c r="R45" s="10"/>
      <c r="S45" s="10"/>
      <c r="T45" s="10"/>
      <c r="U45" s="10"/>
    </row>
    <row r="46" spans="1:21" ht="16.5" customHeight="1" x14ac:dyDescent="0.2">
      <c r="A46" s="7"/>
      <c r="B46" s="7"/>
      <c r="C46" s="7" t="s">
        <v>463</v>
      </c>
      <c r="D46" s="7"/>
      <c r="E46" s="7"/>
      <c r="F46" s="7"/>
      <c r="G46" s="7"/>
      <c r="H46" s="7"/>
      <c r="I46" s="7"/>
      <c r="J46" s="7"/>
      <c r="K46" s="7"/>
      <c r="L46" s="9"/>
      <c r="M46" s="10"/>
      <c r="N46" s="10"/>
      <c r="O46" s="10"/>
      <c r="P46" s="10"/>
      <c r="Q46" s="10"/>
      <c r="R46" s="10"/>
      <c r="S46" s="10"/>
      <c r="T46" s="10"/>
      <c r="U46" s="10"/>
    </row>
    <row r="47" spans="1:21" ht="16.5" customHeight="1" x14ac:dyDescent="0.2">
      <c r="A47" s="7"/>
      <c r="B47" s="7"/>
      <c r="C47" s="7"/>
      <c r="D47" s="7" t="s">
        <v>60</v>
      </c>
      <c r="E47" s="7"/>
      <c r="F47" s="7"/>
      <c r="G47" s="7"/>
      <c r="H47" s="7"/>
      <c r="I47" s="7"/>
      <c r="J47" s="7"/>
      <c r="K47" s="7"/>
      <c r="L47" s="9" t="s">
        <v>61</v>
      </c>
      <c r="M47" s="226" t="s">
        <v>178</v>
      </c>
      <c r="N47" s="226" t="s">
        <v>178</v>
      </c>
      <c r="O47" s="224">
        <v>1</v>
      </c>
      <c r="P47" s="224">
        <v>1.5</v>
      </c>
      <c r="Q47" s="224">
        <v>4.2</v>
      </c>
      <c r="R47" s="224">
        <v>2</v>
      </c>
      <c r="S47" s="224">
        <v>3.6</v>
      </c>
      <c r="T47" s="224">
        <v>4.9000000000000004</v>
      </c>
      <c r="U47" s="224">
        <v>3.7</v>
      </c>
    </row>
    <row r="48" spans="1:21" ht="16.5" customHeight="1" x14ac:dyDescent="0.2">
      <c r="A48" s="7"/>
      <c r="B48" s="7"/>
      <c r="C48" s="7"/>
      <c r="D48" s="7" t="s">
        <v>62</v>
      </c>
      <c r="E48" s="7"/>
      <c r="F48" s="7"/>
      <c r="G48" s="7"/>
      <c r="H48" s="7"/>
      <c r="I48" s="7"/>
      <c r="J48" s="7"/>
      <c r="K48" s="7"/>
      <c r="L48" s="9" t="s">
        <v>61</v>
      </c>
      <c r="M48" s="226" t="s">
        <v>178</v>
      </c>
      <c r="N48" s="226" t="s">
        <v>178</v>
      </c>
      <c r="O48" s="224">
        <v>1.2</v>
      </c>
      <c r="P48" s="224">
        <v>1.3</v>
      </c>
      <c r="Q48" s="224">
        <v>4</v>
      </c>
      <c r="R48" s="224">
        <v>1.8</v>
      </c>
      <c r="S48" s="224">
        <v>3.5</v>
      </c>
      <c r="T48" s="224">
        <v>5.2</v>
      </c>
      <c r="U48" s="224">
        <v>3.1</v>
      </c>
    </row>
    <row r="49" spans="1:21" ht="16.5" customHeight="1" x14ac:dyDescent="0.2">
      <c r="A49" s="7"/>
      <c r="B49" s="7"/>
      <c r="C49" s="7"/>
      <c r="D49" s="7" t="s">
        <v>63</v>
      </c>
      <c r="E49" s="7"/>
      <c r="F49" s="7"/>
      <c r="G49" s="7"/>
      <c r="H49" s="7"/>
      <c r="I49" s="7"/>
      <c r="J49" s="7"/>
      <c r="K49" s="7"/>
      <c r="L49" s="9" t="s">
        <v>61</v>
      </c>
      <c r="M49" s="226" t="s">
        <v>178</v>
      </c>
      <c r="N49" s="226" t="s">
        <v>178</v>
      </c>
      <c r="O49" s="224">
        <v>1.2</v>
      </c>
      <c r="P49" s="224">
        <v>1.2</v>
      </c>
      <c r="Q49" s="224">
        <v>3.4</v>
      </c>
      <c r="R49" s="224">
        <v>2</v>
      </c>
      <c r="S49" s="224">
        <v>3.6</v>
      </c>
      <c r="T49" s="224">
        <v>5.4</v>
      </c>
      <c r="U49" s="224">
        <v>3</v>
      </c>
    </row>
    <row r="50" spans="1:21" ht="16.5" customHeight="1" x14ac:dyDescent="0.2">
      <c r="A50" s="7"/>
      <c r="B50" s="7"/>
      <c r="C50" s="7"/>
      <c r="D50" s="7" t="s">
        <v>64</v>
      </c>
      <c r="E50" s="7"/>
      <c r="F50" s="7"/>
      <c r="G50" s="7"/>
      <c r="H50" s="7"/>
      <c r="I50" s="7"/>
      <c r="J50" s="7"/>
      <c r="K50" s="7"/>
      <c r="L50" s="9" t="s">
        <v>61</v>
      </c>
      <c r="M50" s="226" t="s">
        <v>178</v>
      </c>
      <c r="N50" s="226" t="s">
        <v>178</v>
      </c>
      <c r="O50" s="224">
        <v>1.2</v>
      </c>
      <c r="P50" s="224">
        <v>1.4</v>
      </c>
      <c r="Q50" s="224">
        <v>3</v>
      </c>
      <c r="R50" s="224">
        <v>1.9</v>
      </c>
      <c r="S50" s="224">
        <v>2.8</v>
      </c>
      <c r="T50" s="224">
        <v>5.8</v>
      </c>
      <c r="U50" s="224">
        <v>3</v>
      </c>
    </row>
    <row r="51" spans="1:21" ht="16.5" customHeight="1" x14ac:dyDescent="0.2">
      <c r="A51" s="7"/>
      <c r="B51" s="7"/>
      <c r="C51" s="7"/>
      <c r="D51" s="7" t="s">
        <v>65</v>
      </c>
      <c r="E51" s="7"/>
      <c r="F51" s="7"/>
      <c r="G51" s="7"/>
      <c r="H51" s="7"/>
      <c r="I51" s="7"/>
      <c r="J51" s="7"/>
      <c r="K51" s="7"/>
      <c r="L51" s="9" t="s">
        <v>61</v>
      </c>
      <c r="M51" s="226" t="s">
        <v>178</v>
      </c>
      <c r="N51" s="226" t="s">
        <v>178</v>
      </c>
      <c r="O51" s="224">
        <v>1.2</v>
      </c>
      <c r="P51" s="224">
        <v>1.9</v>
      </c>
      <c r="Q51" s="224">
        <v>3.1</v>
      </c>
      <c r="R51" s="224">
        <v>1.6</v>
      </c>
      <c r="S51" s="224">
        <v>5.4</v>
      </c>
      <c r="T51" s="224">
        <v>6</v>
      </c>
      <c r="U51" s="224">
        <v>3</v>
      </c>
    </row>
    <row r="52" spans="1:21" ht="16.5" customHeight="1" x14ac:dyDescent="0.2">
      <c r="A52" s="7"/>
      <c r="B52" s="7"/>
      <c r="C52" s="7"/>
      <c r="D52" s="7" t="s">
        <v>66</v>
      </c>
      <c r="E52" s="7"/>
      <c r="F52" s="7"/>
      <c r="G52" s="7"/>
      <c r="H52" s="7"/>
      <c r="I52" s="7"/>
      <c r="J52" s="7"/>
      <c r="K52" s="7"/>
      <c r="L52" s="9" t="s">
        <v>61</v>
      </c>
      <c r="M52" s="226" t="s">
        <v>178</v>
      </c>
      <c r="N52" s="226" t="s">
        <v>178</v>
      </c>
      <c r="O52" s="224">
        <v>1.3</v>
      </c>
      <c r="P52" s="224">
        <v>2.1</v>
      </c>
      <c r="Q52" s="224">
        <v>3.9</v>
      </c>
      <c r="R52" s="224">
        <v>1.9</v>
      </c>
      <c r="S52" s="224">
        <v>5</v>
      </c>
      <c r="T52" s="224">
        <v>5.2</v>
      </c>
      <c r="U52" s="224">
        <v>2.9</v>
      </c>
    </row>
    <row r="53" spans="1:21" ht="16.5" customHeight="1" x14ac:dyDescent="0.2">
      <c r="A53" s="7"/>
      <c r="B53" s="7"/>
      <c r="C53" s="7"/>
      <c r="D53" s="7" t="s">
        <v>67</v>
      </c>
      <c r="E53" s="7"/>
      <c r="F53" s="7"/>
      <c r="G53" s="7"/>
      <c r="H53" s="7"/>
      <c r="I53" s="7"/>
      <c r="J53" s="7"/>
      <c r="K53" s="7"/>
      <c r="L53" s="9" t="s">
        <v>61</v>
      </c>
      <c r="M53" s="226" t="s">
        <v>178</v>
      </c>
      <c r="N53" s="226" t="s">
        <v>178</v>
      </c>
      <c r="O53" s="224">
        <v>1.2</v>
      </c>
      <c r="P53" s="224">
        <v>2.2000000000000002</v>
      </c>
      <c r="Q53" s="224">
        <v>4</v>
      </c>
      <c r="R53" s="224">
        <v>1.8</v>
      </c>
      <c r="S53" s="224">
        <v>5.9</v>
      </c>
      <c r="T53" s="224">
        <v>4.2</v>
      </c>
      <c r="U53" s="224">
        <v>3.2</v>
      </c>
    </row>
    <row r="54" spans="1:21" ht="16.5" customHeight="1" x14ac:dyDescent="0.2">
      <c r="A54" s="7"/>
      <c r="B54" s="7"/>
      <c r="C54" s="7"/>
      <c r="D54" s="7" t="s">
        <v>68</v>
      </c>
      <c r="E54" s="7"/>
      <c r="F54" s="7"/>
      <c r="G54" s="7"/>
      <c r="H54" s="7"/>
      <c r="I54" s="7"/>
      <c r="J54" s="7"/>
      <c r="K54" s="7"/>
      <c r="L54" s="9" t="s">
        <v>61</v>
      </c>
      <c r="M54" s="226" t="s">
        <v>178</v>
      </c>
      <c r="N54" s="226" t="s">
        <v>178</v>
      </c>
      <c r="O54" s="224">
        <v>1.2</v>
      </c>
      <c r="P54" s="224">
        <v>2.4</v>
      </c>
      <c r="Q54" s="224">
        <v>3.9</v>
      </c>
      <c r="R54" s="224">
        <v>1.9</v>
      </c>
      <c r="S54" s="224">
        <v>7.2</v>
      </c>
      <c r="T54" s="224">
        <v>4.4000000000000004</v>
      </c>
      <c r="U54" s="224">
        <v>3</v>
      </c>
    </row>
    <row r="55" spans="1:21" ht="16.5" customHeight="1" x14ac:dyDescent="0.2">
      <c r="A55" s="7"/>
      <c r="B55" s="7"/>
      <c r="C55" s="7"/>
      <c r="D55" s="7" t="s">
        <v>69</v>
      </c>
      <c r="E55" s="7"/>
      <c r="F55" s="7"/>
      <c r="G55" s="7"/>
      <c r="H55" s="7"/>
      <c r="I55" s="7"/>
      <c r="J55" s="7"/>
      <c r="K55" s="7"/>
      <c r="L55" s="9" t="s">
        <v>61</v>
      </c>
      <c r="M55" s="226" t="s">
        <v>178</v>
      </c>
      <c r="N55" s="226" t="s">
        <v>178</v>
      </c>
      <c r="O55" s="224">
        <v>1</v>
      </c>
      <c r="P55" s="224">
        <v>2.1</v>
      </c>
      <c r="Q55" s="224">
        <v>3.4</v>
      </c>
      <c r="R55" s="224">
        <v>1.9</v>
      </c>
      <c r="S55" s="224">
        <v>4.9000000000000004</v>
      </c>
      <c r="T55" s="224">
        <v>4.5</v>
      </c>
      <c r="U55" s="224">
        <v>2.5</v>
      </c>
    </row>
    <row r="56" spans="1:21" ht="16.5" customHeight="1" x14ac:dyDescent="0.2">
      <c r="A56" s="7"/>
      <c r="B56" s="7"/>
      <c r="C56" s="7" t="s">
        <v>72</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t="s">
        <v>60</v>
      </c>
      <c r="E57" s="7"/>
      <c r="F57" s="7"/>
      <c r="G57" s="7"/>
      <c r="H57" s="7"/>
      <c r="I57" s="7"/>
      <c r="J57" s="7"/>
      <c r="K57" s="7"/>
      <c r="L57" s="9" t="s">
        <v>61</v>
      </c>
      <c r="M57" s="224">
        <v>1.6</v>
      </c>
      <c r="N57" s="224">
        <v>0.7</v>
      </c>
      <c r="O57" s="224">
        <v>0.3</v>
      </c>
      <c r="P57" s="224">
        <v>0.9</v>
      </c>
      <c r="Q57" s="224">
        <v>3.8</v>
      </c>
      <c r="R57" s="226" t="s">
        <v>73</v>
      </c>
      <c r="S57" s="226" t="s">
        <v>73</v>
      </c>
      <c r="T57" s="226" t="s">
        <v>73</v>
      </c>
      <c r="U57" s="226" t="s">
        <v>73</v>
      </c>
    </row>
    <row r="58" spans="1:21" ht="16.5" customHeight="1" x14ac:dyDescent="0.2">
      <c r="A58" s="7"/>
      <c r="B58" s="7"/>
      <c r="C58" s="7"/>
      <c r="D58" s="7" t="s">
        <v>62</v>
      </c>
      <c r="E58" s="7"/>
      <c r="F58" s="7"/>
      <c r="G58" s="7"/>
      <c r="H58" s="7"/>
      <c r="I58" s="7"/>
      <c r="J58" s="7"/>
      <c r="K58" s="7"/>
      <c r="L58" s="9" t="s">
        <v>61</v>
      </c>
      <c r="M58" s="224">
        <v>2.2999999999999998</v>
      </c>
      <c r="N58" s="224">
        <v>0.7</v>
      </c>
      <c r="O58" s="224">
        <v>0.3</v>
      </c>
      <c r="P58" s="224">
        <v>1</v>
      </c>
      <c r="Q58" s="224">
        <v>3.2</v>
      </c>
      <c r="R58" s="226" t="s">
        <v>73</v>
      </c>
      <c r="S58" s="226" t="s">
        <v>73</v>
      </c>
      <c r="T58" s="226" t="s">
        <v>73</v>
      </c>
      <c r="U58" s="226" t="s">
        <v>73</v>
      </c>
    </row>
    <row r="59" spans="1:21" ht="16.5" customHeight="1" x14ac:dyDescent="0.2">
      <c r="A59" s="7"/>
      <c r="B59" s="7"/>
      <c r="C59" s="7"/>
      <c r="D59" s="7" t="s">
        <v>63</v>
      </c>
      <c r="E59" s="7"/>
      <c r="F59" s="7"/>
      <c r="G59" s="7"/>
      <c r="H59" s="7"/>
      <c r="I59" s="7"/>
      <c r="J59" s="7"/>
      <c r="K59" s="7"/>
      <c r="L59" s="9" t="s">
        <v>61</v>
      </c>
      <c r="M59" s="224">
        <v>2.9</v>
      </c>
      <c r="N59" s="224">
        <v>0.7</v>
      </c>
      <c r="O59" s="224">
        <v>0.3</v>
      </c>
      <c r="P59" s="224">
        <v>1.1000000000000001</v>
      </c>
      <c r="Q59" s="224">
        <v>3.1</v>
      </c>
      <c r="R59" s="226" t="s">
        <v>73</v>
      </c>
      <c r="S59" s="226" t="s">
        <v>73</v>
      </c>
      <c r="T59" s="226" t="s">
        <v>73</v>
      </c>
      <c r="U59" s="226" t="s">
        <v>73</v>
      </c>
    </row>
    <row r="60" spans="1:21" ht="16.5" customHeight="1" x14ac:dyDescent="0.2">
      <c r="A60" s="7"/>
      <c r="B60" s="7"/>
      <c r="C60" s="7"/>
      <c r="D60" s="7" t="s">
        <v>64</v>
      </c>
      <c r="E60" s="7"/>
      <c r="F60" s="7"/>
      <c r="G60" s="7"/>
      <c r="H60" s="7"/>
      <c r="I60" s="7"/>
      <c r="J60" s="7"/>
      <c r="K60" s="7"/>
      <c r="L60" s="9" t="s">
        <v>61</v>
      </c>
      <c r="M60" s="224">
        <v>3.4</v>
      </c>
      <c r="N60" s="224">
        <v>0.7</v>
      </c>
      <c r="O60" s="224">
        <v>0.3</v>
      </c>
      <c r="P60" s="224">
        <v>0.9</v>
      </c>
      <c r="Q60" s="224">
        <v>2.7</v>
      </c>
      <c r="R60" s="226" t="s">
        <v>73</v>
      </c>
      <c r="S60" s="226" t="s">
        <v>73</v>
      </c>
      <c r="T60" s="226" t="s">
        <v>73</v>
      </c>
      <c r="U60" s="226" t="s">
        <v>73</v>
      </c>
    </row>
    <row r="61" spans="1:21" ht="16.5" customHeight="1" x14ac:dyDescent="0.2">
      <c r="A61" s="7"/>
      <c r="B61" s="7"/>
      <c r="C61" s="7"/>
      <c r="D61" s="7" t="s">
        <v>65</v>
      </c>
      <c r="E61" s="7"/>
      <c r="F61" s="7"/>
      <c r="G61" s="7"/>
      <c r="H61" s="7"/>
      <c r="I61" s="7"/>
      <c r="J61" s="7"/>
      <c r="K61" s="7"/>
      <c r="L61" s="9" t="s">
        <v>61</v>
      </c>
      <c r="M61" s="224">
        <v>3.3</v>
      </c>
      <c r="N61" s="224">
        <v>0.6</v>
      </c>
      <c r="O61" s="224">
        <v>0.3</v>
      </c>
      <c r="P61" s="224">
        <v>1.1000000000000001</v>
      </c>
      <c r="Q61" s="224">
        <v>2.8</v>
      </c>
      <c r="R61" s="226" t="s">
        <v>73</v>
      </c>
      <c r="S61" s="226" t="s">
        <v>73</v>
      </c>
      <c r="T61" s="226" t="s">
        <v>73</v>
      </c>
      <c r="U61" s="226" t="s">
        <v>73</v>
      </c>
    </row>
    <row r="62" spans="1:21" ht="16.5" customHeight="1" x14ac:dyDescent="0.2">
      <c r="A62" s="7"/>
      <c r="B62" s="7"/>
      <c r="C62" s="7"/>
      <c r="D62" s="7" t="s">
        <v>66</v>
      </c>
      <c r="E62" s="7"/>
      <c r="F62" s="7"/>
      <c r="G62" s="7"/>
      <c r="H62" s="7"/>
      <c r="I62" s="7"/>
      <c r="J62" s="7"/>
      <c r="K62" s="7"/>
      <c r="L62" s="9" t="s">
        <v>61</v>
      </c>
      <c r="M62" s="224">
        <v>3.4</v>
      </c>
      <c r="N62" s="224">
        <v>0.7</v>
      </c>
      <c r="O62" s="224">
        <v>0.4</v>
      </c>
      <c r="P62" s="224">
        <v>1.1000000000000001</v>
      </c>
      <c r="Q62" s="224">
        <v>3.9</v>
      </c>
      <c r="R62" s="226" t="s">
        <v>73</v>
      </c>
      <c r="S62" s="226" t="s">
        <v>73</v>
      </c>
      <c r="T62" s="226" t="s">
        <v>73</v>
      </c>
      <c r="U62" s="226" t="s">
        <v>73</v>
      </c>
    </row>
    <row r="63" spans="1:21" ht="16.5" customHeight="1" x14ac:dyDescent="0.2">
      <c r="A63" s="7"/>
      <c r="B63" s="7"/>
      <c r="C63" s="7"/>
      <c r="D63" s="7" t="s">
        <v>67</v>
      </c>
      <c r="E63" s="7"/>
      <c r="F63" s="7"/>
      <c r="G63" s="7"/>
      <c r="H63" s="7"/>
      <c r="I63" s="7"/>
      <c r="J63" s="7"/>
      <c r="K63" s="7"/>
      <c r="L63" s="9" t="s">
        <v>61</v>
      </c>
      <c r="M63" s="224">
        <v>3.7</v>
      </c>
      <c r="N63" s="224">
        <v>0.8</v>
      </c>
      <c r="O63" s="224">
        <v>0.4</v>
      </c>
      <c r="P63" s="224">
        <v>1.2</v>
      </c>
      <c r="Q63" s="224">
        <v>4</v>
      </c>
      <c r="R63" s="226" t="s">
        <v>73</v>
      </c>
      <c r="S63" s="226" t="s">
        <v>73</v>
      </c>
      <c r="T63" s="226" t="s">
        <v>73</v>
      </c>
      <c r="U63" s="226" t="s">
        <v>73</v>
      </c>
    </row>
    <row r="64" spans="1:21" ht="16.5" customHeight="1" x14ac:dyDescent="0.2">
      <c r="A64" s="7"/>
      <c r="B64" s="7"/>
      <c r="C64" s="7"/>
      <c r="D64" s="7" t="s">
        <v>68</v>
      </c>
      <c r="E64" s="7"/>
      <c r="F64" s="7"/>
      <c r="G64" s="7"/>
      <c r="H64" s="7"/>
      <c r="I64" s="7"/>
      <c r="J64" s="7"/>
      <c r="K64" s="7"/>
      <c r="L64" s="9" t="s">
        <v>61</v>
      </c>
      <c r="M64" s="224">
        <v>3.4</v>
      </c>
      <c r="N64" s="224">
        <v>0.9</v>
      </c>
      <c r="O64" s="224">
        <v>0.3</v>
      </c>
      <c r="P64" s="224">
        <v>1.3</v>
      </c>
      <c r="Q64" s="224">
        <v>3.5</v>
      </c>
      <c r="R64" s="226" t="s">
        <v>73</v>
      </c>
      <c r="S64" s="226" t="s">
        <v>73</v>
      </c>
      <c r="T64" s="226" t="s">
        <v>73</v>
      </c>
      <c r="U64" s="226" t="s">
        <v>73</v>
      </c>
    </row>
    <row r="65" spans="1:21" ht="16.5" customHeight="1" x14ac:dyDescent="0.2">
      <c r="A65" s="7"/>
      <c r="B65" s="7"/>
      <c r="C65" s="7"/>
      <c r="D65" s="7" t="s">
        <v>69</v>
      </c>
      <c r="E65" s="7"/>
      <c r="F65" s="7"/>
      <c r="G65" s="7"/>
      <c r="H65" s="7"/>
      <c r="I65" s="7"/>
      <c r="J65" s="7"/>
      <c r="K65" s="7"/>
      <c r="L65" s="9" t="s">
        <v>61</v>
      </c>
      <c r="M65" s="226" t="s">
        <v>178</v>
      </c>
      <c r="N65" s="224">
        <v>1</v>
      </c>
      <c r="O65" s="224">
        <v>0.2</v>
      </c>
      <c r="P65" s="224">
        <v>1.2</v>
      </c>
      <c r="Q65" s="224">
        <v>4.0999999999999996</v>
      </c>
      <c r="R65" s="226" t="s">
        <v>73</v>
      </c>
      <c r="S65" s="226" t="s">
        <v>73</v>
      </c>
      <c r="T65" s="226" t="s">
        <v>73</v>
      </c>
      <c r="U65" s="226" t="s">
        <v>73</v>
      </c>
    </row>
    <row r="66" spans="1:21" ht="16.5" customHeight="1" x14ac:dyDescent="0.2">
      <c r="A66" s="7"/>
      <c r="B66" s="7"/>
      <c r="C66" s="7" t="s">
        <v>75</v>
      </c>
      <c r="D66" s="7"/>
      <c r="E66" s="7"/>
      <c r="F66" s="7"/>
      <c r="G66" s="7"/>
      <c r="H66" s="7"/>
      <c r="I66" s="7"/>
      <c r="J66" s="7"/>
      <c r="K66" s="7"/>
      <c r="L66" s="9"/>
      <c r="M66" s="10"/>
      <c r="N66" s="10"/>
      <c r="O66" s="10"/>
      <c r="P66" s="10"/>
      <c r="Q66" s="10"/>
      <c r="R66" s="10"/>
      <c r="S66" s="10"/>
      <c r="T66" s="10"/>
      <c r="U66" s="10"/>
    </row>
    <row r="67" spans="1:21" ht="16.5" customHeight="1" x14ac:dyDescent="0.2">
      <c r="A67" s="7"/>
      <c r="B67" s="7"/>
      <c r="C67" s="7"/>
      <c r="D67" s="7" t="s">
        <v>60</v>
      </c>
      <c r="E67" s="7"/>
      <c r="F67" s="7"/>
      <c r="G67" s="7"/>
      <c r="H67" s="7"/>
      <c r="I67" s="7"/>
      <c r="J67" s="7"/>
      <c r="K67" s="7"/>
      <c r="L67" s="9" t="s">
        <v>61</v>
      </c>
      <c r="M67" s="224">
        <v>1.6</v>
      </c>
      <c r="N67" s="224">
        <v>1.7</v>
      </c>
      <c r="O67" s="224">
        <v>1.6</v>
      </c>
      <c r="P67" s="224">
        <v>1</v>
      </c>
      <c r="Q67" s="224">
        <v>1.6</v>
      </c>
      <c r="R67" s="224">
        <v>1.9</v>
      </c>
      <c r="S67" s="224">
        <v>2.2000000000000002</v>
      </c>
      <c r="T67" s="224">
        <v>1.4</v>
      </c>
      <c r="U67" s="226" t="s">
        <v>73</v>
      </c>
    </row>
    <row r="68" spans="1:21" ht="16.5" customHeight="1" x14ac:dyDescent="0.2">
      <c r="A68" s="7"/>
      <c r="B68" s="7"/>
      <c r="C68" s="7"/>
      <c r="D68" s="7" t="s">
        <v>62</v>
      </c>
      <c r="E68" s="7"/>
      <c r="F68" s="7"/>
      <c r="G68" s="7"/>
      <c r="H68" s="7"/>
      <c r="I68" s="7"/>
      <c r="J68" s="7"/>
      <c r="K68" s="7"/>
      <c r="L68" s="9" t="s">
        <v>61</v>
      </c>
      <c r="M68" s="224">
        <v>1.1000000000000001</v>
      </c>
      <c r="N68" s="224">
        <v>1.5</v>
      </c>
      <c r="O68" s="224">
        <v>1.2</v>
      </c>
      <c r="P68" s="224">
        <v>0.9</v>
      </c>
      <c r="Q68" s="224">
        <v>1.2</v>
      </c>
      <c r="R68" s="224">
        <v>1.6</v>
      </c>
      <c r="S68" s="224">
        <v>1.9</v>
      </c>
      <c r="T68" s="224">
        <v>1.3</v>
      </c>
      <c r="U68" s="226" t="s">
        <v>73</v>
      </c>
    </row>
    <row r="69" spans="1:21" ht="16.5" customHeight="1" x14ac:dyDescent="0.2">
      <c r="A69" s="7"/>
      <c r="B69" s="7"/>
      <c r="C69" s="7"/>
      <c r="D69" s="7" t="s">
        <v>63</v>
      </c>
      <c r="E69" s="7"/>
      <c r="F69" s="7"/>
      <c r="G69" s="7"/>
      <c r="H69" s="7"/>
      <c r="I69" s="7"/>
      <c r="J69" s="7"/>
      <c r="K69" s="7"/>
      <c r="L69" s="9" t="s">
        <v>61</v>
      </c>
      <c r="M69" s="224">
        <v>1</v>
      </c>
      <c r="N69" s="224">
        <v>1.3</v>
      </c>
      <c r="O69" s="224">
        <v>1.3</v>
      </c>
      <c r="P69" s="224">
        <v>0.9</v>
      </c>
      <c r="Q69" s="224">
        <v>1.2</v>
      </c>
      <c r="R69" s="224">
        <v>1.4</v>
      </c>
      <c r="S69" s="224">
        <v>1.9</v>
      </c>
      <c r="T69" s="224">
        <v>1.4</v>
      </c>
      <c r="U69" s="226" t="s">
        <v>73</v>
      </c>
    </row>
    <row r="70" spans="1:21" ht="16.5" customHeight="1" x14ac:dyDescent="0.2">
      <c r="A70" s="7"/>
      <c r="B70" s="7"/>
      <c r="C70" s="7"/>
      <c r="D70" s="7" t="s">
        <v>64</v>
      </c>
      <c r="E70" s="7"/>
      <c r="F70" s="7"/>
      <c r="G70" s="7"/>
      <c r="H70" s="7"/>
      <c r="I70" s="7"/>
      <c r="J70" s="7"/>
      <c r="K70" s="7"/>
      <c r="L70" s="9" t="s">
        <v>61</v>
      </c>
      <c r="M70" s="224">
        <v>1</v>
      </c>
      <c r="N70" s="224">
        <v>1.3</v>
      </c>
      <c r="O70" s="224">
        <v>1.3</v>
      </c>
      <c r="P70" s="224">
        <v>0.8</v>
      </c>
      <c r="Q70" s="224">
        <v>1.2</v>
      </c>
      <c r="R70" s="224">
        <v>1.3</v>
      </c>
      <c r="S70" s="224">
        <v>1.6</v>
      </c>
      <c r="T70" s="224">
        <v>1.5</v>
      </c>
      <c r="U70" s="226" t="s">
        <v>73</v>
      </c>
    </row>
    <row r="71" spans="1:21" ht="16.5" customHeight="1" x14ac:dyDescent="0.2">
      <c r="A71" s="7"/>
      <c r="B71" s="7"/>
      <c r="C71" s="7"/>
      <c r="D71" s="7" t="s">
        <v>65</v>
      </c>
      <c r="E71" s="7"/>
      <c r="F71" s="7"/>
      <c r="G71" s="7"/>
      <c r="H71" s="7"/>
      <c r="I71" s="7"/>
      <c r="J71" s="7"/>
      <c r="K71" s="7"/>
      <c r="L71" s="9" t="s">
        <v>61</v>
      </c>
      <c r="M71" s="224">
        <v>0.9</v>
      </c>
      <c r="N71" s="224">
        <v>1.2</v>
      </c>
      <c r="O71" s="224">
        <v>1.2</v>
      </c>
      <c r="P71" s="224">
        <v>0.8</v>
      </c>
      <c r="Q71" s="224">
        <v>1.1000000000000001</v>
      </c>
      <c r="R71" s="224">
        <v>1.2</v>
      </c>
      <c r="S71" s="224">
        <v>2.1</v>
      </c>
      <c r="T71" s="224">
        <v>1.3</v>
      </c>
      <c r="U71" s="226" t="s">
        <v>73</v>
      </c>
    </row>
    <row r="72" spans="1:21" ht="16.5" customHeight="1" x14ac:dyDescent="0.2">
      <c r="A72" s="7"/>
      <c r="B72" s="7"/>
      <c r="C72" s="7"/>
      <c r="D72" s="7" t="s">
        <v>66</v>
      </c>
      <c r="E72" s="7"/>
      <c r="F72" s="7"/>
      <c r="G72" s="7"/>
      <c r="H72" s="7"/>
      <c r="I72" s="7"/>
      <c r="J72" s="7"/>
      <c r="K72" s="7"/>
      <c r="L72" s="9" t="s">
        <v>61</v>
      </c>
      <c r="M72" s="224">
        <v>1</v>
      </c>
      <c r="N72" s="224">
        <v>1.2</v>
      </c>
      <c r="O72" s="224">
        <v>1</v>
      </c>
      <c r="P72" s="224">
        <v>0.8</v>
      </c>
      <c r="Q72" s="224">
        <v>1.3</v>
      </c>
      <c r="R72" s="224">
        <v>1.2</v>
      </c>
      <c r="S72" s="224">
        <v>1.8</v>
      </c>
      <c r="T72" s="224">
        <v>1.1000000000000001</v>
      </c>
      <c r="U72" s="226" t="s">
        <v>73</v>
      </c>
    </row>
    <row r="73" spans="1:21" ht="16.5" customHeight="1" x14ac:dyDescent="0.2">
      <c r="A73" s="7"/>
      <c r="B73" s="7"/>
      <c r="C73" s="7"/>
      <c r="D73" s="7" t="s">
        <v>67</v>
      </c>
      <c r="E73" s="7"/>
      <c r="F73" s="7"/>
      <c r="G73" s="7"/>
      <c r="H73" s="7"/>
      <c r="I73" s="7"/>
      <c r="J73" s="7"/>
      <c r="K73" s="7"/>
      <c r="L73" s="9" t="s">
        <v>61</v>
      </c>
      <c r="M73" s="224">
        <v>0.8</v>
      </c>
      <c r="N73" s="224">
        <v>1.1000000000000001</v>
      </c>
      <c r="O73" s="224">
        <v>0.9</v>
      </c>
      <c r="P73" s="224">
        <v>0.8</v>
      </c>
      <c r="Q73" s="224">
        <v>1.1000000000000001</v>
      </c>
      <c r="R73" s="224">
        <v>1.1000000000000001</v>
      </c>
      <c r="S73" s="224">
        <v>1.6</v>
      </c>
      <c r="T73" s="224">
        <v>1.1000000000000001</v>
      </c>
      <c r="U73" s="226" t="s">
        <v>73</v>
      </c>
    </row>
    <row r="74" spans="1:21" ht="16.5" customHeight="1" x14ac:dyDescent="0.2">
      <c r="A74" s="7"/>
      <c r="B74" s="7"/>
      <c r="C74" s="7"/>
      <c r="D74" s="7" t="s">
        <v>68</v>
      </c>
      <c r="E74" s="7"/>
      <c r="F74" s="7"/>
      <c r="G74" s="7"/>
      <c r="H74" s="7"/>
      <c r="I74" s="7"/>
      <c r="J74" s="7"/>
      <c r="K74" s="7"/>
      <c r="L74" s="9" t="s">
        <v>61</v>
      </c>
      <c r="M74" s="224">
        <v>0.8</v>
      </c>
      <c r="N74" s="224">
        <v>0.9</v>
      </c>
      <c r="O74" s="224">
        <v>0.9</v>
      </c>
      <c r="P74" s="224">
        <v>0.8</v>
      </c>
      <c r="Q74" s="224">
        <v>0.9</v>
      </c>
      <c r="R74" s="224">
        <v>1</v>
      </c>
      <c r="S74" s="224">
        <v>1.6</v>
      </c>
      <c r="T74" s="224">
        <v>1.1000000000000001</v>
      </c>
      <c r="U74" s="226" t="s">
        <v>73</v>
      </c>
    </row>
    <row r="75" spans="1:21" ht="16.5" customHeight="1" x14ac:dyDescent="0.2">
      <c r="A75" s="7"/>
      <c r="B75" s="7"/>
      <c r="C75" s="7"/>
      <c r="D75" s="7" t="s">
        <v>69</v>
      </c>
      <c r="E75" s="7"/>
      <c r="F75" s="7"/>
      <c r="G75" s="7"/>
      <c r="H75" s="7"/>
      <c r="I75" s="7"/>
      <c r="J75" s="7"/>
      <c r="K75" s="7"/>
      <c r="L75" s="9" t="s">
        <v>61</v>
      </c>
      <c r="M75" s="226" t="s">
        <v>178</v>
      </c>
      <c r="N75" s="224">
        <v>1</v>
      </c>
      <c r="O75" s="224">
        <v>0.8</v>
      </c>
      <c r="P75" s="224">
        <v>0.8</v>
      </c>
      <c r="Q75" s="224">
        <v>0.8</v>
      </c>
      <c r="R75" s="224">
        <v>1</v>
      </c>
      <c r="S75" s="224">
        <v>1.8</v>
      </c>
      <c r="T75" s="224">
        <v>1</v>
      </c>
      <c r="U75" s="226" t="s">
        <v>73</v>
      </c>
    </row>
    <row r="76" spans="1:21" ht="16.5" customHeight="1" x14ac:dyDescent="0.2">
      <c r="A76" s="7"/>
      <c r="B76" s="7"/>
      <c r="C76" s="7" t="s">
        <v>76</v>
      </c>
      <c r="D76" s="7"/>
      <c r="E76" s="7"/>
      <c r="F76" s="7"/>
      <c r="G76" s="7"/>
      <c r="H76" s="7"/>
      <c r="I76" s="7"/>
      <c r="J76" s="7"/>
      <c r="K76" s="7"/>
      <c r="L76" s="9"/>
      <c r="M76" s="10"/>
      <c r="N76" s="10"/>
      <c r="O76" s="10"/>
      <c r="P76" s="10"/>
      <c r="Q76" s="10"/>
      <c r="R76" s="10"/>
      <c r="S76" s="10"/>
      <c r="T76" s="10"/>
      <c r="U76" s="10"/>
    </row>
    <row r="77" spans="1:21" ht="16.5" customHeight="1" x14ac:dyDescent="0.2">
      <c r="A77" s="7"/>
      <c r="B77" s="7"/>
      <c r="C77" s="7"/>
      <c r="D77" s="7" t="s">
        <v>60</v>
      </c>
      <c r="E77" s="7"/>
      <c r="F77" s="7"/>
      <c r="G77" s="7"/>
      <c r="H77" s="7"/>
      <c r="I77" s="7"/>
      <c r="J77" s="7"/>
      <c r="K77" s="7"/>
      <c r="L77" s="9" t="s">
        <v>61</v>
      </c>
      <c r="M77" s="224">
        <v>5.4</v>
      </c>
      <c r="N77" s="224">
        <v>5.4</v>
      </c>
      <c r="O77" s="224">
        <v>4</v>
      </c>
      <c r="P77" s="224">
        <v>4.5</v>
      </c>
      <c r="Q77" s="224">
        <v>5.2</v>
      </c>
      <c r="R77" s="224">
        <v>4</v>
      </c>
      <c r="S77" s="224">
        <v>6.9</v>
      </c>
      <c r="T77" s="224">
        <v>4.3</v>
      </c>
      <c r="U77" s="226" t="s">
        <v>73</v>
      </c>
    </row>
    <row r="78" spans="1:21" ht="16.5" customHeight="1" x14ac:dyDescent="0.2">
      <c r="A78" s="7"/>
      <c r="B78" s="7"/>
      <c r="C78" s="7"/>
      <c r="D78" s="7" t="s">
        <v>62</v>
      </c>
      <c r="E78" s="7"/>
      <c r="F78" s="7"/>
      <c r="G78" s="7"/>
      <c r="H78" s="7"/>
      <c r="I78" s="7"/>
      <c r="J78" s="7"/>
      <c r="K78" s="7"/>
      <c r="L78" s="9" t="s">
        <v>61</v>
      </c>
      <c r="M78" s="224">
        <v>5.4</v>
      </c>
      <c r="N78" s="224">
        <v>4.8</v>
      </c>
      <c r="O78" s="224">
        <v>3.4</v>
      </c>
      <c r="P78" s="224">
        <v>4.0999999999999996</v>
      </c>
      <c r="Q78" s="224">
        <v>4.3</v>
      </c>
      <c r="R78" s="224">
        <v>4.5</v>
      </c>
      <c r="S78" s="224">
        <v>6</v>
      </c>
      <c r="T78" s="224">
        <v>4.4000000000000004</v>
      </c>
      <c r="U78" s="226" t="s">
        <v>73</v>
      </c>
    </row>
    <row r="79" spans="1:21" ht="16.5" customHeight="1" x14ac:dyDescent="0.2">
      <c r="A79" s="7"/>
      <c r="B79" s="7"/>
      <c r="C79" s="7"/>
      <c r="D79" s="7" t="s">
        <v>63</v>
      </c>
      <c r="E79" s="7"/>
      <c r="F79" s="7"/>
      <c r="G79" s="7"/>
      <c r="H79" s="7"/>
      <c r="I79" s="7"/>
      <c r="J79" s="7"/>
      <c r="K79" s="7"/>
      <c r="L79" s="9" t="s">
        <v>61</v>
      </c>
      <c r="M79" s="224">
        <v>5.3</v>
      </c>
      <c r="N79" s="224">
        <v>4.7</v>
      </c>
      <c r="O79" s="224">
        <v>3.4</v>
      </c>
      <c r="P79" s="224">
        <v>4.4000000000000004</v>
      </c>
      <c r="Q79" s="224">
        <v>3.6</v>
      </c>
      <c r="R79" s="224">
        <v>4.7</v>
      </c>
      <c r="S79" s="224">
        <v>6.7</v>
      </c>
      <c r="T79" s="224">
        <v>4.7</v>
      </c>
      <c r="U79" s="226" t="s">
        <v>73</v>
      </c>
    </row>
    <row r="80" spans="1:21" ht="16.5" customHeight="1" x14ac:dyDescent="0.2">
      <c r="A80" s="7"/>
      <c r="B80" s="7"/>
      <c r="C80" s="7"/>
      <c r="D80" s="7" t="s">
        <v>64</v>
      </c>
      <c r="E80" s="7"/>
      <c r="F80" s="7"/>
      <c r="G80" s="7"/>
      <c r="H80" s="7"/>
      <c r="I80" s="7"/>
      <c r="J80" s="7"/>
      <c r="K80" s="7"/>
      <c r="L80" s="9" t="s">
        <v>61</v>
      </c>
      <c r="M80" s="224">
        <v>4.9000000000000004</v>
      </c>
      <c r="N80" s="224">
        <v>4.4000000000000004</v>
      </c>
      <c r="O80" s="224">
        <v>3.8</v>
      </c>
      <c r="P80" s="224">
        <v>4.5</v>
      </c>
      <c r="Q80" s="224">
        <v>2.9</v>
      </c>
      <c r="R80" s="224">
        <v>4.5999999999999996</v>
      </c>
      <c r="S80" s="224">
        <v>6.9</v>
      </c>
      <c r="T80" s="224">
        <v>4.0999999999999996</v>
      </c>
      <c r="U80" s="226" t="s">
        <v>73</v>
      </c>
    </row>
    <row r="81" spans="1:21" ht="16.5" customHeight="1" x14ac:dyDescent="0.2">
      <c r="A81" s="7"/>
      <c r="B81" s="7"/>
      <c r="C81" s="7"/>
      <c r="D81" s="7" t="s">
        <v>65</v>
      </c>
      <c r="E81" s="7"/>
      <c r="F81" s="7"/>
      <c r="G81" s="7"/>
      <c r="H81" s="7"/>
      <c r="I81" s="7"/>
      <c r="J81" s="7"/>
      <c r="K81" s="7"/>
      <c r="L81" s="9" t="s">
        <v>61</v>
      </c>
      <c r="M81" s="224">
        <v>4.8</v>
      </c>
      <c r="N81" s="224">
        <v>4.5</v>
      </c>
      <c r="O81" s="224">
        <v>3.6</v>
      </c>
      <c r="P81" s="224">
        <v>5</v>
      </c>
      <c r="Q81" s="224">
        <v>2.8</v>
      </c>
      <c r="R81" s="224">
        <v>4.8</v>
      </c>
      <c r="S81" s="224">
        <v>8.6999999999999993</v>
      </c>
      <c r="T81" s="224">
        <v>4.3</v>
      </c>
      <c r="U81" s="226" t="s">
        <v>73</v>
      </c>
    </row>
    <row r="82" spans="1:21" ht="16.5" customHeight="1" x14ac:dyDescent="0.2">
      <c r="A82" s="7"/>
      <c r="B82" s="7"/>
      <c r="C82" s="7"/>
      <c r="D82" s="7" t="s">
        <v>66</v>
      </c>
      <c r="E82" s="7"/>
      <c r="F82" s="7"/>
      <c r="G82" s="7"/>
      <c r="H82" s="7"/>
      <c r="I82" s="7"/>
      <c r="J82" s="7"/>
      <c r="K82" s="7"/>
      <c r="L82" s="9" t="s">
        <v>61</v>
      </c>
      <c r="M82" s="226" t="s">
        <v>178</v>
      </c>
      <c r="N82" s="224">
        <v>4.4000000000000004</v>
      </c>
      <c r="O82" s="224">
        <v>3.6</v>
      </c>
      <c r="P82" s="224">
        <v>4.4000000000000004</v>
      </c>
      <c r="Q82" s="224">
        <v>2.6</v>
      </c>
      <c r="R82" s="224">
        <v>5</v>
      </c>
      <c r="S82" s="224">
        <v>7.3</v>
      </c>
      <c r="T82" s="224">
        <v>4.3</v>
      </c>
      <c r="U82" s="226" t="s">
        <v>73</v>
      </c>
    </row>
    <row r="83" spans="1:21" ht="16.5" customHeight="1" x14ac:dyDescent="0.2">
      <c r="A83" s="7"/>
      <c r="B83" s="7"/>
      <c r="C83" s="7"/>
      <c r="D83" s="7" t="s">
        <v>67</v>
      </c>
      <c r="E83" s="7"/>
      <c r="F83" s="7"/>
      <c r="G83" s="7"/>
      <c r="H83" s="7"/>
      <c r="I83" s="7"/>
      <c r="J83" s="7"/>
      <c r="K83" s="7"/>
      <c r="L83" s="9" t="s">
        <v>61</v>
      </c>
      <c r="M83" s="226" t="s">
        <v>178</v>
      </c>
      <c r="N83" s="224">
        <v>4.0999999999999996</v>
      </c>
      <c r="O83" s="224">
        <v>3.5</v>
      </c>
      <c r="P83" s="224">
        <v>4</v>
      </c>
      <c r="Q83" s="224">
        <v>2.5</v>
      </c>
      <c r="R83" s="224">
        <v>5.4</v>
      </c>
      <c r="S83" s="224">
        <v>5.7</v>
      </c>
      <c r="T83" s="224">
        <v>3.7</v>
      </c>
      <c r="U83" s="226" t="s">
        <v>73</v>
      </c>
    </row>
    <row r="84" spans="1:21" ht="16.5" customHeight="1" x14ac:dyDescent="0.2">
      <c r="A84" s="7"/>
      <c r="B84" s="7"/>
      <c r="C84" s="7"/>
      <c r="D84" s="7" t="s">
        <v>68</v>
      </c>
      <c r="E84" s="7"/>
      <c r="F84" s="7"/>
      <c r="G84" s="7"/>
      <c r="H84" s="7"/>
      <c r="I84" s="7"/>
      <c r="J84" s="7"/>
      <c r="K84" s="7"/>
      <c r="L84" s="9" t="s">
        <v>61</v>
      </c>
      <c r="M84" s="226" t="s">
        <v>178</v>
      </c>
      <c r="N84" s="224">
        <v>3.8</v>
      </c>
      <c r="O84" s="224">
        <v>3.7</v>
      </c>
      <c r="P84" s="224">
        <v>3.6</v>
      </c>
      <c r="Q84" s="224">
        <v>2.5</v>
      </c>
      <c r="R84" s="224">
        <v>5.9</v>
      </c>
      <c r="S84" s="224">
        <v>7.3</v>
      </c>
      <c r="T84" s="224">
        <v>3.1</v>
      </c>
      <c r="U84" s="226" t="s">
        <v>73</v>
      </c>
    </row>
    <row r="85" spans="1:21" ht="16.5" customHeight="1" x14ac:dyDescent="0.2">
      <c r="A85" s="7"/>
      <c r="B85" s="7"/>
      <c r="C85" s="7"/>
      <c r="D85" s="7" t="s">
        <v>69</v>
      </c>
      <c r="E85" s="7"/>
      <c r="F85" s="7"/>
      <c r="G85" s="7"/>
      <c r="H85" s="7"/>
      <c r="I85" s="7"/>
      <c r="J85" s="7"/>
      <c r="K85" s="7"/>
      <c r="L85" s="9" t="s">
        <v>61</v>
      </c>
      <c r="M85" s="226" t="s">
        <v>178</v>
      </c>
      <c r="N85" s="224">
        <v>3.9</v>
      </c>
      <c r="O85" s="224">
        <v>3.5</v>
      </c>
      <c r="P85" s="224">
        <v>3.1</v>
      </c>
      <c r="Q85" s="224">
        <v>2.8</v>
      </c>
      <c r="R85" s="224">
        <v>5.3</v>
      </c>
      <c r="S85" s="224">
        <v>8</v>
      </c>
      <c r="T85" s="224">
        <v>3.2</v>
      </c>
      <c r="U85" s="226" t="s">
        <v>73</v>
      </c>
    </row>
    <row r="86" spans="1:21" ht="16.5" customHeight="1" x14ac:dyDescent="0.2">
      <c r="A86" s="7"/>
      <c r="B86" s="7"/>
      <c r="C86" s="7" t="s">
        <v>108</v>
      </c>
      <c r="D86" s="7"/>
      <c r="E86" s="7"/>
      <c r="F86" s="7"/>
      <c r="G86" s="7"/>
      <c r="H86" s="7"/>
      <c r="I86" s="7"/>
      <c r="J86" s="7"/>
      <c r="K86" s="7"/>
      <c r="L86" s="9"/>
      <c r="M86" s="10"/>
      <c r="N86" s="10"/>
      <c r="O86" s="10"/>
      <c r="P86" s="10"/>
      <c r="Q86" s="10"/>
      <c r="R86" s="10"/>
      <c r="S86" s="10"/>
      <c r="T86" s="10"/>
      <c r="U86" s="10"/>
    </row>
    <row r="87" spans="1:21" ht="16.5" customHeight="1" x14ac:dyDescent="0.2">
      <c r="A87" s="7"/>
      <c r="B87" s="7"/>
      <c r="C87" s="7"/>
      <c r="D87" s="7" t="s">
        <v>60</v>
      </c>
      <c r="E87" s="7"/>
      <c r="F87" s="7"/>
      <c r="G87" s="7"/>
      <c r="H87" s="7"/>
      <c r="I87" s="7"/>
      <c r="J87" s="7"/>
      <c r="K87" s="7"/>
      <c r="L87" s="9" t="s">
        <v>61</v>
      </c>
      <c r="M87" s="226" t="s">
        <v>73</v>
      </c>
      <c r="N87" s="226" t="s">
        <v>73</v>
      </c>
      <c r="O87" s="226" t="s">
        <v>73</v>
      </c>
      <c r="P87" s="224">
        <v>2</v>
      </c>
      <c r="Q87" s="226" t="s">
        <v>73</v>
      </c>
      <c r="R87" s="226" t="s">
        <v>73</v>
      </c>
      <c r="S87" s="226" t="s">
        <v>73</v>
      </c>
      <c r="T87" s="226" t="s">
        <v>73</v>
      </c>
      <c r="U87" s="224">
        <v>1.9</v>
      </c>
    </row>
    <row r="88" spans="1:21" ht="16.5" customHeight="1" x14ac:dyDescent="0.2">
      <c r="A88" s="7"/>
      <c r="B88" s="7"/>
      <c r="C88" s="7"/>
      <c r="D88" s="7" t="s">
        <v>62</v>
      </c>
      <c r="E88" s="7"/>
      <c r="F88" s="7"/>
      <c r="G88" s="7"/>
      <c r="H88" s="7"/>
      <c r="I88" s="7"/>
      <c r="J88" s="7"/>
      <c r="K88" s="7"/>
      <c r="L88" s="9" t="s">
        <v>61</v>
      </c>
      <c r="M88" s="226" t="s">
        <v>73</v>
      </c>
      <c r="N88" s="226" t="s">
        <v>73</v>
      </c>
      <c r="O88" s="226" t="s">
        <v>73</v>
      </c>
      <c r="P88" s="224">
        <v>2.2000000000000002</v>
      </c>
      <c r="Q88" s="226" t="s">
        <v>73</v>
      </c>
      <c r="R88" s="226" t="s">
        <v>73</v>
      </c>
      <c r="S88" s="226" t="s">
        <v>73</v>
      </c>
      <c r="T88" s="226" t="s">
        <v>73</v>
      </c>
      <c r="U88" s="224">
        <v>1.9</v>
      </c>
    </row>
    <row r="89" spans="1:21" ht="16.5" customHeight="1" x14ac:dyDescent="0.2">
      <c r="A89" s="7"/>
      <c r="B89" s="7"/>
      <c r="C89" s="7"/>
      <c r="D89" s="7" t="s">
        <v>63</v>
      </c>
      <c r="E89" s="7"/>
      <c r="F89" s="7"/>
      <c r="G89" s="7"/>
      <c r="H89" s="7"/>
      <c r="I89" s="7"/>
      <c r="J89" s="7"/>
      <c r="K89" s="7"/>
      <c r="L89" s="9" t="s">
        <v>61</v>
      </c>
      <c r="M89" s="226" t="s">
        <v>73</v>
      </c>
      <c r="N89" s="226" t="s">
        <v>73</v>
      </c>
      <c r="O89" s="226" t="s">
        <v>73</v>
      </c>
      <c r="P89" s="224">
        <v>2.5</v>
      </c>
      <c r="Q89" s="226" t="s">
        <v>73</v>
      </c>
      <c r="R89" s="226" t="s">
        <v>73</v>
      </c>
      <c r="S89" s="226" t="s">
        <v>73</v>
      </c>
      <c r="T89" s="226" t="s">
        <v>73</v>
      </c>
      <c r="U89" s="224">
        <v>2</v>
      </c>
    </row>
    <row r="90" spans="1:21" ht="16.5" customHeight="1" x14ac:dyDescent="0.2">
      <c r="A90" s="7"/>
      <c r="B90" s="7"/>
      <c r="C90" s="7"/>
      <c r="D90" s="7" t="s">
        <v>64</v>
      </c>
      <c r="E90" s="7"/>
      <c r="F90" s="7"/>
      <c r="G90" s="7"/>
      <c r="H90" s="7"/>
      <c r="I90" s="7"/>
      <c r="J90" s="7"/>
      <c r="K90" s="7"/>
      <c r="L90" s="9" t="s">
        <v>61</v>
      </c>
      <c r="M90" s="226" t="s">
        <v>73</v>
      </c>
      <c r="N90" s="226" t="s">
        <v>73</v>
      </c>
      <c r="O90" s="226" t="s">
        <v>73</v>
      </c>
      <c r="P90" s="224">
        <v>2.2999999999999998</v>
      </c>
      <c r="Q90" s="226" t="s">
        <v>73</v>
      </c>
      <c r="R90" s="226" t="s">
        <v>73</v>
      </c>
      <c r="S90" s="226" t="s">
        <v>73</v>
      </c>
      <c r="T90" s="226" t="s">
        <v>73</v>
      </c>
      <c r="U90" s="224">
        <v>2</v>
      </c>
    </row>
    <row r="91" spans="1:21" ht="16.5" customHeight="1" x14ac:dyDescent="0.2">
      <c r="A91" s="7"/>
      <c r="B91" s="7"/>
      <c r="C91" s="7"/>
      <c r="D91" s="7" t="s">
        <v>65</v>
      </c>
      <c r="E91" s="7"/>
      <c r="F91" s="7"/>
      <c r="G91" s="7"/>
      <c r="H91" s="7"/>
      <c r="I91" s="7"/>
      <c r="J91" s="7"/>
      <c r="K91" s="7"/>
      <c r="L91" s="9" t="s">
        <v>61</v>
      </c>
      <c r="M91" s="226" t="s">
        <v>73</v>
      </c>
      <c r="N91" s="226" t="s">
        <v>73</v>
      </c>
      <c r="O91" s="226" t="s">
        <v>73</v>
      </c>
      <c r="P91" s="224">
        <v>2.2000000000000002</v>
      </c>
      <c r="Q91" s="226" t="s">
        <v>73</v>
      </c>
      <c r="R91" s="226" t="s">
        <v>73</v>
      </c>
      <c r="S91" s="226" t="s">
        <v>73</v>
      </c>
      <c r="T91" s="226" t="s">
        <v>73</v>
      </c>
      <c r="U91" s="224">
        <v>2</v>
      </c>
    </row>
    <row r="92" spans="1:21" ht="16.5" customHeight="1" x14ac:dyDescent="0.2">
      <c r="A92" s="7"/>
      <c r="B92" s="7"/>
      <c r="C92" s="7"/>
      <c r="D92" s="7" t="s">
        <v>66</v>
      </c>
      <c r="E92" s="7"/>
      <c r="F92" s="7"/>
      <c r="G92" s="7"/>
      <c r="H92" s="7"/>
      <c r="I92" s="7"/>
      <c r="J92" s="7"/>
      <c r="K92" s="7"/>
      <c r="L92" s="9" t="s">
        <v>61</v>
      </c>
      <c r="M92" s="226" t="s">
        <v>73</v>
      </c>
      <c r="N92" s="226" t="s">
        <v>73</v>
      </c>
      <c r="O92" s="226" t="s">
        <v>73</v>
      </c>
      <c r="P92" s="224">
        <v>1.8</v>
      </c>
      <c r="Q92" s="226" t="s">
        <v>73</v>
      </c>
      <c r="R92" s="226" t="s">
        <v>73</v>
      </c>
      <c r="S92" s="226" t="s">
        <v>73</v>
      </c>
      <c r="T92" s="226" t="s">
        <v>73</v>
      </c>
      <c r="U92" s="224">
        <v>2.1</v>
      </c>
    </row>
    <row r="93" spans="1:21" ht="16.5" customHeight="1" x14ac:dyDescent="0.2">
      <c r="A93" s="7"/>
      <c r="B93" s="7"/>
      <c r="C93" s="7"/>
      <c r="D93" s="7" t="s">
        <v>67</v>
      </c>
      <c r="E93" s="7"/>
      <c r="F93" s="7"/>
      <c r="G93" s="7"/>
      <c r="H93" s="7"/>
      <c r="I93" s="7"/>
      <c r="J93" s="7"/>
      <c r="K93" s="7"/>
      <c r="L93" s="9" t="s">
        <v>61</v>
      </c>
      <c r="M93" s="226" t="s">
        <v>73</v>
      </c>
      <c r="N93" s="226" t="s">
        <v>73</v>
      </c>
      <c r="O93" s="226" t="s">
        <v>73</v>
      </c>
      <c r="P93" s="224">
        <v>1.8</v>
      </c>
      <c r="Q93" s="226" t="s">
        <v>73</v>
      </c>
      <c r="R93" s="226" t="s">
        <v>73</v>
      </c>
      <c r="S93" s="226" t="s">
        <v>73</v>
      </c>
      <c r="T93" s="226" t="s">
        <v>73</v>
      </c>
      <c r="U93" s="224">
        <v>2.2000000000000002</v>
      </c>
    </row>
    <row r="94" spans="1:21" ht="16.5" customHeight="1" x14ac:dyDescent="0.2">
      <c r="A94" s="7"/>
      <c r="B94" s="7"/>
      <c r="C94" s="7"/>
      <c r="D94" s="7" t="s">
        <v>68</v>
      </c>
      <c r="E94" s="7"/>
      <c r="F94" s="7"/>
      <c r="G94" s="7"/>
      <c r="H94" s="7"/>
      <c r="I94" s="7"/>
      <c r="J94" s="7"/>
      <c r="K94" s="7"/>
      <c r="L94" s="9" t="s">
        <v>61</v>
      </c>
      <c r="M94" s="226" t="s">
        <v>73</v>
      </c>
      <c r="N94" s="226" t="s">
        <v>73</v>
      </c>
      <c r="O94" s="226" t="s">
        <v>73</v>
      </c>
      <c r="P94" s="224">
        <v>1.9</v>
      </c>
      <c r="Q94" s="226" t="s">
        <v>73</v>
      </c>
      <c r="R94" s="226" t="s">
        <v>73</v>
      </c>
      <c r="S94" s="226" t="s">
        <v>73</v>
      </c>
      <c r="T94" s="226" t="s">
        <v>73</v>
      </c>
      <c r="U94" s="224">
        <v>2.2000000000000002</v>
      </c>
    </row>
    <row r="95" spans="1:21" ht="16.5" customHeight="1" x14ac:dyDescent="0.2">
      <c r="A95" s="7"/>
      <c r="B95" s="7"/>
      <c r="C95" s="7"/>
      <c r="D95" s="7" t="s">
        <v>69</v>
      </c>
      <c r="E95" s="7"/>
      <c r="F95" s="7"/>
      <c r="G95" s="7"/>
      <c r="H95" s="7"/>
      <c r="I95" s="7"/>
      <c r="J95" s="7"/>
      <c r="K95" s="7"/>
      <c r="L95" s="9" t="s">
        <v>61</v>
      </c>
      <c r="M95" s="226" t="s">
        <v>73</v>
      </c>
      <c r="N95" s="226" t="s">
        <v>73</v>
      </c>
      <c r="O95" s="226" t="s">
        <v>73</v>
      </c>
      <c r="P95" s="224">
        <v>1.9</v>
      </c>
      <c r="Q95" s="226" t="s">
        <v>73</v>
      </c>
      <c r="R95" s="226" t="s">
        <v>73</v>
      </c>
      <c r="S95" s="226" t="s">
        <v>73</v>
      </c>
      <c r="T95" s="226" t="s">
        <v>73</v>
      </c>
      <c r="U95" s="224">
        <v>2.4</v>
      </c>
    </row>
    <row r="96" spans="1:21" ht="16.5" customHeight="1" x14ac:dyDescent="0.2">
      <c r="A96" s="7"/>
      <c r="B96" s="7"/>
      <c r="C96" s="7" t="s">
        <v>464</v>
      </c>
      <c r="D96" s="7"/>
      <c r="E96" s="7"/>
      <c r="F96" s="7"/>
      <c r="G96" s="7"/>
      <c r="H96" s="7"/>
      <c r="I96" s="7"/>
      <c r="J96" s="7"/>
      <c r="K96" s="7"/>
      <c r="L96" s="9"/>
      <c r="M96" s="10"/>
      <c r="N96" s="10"/>
      <c r="O96" s="10"/>
      <c r="P96" s="10"/>
      <c r="Q96" s="10"/>
      <c r="R96" s="10"/>
      <c r="S96" s="10"/>
      <c r="T96" s="10"/>
      <c r="U96" s="10"/>
    </row>
    <row r="97" spans="1:21" ht="16.5" customHeight="1" x14ac:dyDescent="0.2">
      <c r="A97" s="7"/>
      <c r="B97" s="7"/>
      <c r="C97" s="7"/>
      <c r="D97" s="7" t="s">
        <v>60</v>
      </c>
      <c r="E97" s="7"/>
      <c r="F97" s="7"/>
      <c r="G97" s="7"/>
      <c r="H97" s="7"/>
      <c r="I97" s="7"/>
      <c r="J97" s="7"/>
      <c r="K97" s="7"/>
      <c r="L97" s="9" t="s">
        <v>61</v>
      </c>
      <c r="M97" s="226" t="s">
        <v>73</v>
      </c>
      <c r="N97" s="226" t="s">
        <v>73</v>
      </c>
      <c r="O97" s="226" t="s">
        <v>73</v>
      </c>
      <c r="P97" s="226" t="s">
        <v>73</v>
      </c>
      <c r="Q97" s="226" t="s">
        <v>73</v>
      </c>
      <c r="R97" s="226" t="s">
        <v>73</v>
      </c>
      <c r="S97" s="226" t="s">
        <v>73</v>
      </c>
      <c r="T97" s="226" t="s">
        <v>73</v>
      </c>
      <c r="U97" s="224">
        <v>1.9</v>
      </c>
    </row>
    <row r="98" spans="1:21" ht="16.5" customHeight="1" x14ac:dyDescent="0.2">
      <c r="A98" s="7"/>
      <c r="B98" s="7"/>
      <c r="C98" s="7"/>
      <c r="D98" s="7" t="s">
        <v>62</v>
      </c>
      <c r="E98" s="7"/>
      <c r="F98" s="7"/>
      <c r="G98" s="7"/>
      <c r="H98" s="7"/>
      <c r="I98" s="7"/>
      <c r="J98" s="7"/>
      <c r="K98" s="7"/>
      <c r="L98" s="9" t="s">
        <v>61</v>
      </c>
      <c r="M98" s="226" t="s">
        <v>73</v>
      </c>
      <c r="N98" s="226" t="s">
        <v>73</v>
      </c>
      <c r="O98" s="226" t="s">
        <v>73</v>
      </c>
      <c r="P98" s="226" t="s">
        <v>73</v>
      </c>
      <c r="Q98" s="226" t="s">
        <v>73</v>
      </c>
      <c r="R98" s="226" t="s">
        <v>73</v>
      </c>
      <c r="S98" s="226" t="s">
        <v>73</v>
      </c>
      <c r="T98" s="226" t="s">
        <v>73</v>
      </c>
      <c r="U98" s="224">
        <v>1.8</v>
      </c>
    </row>
    <row r="99" spans="1:21" ht="16.5" customHeight="1" x14ac:dyDescent="0.2">
      <c r="A99" s="7"/>
      <c r="B99" s="7"/>
      <c r="C99" s="7"/>
      <c r="D99" s="7" t="s">
        <v>63</v>
      </c>
      <c r="E99" s="7"/>
      <c r="F99" s="7"/>
      <c r="G99" s="7"/>
      <c r="H99" s="7"/>
      <c r="I99" s="7"/>
      <c r="J99" s="7"/>
      <c r="K99" s="7"/>
      <c r="L99" s="9" t="s">
        <v>61</v>
      </c>
      <c r="M99" s="226" t="s">
        <v>73</v>
      </c>
      <c r="N99" s="226" t="s">
        <v>73</v>
      </c>
      <c r="O99" s="226" t="s">
        <v>73</v>
      </c>
      <c r="P99" s="226" t="s">
        <v>73</v>
      </c>
      <c r="Q99" s="226" t="s">
        <v>73</v>
      </c>
      <c r="R99" s="226" t="s">
        <v>73</v>
      </c>
      <c r="S99" s="226" t="s">
        <v>73</v>
      </c>
      <c r="T99" s="226" t="s">
        <v>73</v>
      </c>
      <c r="U99" s="224">
        <v>1.9</v>
      </c>
    </row>
    <row r="100" spans="1:21" ht="16.5" customHeight="1" x14ac:dyDescent="0.2">
      <c r="A100" s="7"/>
      <c r="B100" s="7"/>
      <c r="C100" s="7"/>
      <c r="D100" s="7" t="s">
        <v>64</v>
      </c>
      <c r="E100" s="7"/>
      <c r="F100" s="7"/>
      <c r="G100" s="7"/>
      <c r="H100" s="7"/>
      <c r="I100" s="7"/>
      <c r="J100" s="7"/>
      <c r="K100" s="7"/>
      <c r="L100" s="9" t="s">
        <v>61</v>
      </c>
      <c r="M100" s="226" t="s">
        <v>73</v>
      </c>
      <c r="N100" s="226" t="s">
        <v>73</v>
      </c>
      <c r="O100" s="226" t="s">
        <v>73</v>
      </c>
      <c r="P100" s="226" t="s">
        <v>73</v>
      </c>
      <c r="Q100" s="226" t="s">
        <v>73</v>
      </c>
      <c r="R100" s="226" t="s">
        <v>73</v>
      </c>
      <c r="S100" s="226" t="s">
        <v>73</v>
      </c>
      <c r="T100" s="226" t="s">
        <v>73</v>
      </c>
      <c r="U100" s="224">
        <v>1.9</v>
      </c>
    </row>
    <row r="101" spans="1:21" ht="16.5" customHeight="1" x14ac:dyDescent="0.2">
      <c r="A101" s="7"/>
      <c r="B101" s="7"/>
      <c r="C101" s="7"/>
      <c r="D101" s="7" t="s">
        <v>65</v>
      </c>
      <c r="E101" s="7"/>
      <c r="F101" s="7"/>
      <c r="G101" s="7"/>
      <c r="H101" s="7"/>
      <c r="I101" s="7"/>
      <c r="J101" s="7"/>
      <c r="K101" s="7"/>
      <c r="L101" s="9" t="s">
        <v>61</v>
      </c>
      <c r="M101" s="226" t="s">
        <v>73</v>
      </c>
      <c r="N101" s="226" t="s">
        <v>73</v>
      </c>
      <c r="O101" s="226" t="s">
        <v>73</v>
      </c>
      <c r="P101" s="226" t="s">
        <v>73</v>
      </c>
      <c r="Q101" s="226" t="s">
        <v>73</v>
      </c>
      <c r="R101" s="226" t="s">
        <v>73</v>
      </c>
      <c r="S101" s="226" t="s">
        <v>73</v>
      </c>
      <c r="T101" s="226" t="s">
        <v>73</v>
      </c>
      <c r="U101" s="224">
        <v>2</v>
      </c>
    </row>
    <row r="102" spans="1:21" ht="16.5" customHeight="1" x14ac:dyDescent="0.2">
      <c r="A102" s="7"/>
      <c r="B102" s="7"/>
      <c r="C102" s="7"/>
      <c r="D102" s="7" t="s">
        <v>66</v>
      </c>
      <c r="E102" s="7"/>
      <c r="F102" s="7"/>
      <c r="G102" s="7"/>
      <c r="H102" s="7"/>
      <c r="I102" s="7"/>
      <c r="J102" s="7"/>
      <c r="K102" s="7"/>
      <c r="L102" s="9" t="s">
        <v>61</v>
      </c>
      <c r="M102" s="226" t="s">
        <v>73</v>
      </c>
      <c r="N102" s="226" t="s">
        <v>73</v>
      </c>
      <c r="O102" s="226" t="s">
        <v>73</v>
      </c>
      <c r="P102" s="226" t="s">
        <v>73</v>
      </c>
      <c r="Q102" s="226" t="s">
        <v>73</v>
      </c>
      <c r="R102" s="226" t="s">
        <v>73</v>
      </c>
      <c r="S102" s="226" t="s">
        <v>73</v>
      </c>
      <c r="T102" s="226" t="s">
        <v>73</v>
      </c>
      <c r="U102" s="224">
        <v>1.9</v>
      </c>
    </row>
    <row r="103" spans="1:21" ht="16.5" customHeight="1" x14ac:dyDescent="0.2">
      <c r="A103" s="7"/>
      <c r="B103" s="7"/>
      <c r="C103" s="7"/>
      <c r="D103" s="7" t="s">
        <v>67</v>
      </c>
      <c r="E103" s="7"/>
      <c r="F103" s="7"/>
      <c r="G103" s="7"/>
      <c r="H103" s="7"/>
      <c r="I103" s="7"/>
      <c r="J103" s="7"/>
      <c r="K103" s="7"/>
      <c r="L103" s="9" t="s">
        <v>61</v>
      </c>
      <c r="M103" s="226" t="s">
        <v>73</v>
      </c>
      <c r="N103" s="226" t="s">
        <v>73</v>
      </c>
      <c r="O103" s="226" t="s">
        <v>73</v>
      </c>
      <c r="P103" s="226" t="s">
        <v>73</v>
      </c>
      <c r="Q103" s="226" t="s">
        <v>73</v>
      </c>
      <c r="R103" s="226" t="s">
        <v>73</v>
      </c>
      <c r="S103" s="226" t="s">
        <v>73</v>
      </c>
      <c r="T103" s="226" t="s">
        <v>73</v>
      </c>
      <c r="U103" s="224">
        <v>1.9</v>
      </c>
    </row>
    <row r="104" spans="1:21" ht="16.5" customHeight="1" x14ac:dyDescent="0.2">
      <c r="A104" s="7"/>
      <c r="B104" s="7"/>
      <c r="C104" s="7"/>
      <c r="D104" s="7" t="s">
        <v>68</v>
      </c>
      <c r="E104" s="7"/>
      <c r="F104" s="7"/>
      <c r="G104" s="7"/>
      <c r="H104" s="7"/>
      <c r="I104" s="7"/>
      <c r="J104" s="7"/>
      <c r="K104" s="7"/>
      <c r="L104" s="9" t="s">
        <v>61</v>
      </c>
      <c r="M104" s="226" t="s">
        <v>73</v>
      </c>
      <c r="N104" s="226" t="s">
        <v>73</v>
      </c>
      <c r="O104" s="226" t="s">
        <v>73</v>
      </c>
      <c r="P104" s="226" t="s">
        <v>73</v>
      </c>
      <c r="Q104" s="226" t="s">
        <v>73</v>
      </c>
      <c r="R104" s="226" t="s">
        <v>73</v>
      </c>
      <c r="S104" s="226" t="s">
        <v>73</v>
      </c>
      <c r="T104" s="226" t="s">
        <v>73</v>
      </c>
      <c r="U104" s="224">
        <v>2</v>
      </c>
    </row>
    <row r="105" spans="1:21" ht="16.5" customHeight="1" x14ac:dyDescent="0.2">
      <c r="A105" s="7"/>
      <c r="B105" s="7"/>
      <c r="C105" s="7"/>
      <c r="D105" s="7" t="s">
        <v>69</v>
      </c>
      <c r="E105" s="7"/>
      <c r="F105" s="7"/>
      <c r="G105" s="7"/>
      <c r="H105" s="7"/>
      <c r="I105" s="7"/>
      <c r="J105" s="7"/>
      <c r="K105" s="7"/>
      <c r="L105" s="9" t="s">
        <v>61</v>
      </c>
      <c r="M105" s="226" t="s">
        <v>73</v>
      </c>
      <c r="N105" s="226" t="s">
        <v>73</v>
      </c>
      <c r="O105" s="226" t="s">
        <v>73</v>
      </c>
      <c r="P105" s="226" t="s">
        <v>73</v>
      </c>
      <c r="Q105" s="226" t="s">
        <v>73</v>
      </c>
      <c r="R105" s="226" t="s">
        <v>73</v>
      </c>
      <c r="S105" s="226" t="s">
        <v>73</v>
      </c>
      <c r="T105" s="226" t="s">
        <v>73</v>
      </c>
      <c r="U105" s="224">
        <v>2</v>
      </c>
    </row>
    <row r="106" spans="1:21" ht="16.5" customHeight="1" x14ac:dyDescent="0.2">
      <c r="A106" s="7"/>
      <c r="B106" s="7"/>
      <c r="C106" s="7" t="s">
        <v>465</v>
      </c>
      <c r="D106" s="7"/>
      <c r="E106" s="7"/>
      <c r="F106" s="7"/>
      <c r="G106" s="7"/>
      <c r="H106" s="7"/>
      <c r="I106" s="7"/>
      <c r="J106" s="7"/>
      <c r="K106" s="7"/>
      <c r="L106" s="9"/>
      <c r="M106" s="10"/>
      <c r="N106" s="10"/>
      <c r="O106" s="10"/>
      <c r="P106" s="10"/>
      <c r="Q106" s="10"/>
      <c r="R106" s="10"/>
      <c r="S106" s="10"/>
      <c r="T106" s="10"/>
      <c r="U106" s="10"/>
    </row>
    <row r="107" spans="1:21" ht="16.5" customHeight="1" x14ac:dyDescent="0.2">
      <c r="A107" s="7"/>
      <c r="B107" s="7"/>
      <c r="C107" s="7"/>
      <c r="D107" s="7" t="s">
        <v>60</v>
      </c>
      <c r="E107" s="7"/>
      <c r="F107" s="7"/>
      <c r="G107" s="7"/>
      <c r="H107" s="7"/>
      <c r="I107" s="7"/>
      <c r="J107" s="7"/>
      <c r="K107" s="7"/>
      <c r="L107" s="9" t="s">
        <v>61</v>
      </c>
      <c r="M107" s="224">
        <v>4.5</v>
      </c>
      <c r="N107" s="224">
        <v>2.2999999999999998</v>
      </c>
      <c r="O107" s="224">
        <v>2.7</v>
      </c>
      <c r="P107" s="224">
        <v>1.4</v>
      </c>
      <c r="Q107" s="224">
        <v>2</v>
      </c>
      <c r="R107" s="224">
        <v>3.5</v>
      </c>
      <c r="S107" s="224">
        <v>5</v>
      </c>
      <c r="T107" s="224">
        <v>1</v>
      </c>
      <c r="U107" s="226" t="s">
        <v>73</v>
      </c>
    </row>
    <row r="108" spans="1:21" ht="16.5" customHeight="1" x14ac:dyDescent="0.2">
      <c r="A108" s="7"/>
      <c r="B108" s="7"/>
      <c r="C108" s="7"/>
      <c r="D108" s="7" t="s">
        <v>62</v>
      </c>
      <c r="E108" s="7"/>
      <c r="F108" s="7"/>
      <c r="G108" s="7"/>
      <c r="H108" s="7"/>
      <c r="I108" s="7"/>
      <c r="J108" s="7"/>
      <c r="K108" s="7"/>
      <c r="L108" s="9" t="s">
        <v>61</v>
      </c>
      <c r="M108" s="224">
        <v>6.2</v>
      </c>
      <c r="N108" s="224">
        <v>1.5</v>
      </c>
      <c r="O108" s="224">
        <v>5.0999999999999996</v>
      </c>
      <c r="P108" s="224">
        <v>1.2</v>
      </c>
      <c r="Q108" s="224">
        <v>2.2000000000000002</v>
      </c>
      <c r="R108" s="224">
        <v>5.3</v>
      </c>
      <c r="S108" s="224">
        <v>3.1</v>
      </c>
      <c r="T108" s="224">
        <v>1.1000000000000001</v>
      </c>
      <c r="U108" s="226" t="s">
        <v>73</v>
      </c>
    </row>
    <row r="109" spans="1:21" ht="16.5" customHeight="1" x14ac:dyDescent="0.2">
      <c r="A109" s="7"/>
      <c r="B109" s="7"/>
      <c r="C109" s="7"/>
      <c r="D109" s="7" t="s">
        <v>63</v>
      </c>
      <c r="E109" s="7"/>
      <c r="F109" s="7"/>
      <c r="G109" s="7"/>
      <c r="H109" s="7"/>
      <c r="I109" s="7"/>
      <c r="J109" s="7"/>
      <c r="K109" s="7"/>
      <c r="L109" s="9" t="s">
        <v>61</v>
      </c>
      <c r="M109" s="224">
        <v>5.5</v>
      </c>
      <c r="N109" s="224">
        <v>1.6</v>
      </c>
      <c r="O109" s="224">
        <v>3.2</v>
      </c>
      <c r="P109" s="224">
        <v>1.8</v>
      </c>
      <c r="Q109" s="224">
        <v>4.5999999999999996</v>
      </c>
      <c r="R109" s="224">
        <v>4.4000000000000004</v>
      </c>
      <c r="S109" s="224">
        <v>5.6</v>
      </c>
      <c r="T109" s="224">
        <v>1</v>
      </c>
      <c r="U109" s="226" t="s">
        <v>73</v>
      </c>
    </row>
    <row r="110" spans="1:21" ht="16.5" customHeight="1" x14ac:dyDescent="0.2">
      <c r="A110" s="7"/>
      <c r="B110" s="7"/>
      <c r="C110" s="7"/>
      <c r="D110" s="7" t="s">
        <v>64</v>
      </c>
      <c r="E110" s="7"/>
      <c r="F110" s="7"/>
      <c r="G110" s="7"/>
      <c r="H110" s="7"/>
      <c r="I110" s="7"/>
      <c r="J110" s="7"/>
      <c r="K110" s="7"/>
      <c r="L110" s="9" t="s">
        <v>61</v>
      </c>
      <c r="M110" s="224">
        <v>5.3</v>
      </c>
      <c r="N110" s="224">
        <v>1.6</v>
      </c>
      <c r="O110" s="224">
        <v>3.5</v>
      </c>
      <c r="P110" s="224">
        <v>2.2999999999999998</v>
      </c>
      <c r="Q110" s="224">
        <v>5</v>
      </c>
      <c r="R110" s="224">
        <v>3.1</v>
      </c>
      <c r="S110" s="224">
        <v>8.3000000000000007</v>
      </c>
      <c r="T110" s="224">
        <v>1</v>
      </c>
      <c r="U110" s="226" t="s">
        <v>73</v>
      </c>
    </row>
    <row r="111" spans="1:21" ht="16.5" customHeight="1" x14ac:dyDescent="0.2">
      <c r="A111" s="7"/>
      <c r="B111" s="7"/>
      <c r="C111" s="7"/>
      <c r="D111" s="7" t="s">
        <v>65</v>
      </c>
      <c r="E111" s="7"/>
      <c r="F111" s="7"/>
      <c r="G111" s="7"/>
      <c r="H111" s="7"/>
      <c r="I111" s="7"/>
      <c r="J111" s="7"/>
      <c r="K111" s="7"/>
      <c r="L111" s="9" t="s">
        <v>61</v>
      </c>
      <c r="M111" s="224">
        <v>6.8</v>
      </c>
      <c r="N111" s="224">
        <v>1.5</v>
      </c>
      <c r="O111" s="224">
        <v>4</v>
      </c>
      <c r="P111" s="224">
        <v>2.7</v>
      </c>
      <c r="Q111" s="224">
        <v>1.3</v>
      </c>
      <c r="R111" s="224">
        <v>3.2</v>
      </c>
      <c r="S111" s="224">
        <v>7.1</v>
      </c>
      <c r="T111" s="224">
        <v>1</v>
      </c>
      <c r="U111" s="226" t="s">
        <v>73</v>
      </c>
    </row>
    <row r="112" spans="1:21" ht="16.5" customHeight="1" x14ac:dyDescent="0.2">
      <c r="A112" s="7"/>
      <c r="B112" s="7"/>
      <c r="C112" s="7"/>
      <c r="D112" s="7" t="s">
        <v>66</v>
      </c>
      <c r="E112" s="7"/>
      <c r="F112" s="7"/>
      <c r="G112" s="7"/>
      <c r="H112" s="7"/>
      <c r="I112" s="7"/>
      <c r="J112" s="7"/>
      <c r="K112" s="7"/>
      <c r="L112" s="9" t="s">
        <v>61</v>
      </c>
      <c r="M112" s="224">
        <v>5</v>
      </c>
      <c r="N112" s="224">
        <v>1.1000000000000001</v>
      </c>
      <c r="O112" s="224">
        <v>5.9</v>
      </c>
      <c r="P112" s="224">
        <v>2.1</v>
      </c>
      <c r="Q112" s="224">
        <v>2.7</v>
      </c>
      <c r="R112" s="224">
        <v>2.2000000000000002</v>
      </c>
      <c r="S112" s="224">
        <v>4.5</v>
      </c>
      <c r="T112" s="224">
        <v>1</v>
      </c>
      <c r="U112" s="226" t="s">
        <v>73</v>
      </c>
    </row>
    <row r="113" spans="1:21" ht="16.5" customHeight="1" x14ac:dyDescent="0.2">
      <c r="A113" s="7"/>
      <c r="B113" s="7"/>
      <c r="C113" s="7"/>
      <c r="D113" s="7" t="s">
        <v>67</v>
      </c>
      <c r="E113" s="7"/>
      <c r="F113" s="7"/>
      <c r="G113" s="7"/>
      <c r="H113" s="7"/>
      <c r="I113" s="7"/>
      <c r="J113" s="7"/>
      <c r="K113" s="7"/>
      <c r="L113" s="9" t="s">
        <v>61</v>
      </c>
      <c r="M113" s="224">
        <v>4</v>
      </c>
      <c r="N113" s="224">
        <v>1</v>
      </c>
      <c r="O113" s="224">
        <v>3.8</v>
      </c>
      <c r="P113" s="224">
        <v>2.7</v>
      </c>
      <c r="Q113" s="224">
        <v>1.9</v>
      </c>
      <c r="R113" s="224">
        <v>1</v>
      </c>
      <c r="S113" s="224">
        <v>3.4</v>
      </c>
      <c r="T113" s="224">
        <v>1</v>
      </c>
      <c r="U113" s="226" t="s">
        <v>73</v>
      </c>
    </row>
    <row r="114" spans="1:21" ht="16.5" customHeight="1" x14ac:dyDescent="0.2">
      <c r="A114" s="7"/>
      <c r="B114" s="7"/>
      <c r="C114" s="7"/>
      <c r="D114" s="7" t="s">
        <v>68</v>
      </c>
      <c r="E114" s="7"/>
      <c r="F114" s="7"/>
      <c r="G114" s="7"/>
      <c r="H114" s="7"/>
      <c r="I114" s="7"/>
      <c r="J114" s="7"/>
      <c r="K114" s="7"/>
      <c r="L114" s="9" t="s">
        <v>61</v>
      </c>
      <c r="M114" s="224">
        <v>3.8</v>
      </c>
      <c r="N114" s="224">
        <v>1</v>
      </c>
      <c r="O114" s="224">
        <v>3.3</v>
      </c>
      <c r="P114" s="224">
        <v>1.4</v>
      </c>
      <c r="Q114" s="224">
        <v>1.5</v>
      </c>
      <c r="R114" s="224">
        <v>1</v>
      </c>
      <c r="S114" s="224">
        <v>8.5</v>
      </c>
      <c r="T114" s="224">
        <v>1</v>
      </c>
      <c r="U114" s="226" t="s">
        <v>73</v>
      </c>
    </row>
    <row r="115" spans="1:21" ht="16.5" customHeight="1" x14ac:dyDescent="0.2">
      <c r="A115" s="14"/>
      <c r="B115" s="14"/>
      <c r="C115" s="14"/>
      <c r="D115" s="14" t="s">
        <v>69</v>
      </c>
      <c r="E115" s="14"/>
      <c r="F115" s="14"/>
      <c r="G115" s="14"/>
      <c r="H115" s="14"/>
      <c r="I115" s="14"/>
      <c r="J115" s="14"/>
      <c r="K115" s="14"/>
      <c r="L115" s="15" t="s">
        <v>61</v>
      </c>
      <c r="M115" s="227" t="s">
        <v>178</v>
      </c>
      <c r="N115" s="225">
        <v>1</v>
      </c>
      <c r="O115" s="225">
        <v>3.6</v>
      </c>
      <c r="P115" s="225">
        <v>4.5999999999999996</v>
      </c>
      <c r="Q115" s="225">
        <v>1.5</v>
      </c>
      <c r="R115" s="225">
        <v>1</v>
      </c>
      <c r="S115" s="225">
        <v>5.8</v>
      </c>
      <c r="T115" s="225">
        <v>1</v>
      </c>
      <c r="U115" s="227" t="s">
        <v>73</v>
      </c>
    </row>
    <row r="116" spans="1:21" ht="4.5" customHeight="1" x14ac:dyDescent="0.2">
      <c r="A116" s="25"/>
      <c r="B116" s="25"/>
      <c r="C116" s="2"/>
      <c r="D116" s="2"/>
      <c r="E116" s="2"/>
      <c r="F116" s="2"/>
      <c r="G116" s="2"/>
      <c r="H116" s="2"/>
      <c r="I116" s="2"/>
      <c r="J116" s="2"/>
      <c r="K116" s="2"/>
      <c r="L116" s="2"/>
      <c r="M116" s="2"/>
      <c r="N116" s="2"/>
      <c r="O116" s="2"/>
      <c r="P116" s="2"/>
      <c r="Q116" s="2"/>
      <c r="R116" s="2"/>
      <c r="S116" s="2"/>
      <c r="T116" s="2"/>
      <c r="U116" s="2"/>
    </row>
    <row r="117" spans="1:21" ht="16.5" customHeight="1" x14ac:dyDescent="0.2">
      <c r="A117" s="25"/>
      <c r="B117" s="25"/>
      <c r="C117" s="311" t="s">
        <v>466</v>
      </c>
      <c r="D117" s="311"/>
      <c r="E117" s="311"/>
      <c r="F117" s="311"/>
      <c r="G117" s="311"/>
      <c r="H117" s="311"/>
      <c r="I117" s="311"/>
      <c r="J117" s="311"/>
      <c r="K117" s="311"/>
      <c r="L117" s="311"/>
      <c r="M117" s="311"/>
      <c r="N117" s="311"/>
      <c r="O117" s="311"/>
      <c r="P117" s="311"/>
      <c r="Q117" s="311"/>
      <c r="R117" s="311"/>
      <c r="S117" s="311"/>
      <c r="T117" s="311"/>
      <c r="U117" s="311"/>
    </row>
    <row r="118" spans="1:21" ht="4.5" customHeight="1" x14ac:dyDescent="0.2">
      <c r="A118" s="25"/>
      <c r="B118" s="25"/>
      <c r="C118" s="2"/>
      <c r="D118" s="2"/>
      <c r="E118" s="2"/>
      <c r="F118" s="2"/>
      <c r="G118" s="2"/>
      <c r="H118" s="2"/>
      <c r="I118" s="2"/>
      <c r="J118" s="2"/>
      <c r="K118" s="2"/>
      <c r="L118" s="2"/>
      <c r="M118" s="2"/>
      <c r="N118" s="2"/>
      <c r="O118" s="2"/>
      <c r="P118" s="2"/>
      <c r="Q118" s="2"/>
      <c r="R118" s="2"/>
      <c r="S118" s="2"/>
      <c r="T118" s="2"/>
      <c r="U118" s="2"/>
    </row>
    <row r="119" spans="1:21" ht="16.5" customHeight="1" x14ac:dyDescent="0.2">
      <c r="A119" s="228"/>
      <c r="B119" s="228"/>
      <c r="C119" s="311" t="s">
        <v>467</v>
      </c>
      <c r="D119" s="311"/>
      <c r="E119" s="311"/>
      <c r="F119" s="311"/>
      <c r="G119" s="311"/>
      <c r="H119" s="311"/>
      <c r="I119" s="311"/>
      <c r="J119" s="311"/>
      <c r="K119" s="311"/>
      <c r="L119" s="311"/>
      <c r="M119" s="311"/>
      <c r="N119" s="311"/>
      <c r="O119" s="311"/>
      <c r="P119" s="311"/>
      <c r="Q119" s="311"/>
      <c r="R119" s="311"/>
      <c r="S119" s="311"/>
      <c r="T119" s="311"/>
      <c r="U119" s="311"/>
    </row>
    <row r="120" spans="1:21" ht="16.5" customHeight="1" x14ac:dyDescent="0.2">
      <c r="A120" s="228"/>
      <c r="B120" s="228"/>
      <c r="C120" s="311" t="s">
        <v>468</v>
      </c>
      <c r="D120" s="311"/>
      <c r="E120" s="311"/>
      <c r="F120" s="311"/>
      <c r="G120" s="311"/>
      <c r="H120" s="311"/>
      <c r="I120" s="311"/>
      <c r="J120" s="311"/>
      <c r="K120" s="311"/>
      <c r="L120" s="311"/>
      <c r="M120" s="311"/>
      <c r="N120" s="311"/>
      <c r="O120" s="311"/>
      <c r="P120" s="311"/>
      <c r="Q120" s="311"/>
      <c r="R120" s="311"/>
      <c r="S120" s="311"/>
      <c r="T120" s="311"/>
      <c r="U120" s="311"/>
    </row>
    <row r="121" spans="1:21" ht="4.5" customHeight="1" x14ac:dyDescent="0.2">
      <c r="A121" s="25"/>
      <c r="B121" s="25"/>
      <c r="C121" s="2"/>
      <c r="D121" s="2"/>
      <c r="E121" s="2"/>
      <c r="F121" s="2"/>
      <c r="G121" s="2"/>
      <c r="H121" s="2"/>
      <c r="I121" s="2"/>
      <c r="J121" s="2"/>
      <c r="K121" s="2"/>
      <c r="L121" s="2"/>
      <c r="M121" s="2"/>
      <c r="N121" s="2"/>
      <c r="O121" s="2"/>
      <c r="P121" s="2"/>
      <c r="Q121" s="2"/>
      <c r="R121" s="2"/>
      <c r="S121" s="2"/>
      <c r="T121" s="2"/>
      <c r="U121" s="2"/>
    </row>
    <row r="122" spans="1:21" ht="29.45" customHeight="1" x14ac:dyDescent="0.2">
      <c r="A122" s="25" t="s">
        <v>79</v>
      </c>
      <c r="B122" s="25"/>
      <c r="C122" s="311" t="s">
        <v>469</v>
      </c>
      <c r="D122" s="311"/>
      <c r="E122" s="311"/>
      <c r="F122" s="311"/>
      <c r="G122" s="311"/>
      <c r="H122" s="311"/>
      <c r="I122" s="311"/>
      <c r="J122" s="311"/>
      <c r="K122" s="311"/>
      <c r="L122" s="311"/>
      <c r="M122" s="311"/>
      <c r="N122" s="311"/>
      <c r="O122" s="311"/>
      <c r="P122" s="311"/>
      <c r="Q122" s="311"/>
      <c r="R122" s="311"/>
      <c r="S122" s="311"/>
      <c r="T122" s="311"/>
      <c r="U122" s="311"/>
    </row>
    <row r="123" spans="1:21" ht="29.45" customHeight="1" x14ac:dyDescent="0.2">
      <c r="A123" s="25" t="s">
        <v>80</v>
      </c>
      <c r="B123" s="25"/>
      <c r="C123" s="311" t="s">
        <v>470</v>
      </c>
      <c r="D123" s="311"/>
      <c r="E123" s="311"/>
      <c r="F123" s="311"/>
      <c r="G123" s="311"/>
      <c r="H123" s="311"/>
      <c r="I123" s="311"/>
      <c r="J123" s="311"/>
      <c r="K123" s="311"/>
      <c r="L123" s="311"/>
      <c r="M123" s="311"/>
      <c r="N123" s="311"/>
      <c r="O123" s="311"/>
      <c r="P123" s="311"/>
      <c r="Q123" s="311"/>
      <c r="R123" s="311"/>
      <c r="S123" s="311"/>
      <c r="T123" s="311"/>
      <c r="U123" s="311"/>
    </row>
    <row r="124" spans="1:21" ht="16.5" customHeight="1" x14ac:dyDescent="0.2">
      <c r="A124" s="25" t="s">
        <v>81</v>
      </c>
      <c r="B124" s="25"/>
      <c r="C124" s="311" t="s">
        <v>471</v>
      </c>
      <c r="D124" s="311"/>
      <c r="E124" s="311"/>
      <c r="F124" s="311"/>
      <c r="G124" s="311"/>
      <c r="H124" s="311"/>
      <c r="I124" s="311"/>
      <c r="J124" s="311"/>
      <c r="K124" s="311"/>
      <c r="L124" s="311"/>
      <c r="M124" s="311"/>
      <c r="N124" s="311"/>
      <c r="O124" s="311"/>
      <c r="P124" s="311"/>
      <c r="Q124" s="311"/>
      <c r="R124" s="311"/>
      <c r="S124" s="311"/>
      <c r="T124" s="311"/>
      <c r="U124" s="311"/>
    </row>
    <row r="125" spans="1:21" ht="29.45" customHeight="1" x14ac:dyDescent="0.2">
      <c r="A125" s="25"/>
      <c r="B125" s="25"/>
      <c r="C125" s="311" t="s">
        <v>472</v>
      </c>
      <c r="D125" s="311"/>
      <c r="E125" s="311"/>
      <c r="F125" s="311"/>
      <c r="G125" s="311"/>
      <c r="H125" s="311"/>
      <c r="I125" s="311"/>
      <c r="J125" s="311"/>
      <c r="K125" s="311"/>
      <c r="L125" s="311"/>
      <c r="M125" s="311"/>
      <c r="N125" s="311"/>
      <c r="O125" s="311"/>
      <c r="P125" s="311"/>
      <c r="Q125" s="311"/>
      <c r="R125" s="311"/>
      <c r="S125" s="311"/>
      <c r="T125" s="311"/>
      <c r="U125" s="311"/>
    </row>
    <row r="126" spans="1:21" ht="16.5" customHeight="1" x14ac:dyDescent="0.2">
      <c r="A126" s="25" t="s">
        <v>82</v>
      </c>
      <c r="B126" s="25"/>
      <c r="C126" s="311" t="s">
        <v>473</v>
      </c>
      <c r="D126" s="311"/>
      <c r="E126" s="311"/>
      <c r="F126" s="311"/>
      <c r="G126" s="311"/>
      <c r="H126" s="311"/>
      <c r="I126" s="311"/>
      <c r="J126" s="311"/>
      <c r="K126" s="311"/>
      <c r="L126" s="311"/>
      <c r="M126" s="311"/>
      <c r="N126" s="311"/>
      <c r="O126" s="311"/>
      <c r="P126" s="311"/>
      <c r="Q126" s="311"/>
      <c r="R126" s="311"/>
      <c r="S126" s="311"/>
      <c r="T126" s="311"/>
      <c r="U126" s="311"/>
    </row>
    <row r="127" spans="1:21" ht="55.15" customHeight="1" x14ac:dyDescent="0.2">
      <c r="A127" s="25" t="s">
        <v>83</v>
      </c>
      <c r="B127" s="25"/>
      <c r="C127" s="311" t="s">
        <v>474</v>
      </c>
      <c r="D127" s="311"/>
      <c r="E127" s="311"/>
      <c r="F127" s="311"/>
      <c r="G127" s="311"/>
      <c r="H127" s="311"/>
      <c r="I127" s="311"/>
      <c r="J127" s="311"/>
      <c r="K127" s="311"/>
      <c r="L127" s="311"/>
      <c r="M127" s="311"/>
      <c r="N127" s="311"/>
      <c r="O127" s="311"/>
      <c r="P127" s="311"/>
      <c r="Q127" s="311"/>
      <c r="R127" s="311"/>
      <c r="S127" s="311"/>
      <c r="T127" s="311"/>
      <c r="U127" s="311"/>
    </row>
    <row r="128" spans="1:21" ht="29.45" customHeight="1" x14ac:dyDescent="0.2">
      <c r="A128" s="25" t="s">
        <v>268</v>
      </c>
      <c r="B128" s="25"/>
      <c r="C128" s="311" t="s">
        <v>475</v>
      </c>
      <c r="D128" s="311"/>
      <c r="E128" s="311"/>
      <c r="F128" s="311"/>
      <c r="G128" s="311"/>
      <c r="H128" s="311"/>
      <c r="I128" s="311"/>
      <c r="J128" s="311"/>
      <c r="K128" s="311"/>
      <c r="L128" s="311"/>
      <c r="M128" s="311"/>
      <c r="N128" s="311"/>
      <c r="O128" s="311"/>
      <c r="P128" s="311"/>
      <c r="Q128" s="311"/>
      <c r="R128" s="311"/>
      <c r="S128" s="311"/>
      <c r="T128" s="311"/>
      <c r="U128" s="311"/>
    </row>
    <row r="129" spans="1:21" ht="16.5" customHeight="1" x14ac:dyDescent="0.2">
      <c r="A129" s="25" t="s">
        <v>269</v>
      </c>
      <c r="B129" s="25"/>
      <c r="C129" s="311" t="s">
        <v>476</v>
      </c>
      <c r="D129" s="311"/>
      <c r="E129" s="311"/>
      <c r="F129" s="311"/>
      <c r="G129" s="311"/>
      <c r="H129" s="311"/>
      <c r="I129" s="311"/>
      <c r="J129" s="311"/>
      <c r="K129" s="311"/>
      <c r="L129" s="311"/>
      <c r="M129" s="311"/>
      <c r="N129" s="311"/>
      <c r="O129" s="311"/>
      <c r="P129" s="311"/>
      <c r="Q129" s="311"/>
      <c r="R129" s="311"/>
      <c r="S129" s="311"/>
      <c r="T129" s="311"/>
      <c r="U129" s="311"/>
    </row>
    <row r="130" spans="1:21" ht="16.5" customHeight="1" x14ac:dyDescent="0.2">
      <c r="A130" s="25" t="s">
        <v>270</v>
      </c>
      <c r="B130" s="25"/>
      <c r="C130" s="311" t="s">
        <v>477</v>
      </c>
      <c r="D130" s="311"/>
      <c r="E130" s="311"/>
      <c r="F130" s="311"/>
      <c r="G130" s="311"/>
      <c r="H130" s="311"/>
      <c r="I130" s="311"/>
      <c r="J130" s="311"/>
      <c r="K130" s="311"/>
      <c r="L130" s="311"/>
      <c r="M130" s="311"/>
      <c r="N130" s="311"/>
      <c r="O130" s="311"/>
      <c r="P130" s="311"/>
      <c r="Q130" s="311"/>
      <c r="R130" s="311"/>
      <c r="S130" s="311"/>
      <c r="T130" s="311"/>
      <c r="U130" s="311"/>
    </row>
    <row r="131" spans="1:21" ht="4.5" customHeight="1" x14ac:dyDescent="0.2"/>
    <row r="132" spans="1:21" ht="16.5" customHeight="1" x14ac:dyDescent="0.2">
      <c r="A132" s="26" t="s">
        <v>92</v>
      </c>
      <c r="B132" s="25"/>
      <c r="C132" s="25"/>
      <c r="D132" s="25"/>
      <c r="E132" s="311" t="s">
        <v>123</v>
      </c>
      <c r="F132" s="311"/>
      <c r="G132" s="311"/>
      <c r="H132" s="311"/>
      <c r="I132" s="311"/>
      <c r="J132" s="311"/>
      <c r="K132" s="311"/>
      <c r="L132" s="311"/>
      <c r="M132" s="311"/>
      <c r="N132" s="311"/>
      <c r="O132" s="311"/>
      <c r="P132" s="311"/>
      <c r="Q132" s="311"/>
      <c r="R132" s="311"/>
      <c r="S132" s="311"/>
      <c r="T132" s="311"/>
      <c r="U132" s="311"/>
    </row>
  </sheetData>
  <mergeCells count="14">
    <mergeCell ref="K1:U1"/>
    <mergeCell ref="C117:U117"/>
    <mergeCell ref="C119:U119"/>
    <mergeCell ref="C120:U120"/>
    <mergeCell ref="C122:U122"/>
    <mergeCell ref="C128:U128"/>
    <mergeCell ref="C129:U129"/>
    <mergeCell ref="C130:U130"/>
    <mergeCell ref="E132:U132"/>
    <mergeCell ref="C123:U123"/>
    <mergeCell ref="C124:U124"/>
    <mergeCell ref="C125:U125"/>
    <mergeCell ref="C126:U126"/>
    <mergeCell ref="C127:U127"/>
  </mergeCells>
  <pageMargins left="0.7" right="0.7" top="0.75" bottom="0.75" header="0.3" footer="0.3"/>
  <pageSetup paperSize="9" fitToHeight="0" orientation="landscape" horizontalDpi="300" verticalDpi="300"/>
  <headerFooter scaleWithDoc="0" alignWithMargins="0">
    <oddHeader>&amp;C&amp;"Arial"&amp;8TABLE 7A.24</oddHeader>
    <oddFooter>&amp;L&amp;"Arial"&amp;8REPORT ON
GOVERNMENT
SERVICES 2022&amp;R&amp;"Arial"&amp;8COURTS
PAGE &amp;B&amp;P&amp;B</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U116"/>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17.45" customHeight="1" x14ac:dyDescent="0.2">
      <c r="A1" s="8" t="s">
        <v>478</v>
      </c>
      <c r="B1" s="8"/>
      <c r="C1" s="8"/>
      <c r="D1" s="8"/>
      <c r="E1" s="8"/>
      <c r="F1" s="8"/>
      <c r="G1" s="8"/>
      <c r="H1" s="8"/>
      <c r="I1" s="8"/>
      <c r="J1" s="8"/>
      <c r="K1" s="316" t="s">
        <v>479</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134</v>
      </c>
    </row>
    <row r="3" spans="1:21" ht="16.5" customHeight="1" x14ac:dyDescent="0.2">
      <c r="A3" s="7" t="s">
        <v>480</v>
      </c>
      <c r="B3" s="7"/>
      <c r="C3" s="7"/>
      <c r="D3" s="7"/>
      <c r="E3" s="7"/>
      <c r="F3" s="7"/>
      <c r="G3" s="7"/>
      <c r="H3" s="7"/>
      <c r="I3" s="7"/>
      <c r="J3" s="7"/>
      <c r="K3" s="7"/>
      <c r="L3" s="9"/>
      <c r="M3" s="10"/>
      <c r="N3" s="10"/>
      <c r="O3" s="10"/>
      <c r="P3" s="10"/>
      <c r="Q3" s="10"/>
      <c r="R3" s="10"/>
      <c r="S3" s="10"/>
      <c r="T3" s="10"/>
      <c r="U3" s="10"/>
    </row>
    <row r="4" spans="1:21" ht="16.5" customHeight="1" x14ac:dyDescent="0.2">
      <c r="A4" s="7"/>
      <c r="B4" s="7" t="s">
        <v>461</v>
      </c>
      <c r="C4" s="7"/>
      <c r="D4" s="7"/>
      <c r="E4" s="7"/>
      <c r="F4" s="7"/>
      <c r="G4" s="7"/>
      <c r="H4" s="7"/>
      <c r="I4" s="7"/>
      <c r="J4" s="7"/>
      <c r="K4" s="7"/>
      <c r="L4" s="9"/>
      <c r="M4" s="10"/>
      <c r="N4" s="10"/>
      <c r="O4" s="10"/>
      <c r="P4" s="10"/>
      <c r="Q4" s="10"/>
      <c r="R4" s="10"/>
      <c r="S4" s="10"/>
      <c r="T4" s="10"/>
      <c r="U4" s="10"/>
    </row>
    <row r="5" spans="1:21" ht="16.5" customHeight="1" x14ac:dyDescent="0.2">
      <c r="A5" s="7"/>
      <c r="B5" s="7"/>
      <c r="C5" s="7" t="s">
        <v>58</v>
      </c>
      <c r="D5" s="7"/>
      <c r="E5" s="7"/>
      <c r="F5" s="7"/>
      <c r="G5" s="7"/>
      <c r="H5" s="7"/>
      <c r="I5" s="7"/>
      <c r="J5" s="7"/>
      <c r="K5" s="7"/>
      <c r="L5" s="9"/>
      <c r="M5" s="10"/>
      <c r="N5" s="10"/>
      <c r="O5" s="10"/>
      <c r="P5" s="10"/>
      <c r="Q5" s="10"/>
      <c r="R5" s="10"/>
      <c r="S5" s="10"/>
      <c r="T5" s="10"/>
      <c r="U5" s="10"/>
    </row>
    <row r="6" spans="1:21" ht="16.5" customHeight="1" x14ac:dyDescent="0.2">
      <c r="A6" s="7"/>
      <c r="B6" s="7"/>
      <c r="C6" s="7"/>
      <c r="D6" s="7" t="s">
        <v>59</v>
      </c>
      <c r="E6" s="7"/>
      <c r="F6" s="7"/>
      <c r="G6" s="7"/>
      <c r="H6" s="7"/>
      <c r="I6" s="7"/>
      <c r="J6" s="7"/>
      <c r="K6" s="7"/>
      <c r="L6" s="9"/>
      <c r="M6" s="10"/>
      <c r="N6" s="10"/>
      <c r="O6" s="10"/>
      <c r="P6" s="10"/>
      <c r="Q6" s="10"/>
      <c r="R6" s="10"/>
      <c r="S6" s="10"/>
      <c r="T6" s="10"/>
      <c r="U6" s="10"/>
    </row>
    <row r="7" spans="1:21" ht="16.5" customHeight="1" x14ac:dyDescent="0.2">
      <c r="A7" s="7"/>
      <c r="B7" s="7"/>
      <c r="C7" s="7"/>
      <c r="D7" s="7"/>
      <c r="E7" s="7" t="s">
        <v>60</v>
      </c>
      <c r="F7" s="7"/>
      <c r="G7" s="7"/>
      <c r="H7" s="7"/>
      <c r="I7" s="7"/>
      <c r="J7" s="7"/>
      <c r="K7" s="7"/>
      <c r="L7" s="9" t="s">
        <v>206</v>
      </c>
      <c r="M7" s="232">
        <v>96.2</v>
      </c>
      <c r="N7" s="232">
        <v>93.8</v>
      </c>
      <c r="O7" s="232">
        <v>90</v>
      </c>
      <c r="P7" s="230">
        <v>109.7</v>
      </c>
      <c r="Q7" s="232">
        <v>89.5</v>
      </c>
      <c r="R7" s="230">
        <v>100</v>
      </c>
      <c r="S7" s="232">
        <v>97</v>
      </c>
      <c r="T7" s="232">
        <v>65.2</v>
      </c>
      <c r="U7" s="232">
        <v>95.7</v>
      </c>
    </row>
    <row r="8" spans="1:21" ht="16.5" customHeight="1" x14ac:dyDescent="0.2">
      <c r="A8" s="7"/>
      <c r="B8" s="7"/>
      <c r="C8" s="7"/>
      <c r="D8" s="7"/>
      <c r="E8" s="7" t="s">
        <v>62</v>
      </c>
      <c r="F8" s="7"/>
      <c r="G8" s="7"/>
      <c r="H8" s="7"/>
      <c r="I8" s="7"/>
      <c r="J8" s="7"/>
      <c r="K8" s="7"/>
      <c r="L8" s="9" t="s">
        <v>206</v>
      </c>
      <c r="M8" s="232">
        <v>85.6</v>
      </c>
      <c r="N8" s="230">
        <v>109.2</v>
      </c>
      <c r="O8" s="230">
        <v>114.8</v>
      </c>
      <c r="P8" s="230">
        <v>106.3</v>
      </c>
      <c r="Q8" s="232">
        <v>79.2</v>
      </c>
      <c r="R8" s="230">
        <v>100</v>
      </c>
      <c r="S8" s="230">
        <v>100</v>
      </c>
      <c r="T8" s="230">
        <v>158.80000000000001</v>
      </c>
      <c r="U8" s="232">
        <v>99.4</v>
      </c>
    </row>
    <row r="9" spans="1:21" ht="16.5" customHeight="1" x14ac:dyDescent="0.2">
      <c r="A9" s="7"/>
      <c r="B9" s="7"/>
      <c r="C9" s="7"/>
      <c r="D9" s="7"/>
      <c r="E9" s="7" t="s">
        <v>63</v>
      </c>
      <c r="F9" s="7"/>
      <c r="G9" s="7"/>
      <c r="H9" s="7"/>
      <c r="I9" s="7"/>
      <c r="J9" s="7"/>
      <c r="K9" s="7"/>
      <c r="L9" s="9" t="s">
        <v>206</v>
      </c>
      <c r="M9" s="230">
        <v>104.1</v>
      </c>
      <c r="N9" s="232">
        <v>86.2</v>
      </c>
      <c r="O9" s="232">
        <v>95.3</v>
      </c>
      <c r="P9" s="232">
        <v>99.2</v>
      </c>
      <c r="Q9" s="230">
        <v>112.4</v>
      </c>
      <c r="R9" s="232">
        <v>90.6</v>
      </c>
      <c r="S9" s="230">
        <v>109.1</v>
      </c>
      <c r="T9" s="230">
        <v>115.6</v>
      </c>
      <c r="U9" s="232">
        <v>99.1</v>
      </c>
    </row>
    <row r="10" spans="1:21" ht="16.5" customHeight="1" x14ac:dyDescent="0.2">
      <c r="A10" s="7"/>
      <c r="B10" s="7"/>
      <c r="C10" s="7"/>
      <c r="D10" s="7"/>
      <c r="E10" s="7" t="s">
        <v>64</v>
      </c>
      <c r="F10" s="7"/>
      <c r="G10" s="7"/>
      <c r="H10" s="7"/>
      <c r="I10" s="7"/>
      <c r="J10" s="7"/>
      <c r="K10" s="7"/>
      <c r="L10" s="9" t="s">
        <v>206</v>
      </c>
      <c r="M10" s="232">
        <v>93.1</v>
      </c>
      <c r="N10" s="230">
        <v>104.5</v>
      </c>
      <c r="O10" s="232">
        <v>90.9</v>
      </c>
      <c r="P10" s="232">
        <v>93.5</v>
      </c>
      <c r="Q10" s="232">
        <v>98.8</v>
      </c>
      <c r="R10" s="232">
        <v>94.3</v>
      </c>
      <c r="S10" s="230">
        <v>120.5</v>
      </c>
      <c r="T10" s="232">
        <v>83.3</v>
      </c>
      <c r="U10" s="232">
        <v>96.5</v>
      </c>
    </row>
    <row r="11" spans="1:21" ht="16.5" customHeight="1" x14ac:dyDescent="0.2">
      <c r="A11" s="7"/>
      <c r="B11" s="7"/>
      <c r="C11" s="7"/>
      <c r="D11" s="7"/>
      <c r="E11" s="7" t="s">
        <v>65</v>
      </c>
      <c r="F11" s="7"/>
      <c r="G11" s="7"/>
      <c r="H11" s="7"/>
      <c r="I11" s="7"/>
      <c r="J11" s="7"/>
      <c r="K11" s="7"/>
      <c r="L11" s="9" t="s">
        <v>206</v>
      </c>
      <c r="M11" s="230">
        <v>114.6</v>
      </c>
      <c r="N11" s="232">
        <v>83.3</v>
      </c>
      <c r="O11" s="230">
        <v>104.2</v>
      </c>
      <c r="P11" s="232">
        <v>97.3</v>
      </c>
      <c r="Q11" s="232">
        <v>97.1</v>
      </c>
      <c r="R11" s="230">
        <v>160.9</v>
      </c>
      <c r="S11" s="232">
        <v>93.1</v>
      </c>
      <c r="T11" s="232">
        <v>52.6</v>
      </c>
      <c r="U11" s="232">
        <v>99.8</v>
      </c>
    </row>
    <row r="12" spans="1:21" ht="16.5" customHeight="1" x14ac:dyDescent="0.2">
      <c r="A12" s="7"/>
      <c r="B12" s="7"/>
      <c r="C12" s="7"/>
      <c r="D12" s="7"/>
      <c r="E12" s="7" t="s">
        <v>66</v>
      </c>
      <c r="F12" s="7"/>
      <c r="G12" s="7"/>
      <c r="H12" s="7"/>
      <c r="I12" s="7"/>
      <c r="J12" s="7"/>
      <c r="K12" s="7"/>
      <c r="L12" s="9" t="s">
        <v>206</v>
      </c>
      <c r="M12" s="232">
        <v>94.2</v>
      </c>
      <c r="N12" s="230">
        <v>109.1</v>
      </c>
      <c r="O12" s="230">
        <v>106.6</v>
      </c>
      <c r="P12" s="232">
        <v>93.9</v>
      </c>
      <c r="Q12" s="230">
        <v>106.5</v>
      </c>
      <c r="R12" s="230">
        <v>106.3</v>
      </c>
      <c r="S12" s="232">
        <v>93.9</v>
      </c>
      <c r="T12" s="232">
        <v>73.3</v>
      </c>
      <c r="U12" s="230">
        <v>101.2</v>
      </c>
    </row>
    <row r="13" spans="1:21" ht="16.5" customHeight="1" x14ac:dyDescent="0.2">
      <c r="A13" s="7"/>
      <c r="B13" s="7"/>
      <c r="C13" s="7"/>
      <c r="D13" s="7"/>
      <c r="E13" s="7" t="s">
        <v>67</v>
      </c>
      <c r="F13" s="7"/>
      <c r="G13" s="7"/>
      <c r="H13" s="7"/>
      <c r="I13" s="7"/>
      <c r="J13" s="7"/>
      <c r="K13" s="7"/>
      <c r="L13" s="9" t="s">
        <v>206</v>
      </c>
      <c r="M13" s="230">
        <v>127.2</v>
      </c>
      <c r="N13" s="230">
        <v>107.6</v>
      </c>
      <c r="O13" s="232">
        <v>94.4</v>
      </c>
      <c r="P13" s="230">
        <v>104.9</v>
      </c>
      <c r="Q13" s="232">
        <v>89.4</v>
      </c>
      <c r="R13" s="232">
        <v>74.3</v>
      </c>
      <c r="S13" s="232">
        <v>95.7</v>
      </c>
      <c r="T13" s="230">
        <v>111.8</v>
      </c>
      <c r="U13" s="230">
        <v>104.4</v>
      </c>
    </row>
    <row r="14" spans="1:21" ht="16.5" customHeight="1" x14ac:dyDescent="0.2">
      <c r="A14" s="7"/>
      <c r="B14" s="7"/>
      <c r="C14" s="7"/>
      <c r="D14" s="7"/>
      <c r="E14" s="7" t="s">
        <v>68</v>
      </c>
      <c r="F14" s="7"/>
      <c r="G14" s="7"/>
      <c r="H14" s="7"/>
      <c r="I14" s="7"/>
      <c r="J14" s="7"/>
      <c r="K14" s="7"/>
      <c r="L14" s="9" t="s">
        <v>206</v>
      </c>
      <c r="M14" s="232">
        <v>86.3</v>
      </c>
      <c r="N14" s="232">
        <v>99.7</v>
      </c>
      <c r="O14" s="230">
        <v>101.4</v>
      </c>
      <c r="P14" s="230">
        <v>108</v>
      </c>
      <c r="Q14" s="232">
        <v>87.5</v>
      </c>
      <c r="R14" s="232">
        <v>81.8</v>
      </c>
      <c r="S14" s="232">
        <v>79</v>
      </c>
      <c r="T14" s="230">
        <v>140</v>
      </c>
      <c r="U14" s="232">
        <v>95.8</v>
      </c>
    </row>
    <row r="15" spans="1:21" ht="16.5" customHeight="1" x14ac:dyDescent="0.2">
      <c r="A15" s="7"/>
      <c r="B15" s="7"/>
      <c r="C15" s="7"/>
      <c r="D15" s="7"/>
      <c r="E15" s="7" t="s">
        <v>69</v>
      </c>
      <c r="F15" s="7"/>
      <c r="G15" s="7"/>
      <c r="H15" s="7"/>
      <c r="I15" s="7"/>
      <c r="J15" s="7"/>
      <c r="K15" s="7"/>
      <c r="L15" s="9" t="s">
        <v>206</v>
      </c>
      <c r="M15" s="230">
        <v>109.1</v>
      </c>
      <c r="N15" s="230">
        <v>112.7</v>
      </c>
      <c r="O15" s="232">
        <v>92.8</v>
      </c>
      <c r="P15" s="232">
        <v>98.2</v>
      </c>
      <c r="Q15" s="232">
        <v>99.6</v>
      </c>
      <c r="R15" s="230">
        <v>113.6</v>
      </c>
      <c r="S15" s="230">
        <v>122.2</v>
      </c>
      <c r="T15" s="232">
        <v>55.6</v>
      </c>
      <c r="U15" s="230">
        <v>102.5</v>
      </c>
    </row>
    <row r="16" spans="1:21" ht="16.5" customHeight="1" x14ac:dyDescent="0.2">
      <c r="A16" s="7"/>
      <c r="B16" s="7"/>
      <c r="C16" s="7"/>
      <c r="D16" s="7" t="s">
        <v>70</v>
      </c>
      <c r="E16" s="7"/>
      <c r="F16" s="7"/>
      <c r="G16" s="7"/>
      <c r="H16" s="7"/>
      <c r="I16" s="7"/>
      <c r="J16" s="7"/>
      <c r="K16" s="7"/>
      <c r="L16" s="9"/>
      <c r="M16" s="10"/>
      <c r="N16" s="10"/>
      <c r="O16" s="10"/>
      <c r="P16" s="10"/>
      <c r="Q16" s="10"/>
      <c r="R16" s="10"/>
      <c r="S16" s="10"/>
      <c r="T16" s="10"/>
      <c r="U16" s="10"/>
    </row>
    <row r="17" spans="1:21" ht="16.5" customHeight="1" x14ac:dyDescent="0.2">
      <c r="A17" s="7"/>
      <c r="B17" s="7"/>
      <c r="C17" s="7"/>
      <c r="D17" s="7"/>
      <c r="E17" s="7" t="s">
        <v>60</v>
      </c>
      <c r="F17" s="7"/>
      <c r="G17" s="7"/>
      <c r="H17" s="7"/>
      <c r="I17" s="7"/>
      <c r="J17" s="7"/>
      <c r="K17" s="7"/>
      <c r="L17" s="9" t="s">
        <v>206</v>
      </c>
      <c r="M17" s="232">
        <v>74.3</v>
      </c>
      <c r="N17" s="232">
        <v>54.9</v>
      </c>
      <c r="O17" s="230">
        <v>100.9</v>
      </c>
      <c r="P17" s="230">
        <v>131.4</v>
      </c>
      <c r="Q17" s="232">
        <v>86.9</v>
      </c>
      <c r="R17" s="232">
        <v>92</v>
      </c>
      <c r="S17" s="232">
        <v>95</v>
      </c>
      <c r="T17" s="232">
        <v>86.3</v>
      </c>
      <c r="U17" s="232">
        <v>95.2</v>
      </c>
    </row>
    <row r="18" spans="1:21" ht="16.5" customHeight="1" x14ac:dyDescent="0.2">
      <c r="A18" s="7"/>
      <c r="B18" s="7"/>
      <c r="C18" s="7"/>
      <c r="D18" s="7"/>
      <c r="E18" s="7" t="s">
        <v>62</v>
      </c>
      <c r="F18" s="7"/>
      <c r="G18" s="7"/>
      <c r="H18" s="7"/>
      <c r="I18" s="7"/>
      <c r="J18" s="7"/>
      <c r="K18" s="7"/>
      <c r="L18" s="9" t="s">
        <v>206</v>
      </c>
      <c r="M18" s="232">
        <v>95.4</v>
      </c>
      <c r="N18" s="230">
        <v>119.8</v>
      </c>
      <c r="O18" s="232">
        <v>99.1</v>
      </c>
      <c r="P18" s="230">
        <v>112.2</v>
      </c>
      <c r="Q18" s="232">
        <v>67.5</v>
      </c>
      <c r="R18" s="232">
        <v>92.1</v>
      </c>
      <c r="S18" s="232">
        <v>76.7</v>
      </c>
      <c r="T18" s="232">
        <v>84.3</v>
      </c>
      <c r="U18" s="232">
        <v>94.5</v>
      </c>
    </row>
    <row r="19" spans="1:21" ht="16.5" customHeight="1" x14ac:dyDescent="0.2">
      <c r="A19" s="7"/>
      <c r="B19" s="7"/>
      <c r="C19" s="7"/>
      <c r="D19" s="7"/>
      <c r="E19" s="7" t="s">
        <v>63</v>
      </c>
      <c r="F19" s="7"/>
      <c r="G19" s="7"/>
      <c r="H19" s="7"/>
      <c r="I19" s="7"/>
      <c r="J19" s="7"/>
      <c r="K19" s="7"/>
      <c r="L19" s="9" t="s">
        <v>206</v>
      </c>
      <c r="M19" s="230">
        <v>121.2</v>
      </c>
      <c r="N19" s="230">
        <v>120</v>
      </c>
      <c r="O19" s="230">
        <v>100.5</v>
      </c>
      <c r="P19" s="230">
        <v>128.4</v>
      </c>
      <c r="Q19" s="230">
        <v>142.6</v>
      </c>
      <c r="R19" s="232">
        <v>72</v>
      </c>
      <c r="S19" s="232">
        <v>88.6</v>
      </c>
      <c r="T19" s="232">
        <v>98.2</v>
      </c>
      <c r="U19" s="232">
        <v>97.6</v>
      </c>
    </row>
    <row r="20" spans="1:21" ht="16.5" customHeight="1" x14ac:dyDescent="0.2">
      <c r="A20" s="7"/>
      <c r="B20" s="7"/>
      <c r="C20" s="7"/>
      <c r="D20" s="7"/>
      <c r="E20" s="7" t="s">
        <v>64</v>
      </c>
      <c r="F20" s="7"/>
      <c r="G20" s="7"/>
      <c r="H20" s="7"/>
      <c r="I20" s="7"/>
      <c r="J20" s="7"/>
      <c r="K20" s="7"/>
      <c r="L20" s="9" t="s">
        <v>206</v>
      </c>
      <c r="M20" s="232">
        <v>86</v>
      </c>
      <c r="N20" s="232">
        <v>70</v>
      </c>
      <c r="O20" s="230">
        <v>110.9</v>
      </c>
      <c r="P20" s="230">
        <v>115.8</v>
      </c>
      <c r="Q20" s="232">
        <v>90.8</v>
      </c>
      <c r="R20" s="232">
        <v>85.7</v>
      </c>
      <c r="S20" s="232">
        <v>96.7</v>
      </c>
      <c r="T20" s="232">
        <v>85.1</v>
      </c>
      <c r="U20" s="230">
        <v>101.7</v>
      </c>
    </row>
    <row r="21" spans="1:21" ht="16.5" customHeight="1" x14ac:dyDescent="0.2">
      <c r="A21" s="7"/>
      <c r="B21" s="7"/>
      <c r="C21" s="7"/>
      <c r="D21" s="7"/>
      <c r="E21" s="7" t="s">
        <v>65</v>
      </c>
      <c r="F21" s="7"/>
      <c r="G21" s="7"/>
      <c r="H21" s="7"/>
      <c r="I21" s="7"/>
      <c r="J21" s="7"/>
      <c r="K21" s="7"/>
      <c r="L21" s="9" t="s">
        <v>206</v>
      </c>
      <c r="M21" s="230">
        <v>101</v>
      </c>
      <c r="N21" s="230">
        <v>111.1</v>
      </c>
      <c r="O21" s="232">
        <v>87.5</v>
      </c>
      <c r="P21" s="232">
        <v>86.5</v>
      </c>
      <c r="Q21" s="232">
        <v>81.099999999999994</v>
      </c>
      <c r="R21" s="232">
        <v>85.4</v>
      </c>
      <c r="S21" s="232">
        <v>83.9</v>
      </c>
      <c r="T21" s="230">
        <v>105.2</v>
      </c>
      <c r="U21" s="232">
        <v>89.9</v>
      </c>
    </row>
    <row r="22" spans="1:21" ht="16.5" customHeight="1" x14ac:dyDescent="0.2">
      <c r="A22" s="7"/>
      <c r="B22" s="7"/>
      <c r="C22" s="7"/>
      <c r="D22" s="7"/>
      <c r="E22" s="7" t="s">
        <v>66</v>
      </c>
      <c r="F22" s="7"/>
      <c r="G22" s="7"/>
      <c r="H22" s="7"/>
      <c r="I22" s="7"/>
      <c r="J22" s="7"/>
      <c r="K22" s="7"/>
      <c r="L22" s="9" t="s">
        <v>206</v>
      </c>
      <c r="M22" s="232">
        <v>81.7</v>
      </c>
      <c r="N22" s="230">
        <v>124.4</v>
      </c>
      <c r="O22" s="232">
        <v>87.4</v>
      </c>
      <c r="P22" s="232">
        <v>93.3</v>
      </c>
      <c r="Q22" s="230">
        <v>126.7</v>
      </c>
      <c r="R22" s="232">
        <v>97.1</v>
      </c>
      <c r="S22" s="232">
        <v>93.9</v>
      </c>
      <c r="T22" s="232">
        <v>85.7</v>
      </c>
      <c r="U22" s="232">
        <v>90.5</v>
      </c>
    </row>
    <row r="23" spans="1:21" ht="16.5" customHeight="1" x14ac:dyDescent="0.2">
      <c r="A23" s="7"/>
      <c r="B23" s="7"/>
      <c r="C23" s="7"/>
      <c r="D23" s="7"/>
      <c r="E23" s="7" t="s">
        <v>67</v>
      </c>
      <c r="F23" s="7"/>
      <c r="G23" s="7"/>
      <c r="H23" s="7"/>
      <c r="I23" s="7"/>
      <c r="J23" s="7"/>
      <c r="K23" s="7"/>
      <c r="L23" s="9" t="s">
        <v>206</v>
      </c>
      <c r="M23" s="230">
        <v>105.8</v>
      </c>
      <c r="N23" s="232">
        <v>83.2</v>
      </c>
      <c r="O23" s="232">
        <v>90.8</v>
      </c>
      <c r="P23" s="232">
        <v>88.9</v>
      </c>
      <c r="Q23" s="232">
        <v>92</v>
      </c>
      <c r="R23" s="232">
        <v>90</v>
      </c>
      <c r="S23" s="232">
        <v>90.5</v>
      </c>
      <c r="T23" s="232">
        <v>85.6</v>
      </c>
      <c r="U23" s="232">
        <v>89.6</v>
      </c>
    </row>
    <row r="24" spans="1:21" ht="16.5" customHeight="1" x14ac:dyDescent="0.2">
      <c r="A24" s="7"/>
      <c r="B24" s="7"/>
      <c r="C24" s="7"/>
      <c r="D24" s="7"/>
      <c r="E24" s="7" t="s">
        <v>68</v>
      </c>
      <c r="F24" s="7"/>
      <c r="G24" s="7"/>
      <c r="H24" s="7"/>
      <c r="I24" s="7"/>
      <c r="J24" s="7"/>
      <c r="K24" s="7"/>
      <c r="L24" s="9" t="s">
        <v>206</v>
      </c>
      <c r="M24" s="230">
        <v>103.4</v>
      </c>
      <c r="N24" s="230">
        <v>100.9</v>
      </c>
      <c r="O24" s="232">
        <v>91.5</v>
      </c>
      <c r="P24" s="232">
        <v>81.2</v>
      </c>
      <c r="Q24" s="230">
        <v>104.6</v>
      </c>
      <c r="R24" s="232">
        <v>88.8</v>
      </c>
      <c r="S24" s="230">
        <v>106.6</v>
      </c>
      <c r="T24" s="232">
        <v>78</v>
      </c>
      <c r="U24" s="232">
        <v>90</v>
      </c>
    </row>
    <row r="25" spans="1:21" ht="16.5" customHeight="1" x14ac:dyDescent="0.2">
      <c r="A25" s="7"/>
      <c r="B25" s="7"/>
      <c r="C25" s="7"/>
      <c r="D25" s="7"/>
      <c r="E25" s="7" t="s">
        <v>69</v>
      </c>
      <c r="F25" s="7"/>
      <c r="G25" s="7"/>
      <c r="H25" s="7"/>
      <c r="I25" s="7"/>
      <c r="J25" s="7"/>
      <c r="K25" s="7"/>
      <c r="L25" s="9" t="s">
        <v>206</v>
      </c>
      <c r="M25" s="230">
        <v>129.5</v>
      </c>
      <c r="N25" s="232">
        <v>89</v>
      </c>
      <c r="O25" s="230">
        <v>118.2</v>
      </c>
      <c r="P25" s="232">
        <v>98.1</v>
      </c>
      <c r="Q25" s="230">
        <v>115.3</v>
      </c>
      <c r="R25" s="230">
        <v>102.5</v>
      </c>
      <c r="S25" s="230">
        <v>175.6</v>
      </c>
      <c r="T25" s="232">
        <v>96.5</v>
      </c>
      <c r="U25" s="230">
        <v>111.9</v>
      </c>
    </row>
    <row r="26" spans="1:21" ht="16.5" customHeight="1" x14ac:dyDescent="0.2">
      <c r="A26" s="7"/>
      <c r="B26" s="7"/>
      <c r="C26" s="7"/>
      <c r="D26" s="7" t="s">
        <v>481</v>
      </c>
      <c r="E26" s="7"/>
      <c r="F26" s="7"/>
      <c r="G26" s="7"/>
      <c r="H26" s="7"/>
      <c r="I26" s="7"/>
      <c r="J26" s="7"/>
      <c r="K26" s="7"/>
      <c r="L26" s="9"/>
      <c r="M26" s="10"/>
      <c r="N26" s="10"/>
      <c r="O26" s="10"/>
      <c r="P26" s="10"/>
      <c r="Q26" s="10"/>
      <c r="R26" s="10"/>
      <c r="S26" s="10"/>
      <c r="T26" s="10"/>
      <c r="U26" s="10"/>
    </row>
    <row r="27" spans="1:21" ht="16.5" customHeight="1" x14ac:dyDescent="0.2">
      <c r="A27" s="7"/>
      <c r="B27" s="7"/>
      <c r="C27" s="7"/>
      <c r="D27" s="7"/>
      <c r="E27" s="7" t="s">
        <v>60</v>
      </c>
      <c r="F27" s="7"/>
      <c r="G27" s="7"/>
      <c r="H27" s="7"/>
      <c r="I27" s="7"/>
      <c r="J27" s="7"/>
      <c r="K27" s="7"/>
      <c r="L27" s="9" t="s">
        <v>206</v>
      </c>
      <c r="M27" s="232">
        <v>91.6</v>
      </c>
      <c r="N27" s="232">
        <v>81.8</v>
      </c>
      <c r="O27" s="232">
        <v>99.5</v>
      </c>
      <c r="P27" s="230">
        <v>113</v>
      </c>
      <c r="Q27" s="232">
        <v>88.9</v>
      </c>
      <c r="R27" s="232">
        <v>92.3</v>
      </c>
      <c r="S27" s="232">
        <v>95.3</v>
      </c>
      <c r="T27" s="232">
        <v>85.4</v>
      </c>
      <c r="U27" s="232">
        <v>95.4</v>
      </c>
    </row>
    <row r="28" spans="1:21" ht="16.5" customHeight="1" x14ac:dyDescent="0.2">
      <c r="A28" s="7"/>
      <c r="B28" s="7"/>
      <c r="C28" s="7"/>
      <c r="D28" s="7"/>
      <c r="E28" s="7" t="s">
        <v>62</v>
      </c>
      <c r="F28" s="7"/>
      <c r="G28" s="7"/>
      <c r="H28" s="7"/>
      <c r="I28" s="7"/>
      <c r="J28" s="7"/>
      <c r="K28" s="7"/>
      <c r="L28" s="9" t="s">
        <v>206</v>
      </c>
      <c r="M28" s="232">
        <v>87.3</v>
      </c>
      <c r="N28" s="230">
        <v>111.9</v>
      </c>
      <c r="O28" s="230">
        <v>100.9</v>
      </c>
      <c r="P28" s="230">
        <v>107.4</v>
      </c>
      <c r="Q28" s="232">
        <v>76.2</v>
      </c>
      <c r="R28" s="232">
        <v>92.4</v>
      </c>
      <c r="S28" s="232">
        <v>80.2</v>
      </c>
      <c r="T28" s="232">
        <v>86.6</v>
      </c>
      <c r="U28" s="232">
        <v>95.9</v>
      </c>
    </row>
    <row r="29" spans="1:21" ht="16.5" customHeight="1" x14ac:dyDescent="0.2">
      <c r="A29" s="7"/>
      <c r="B29" s="7"/>
      <c r="C29" s="7"/>
      <c r="D29" s="7"/>
      <c r="E29" s="7" t="s">
        <v>63</v>
      </c>
      <c r="F29" s="7"/>
      <c r="G29" s="7"/>
      <c r="H29" s="7"/>
      <c r="I29" s="7"/>
      <c r="J29" s="7"/>
      <c r="K29" s="7"/>
      <c r="L29" s="9" t="s">
        <v>206</v>
      </c>
      <c r="M29" s="230">
        <v>107.3</v>
      </c>
      <c r="N29" s="232">
        <v>94.1</v>
      </c>
      <c r="O29" s="232">
        <v>99.8</v>
      </c>
      <c r="P29" s="230">
        <v>109.3</v>
      </c>
      <c r="Q29" s="230">
        <v>118.6</v>
      </c>
      <c r="R29" s="232">
        <v>72.8</v>
      </c>
      <c r="S29" s="232">
        <v>92.8</v>
      </c>
      <c r="T29" s="232">
        <v>99.2</v>
      </c>
      <c r="U29" s="232">
        <v>98.1</v>
      </c>
    </row>
    <row r="30" spans="1:21" ht="16.5" customHeight="1" x14ac:dyDescent="0.2">
      <c r="A30" s="7"/>
      <c r="B30" s="7"/>
      <c r="C30" s="7"/>
      <c r="D30" s="7"/>
      <c r="E30" s="7" t="s">
        <v>64</v>
      </c>
      <c r="F30" s="7"/>
      <c r="G30" s="7"/>
      <c r="H30" s="7"/>
      <c r="I30" s="7"/>
      <c r="J30" s="7"/>
      <c r="K30" s="7"/>
      <c r="L30" s="9" t="s">
        <v>206</v>
      </c>
      <c r="M30" s="232">
        <v>91.5</v>
      </c>
      <c r="N30" s="232">
        <v>94.4</v>
      </c>
      <c r="O30" s="230">
        <v>108.4</v>
      </c>
      <c r="P30" s="230">
        <v>103.4</v>
      </c>
      <c r="Q30" s="232">
        <v>97.1</v>
      </c>
      <c r="R30" s="232">
        <v>86.2</v>
      </c>
      <c r="S30" s="230">
        <v>101.8</v>
      </c>
      <c r="T30" s="232">
        <v>85</v>
      </c>
      <c r="U30" s="230">
        <v>100.2</v>
      </c>
    </row>
    <row r="31" spans="1:21" ht="16.5" customHeight="1" x14ac:dyDescent="0.2">
      <c r="A31" s="7"/>
      <c r="B31" s="7"/>
      <c r="C31" s="7"/>
      <c r="D31" s="7"/>
      <c r="E31" s="7" t="s">
        <v>65</v>
      </c>
      <c r="F31" s="7"/>
      <c r="G31" s="7"/>
      <c r="H31" s="7"/>
      <c r="I31" s="7"/>
      <c r="J31" s="7"/>
      <c r="K31" s="7"/>
      <c r="L31" s="9" t="s">
        <v>206</v>
      </c>
      <c r="M31" s="230">
        <v>111.6</v>
      </c>
      <c r="N31" s="232">
        <v>90.2</v>
      </c>
      <c r="O31" s="232">
        <v>89.7</v>
      </c>
      <c r="P31" s="232">
        <v>91.8</v>
      </c>
      <c r="Q31" s="232">
        <v>94.2</v>
      </c>
      <c r="R31" s="232">
        <v>88.6</v>
      </c>
      <c r="S31" s="232">
        <v>86.5</v>
      </c>
      <c r="T31" s="230">
        <v>103.3</v>
      </c>
      <c r="U31" s="232">
        <v>92.8</v>
      </c>
    </row>
    <row r="32" spans="1:21" ht="16.5" customHeight="1" x14ac:dyDescent="0.2">
      <c r="A32" s="7"/>
      <c r="B32" s="7"/>
      <c r="C32" s="7"/>
      <c r="D32" s="7"/>
      <c r="E32" s="7" t="s">
        <v>66</v>
      </c>
      <c r="F32" s="7"/>
      <c r="G32" s="7"/>
      <c r="H32" s="7"/>
      <c r="I32" s="7"/>
      <c r="J32" s="7"/>
      <c r="K32" s="7"/>
      <c r="L32" s="9" t="s">
        <v>206</v>
      </c>
      <c r="M32" s="232">
        <v>91.3</v>
      </c>
      <c r="N32" s="230">
        <v>112.7</v>
      </c>
      <c r="O32" s="232">
        <v>91</v>
      </c>
      <c r="P32" s="232">
        <v>93.6</v>
      </c>
      <c r="Q32" s="230">
        <v>110.2</v>
      </c>
      <c r="R32" s="232">
        <v>97.7</v>
      </c>
      <c r="S32" s="232">
        <v>93.9</v>
      </c>
      <c r="T32" s="232">
        <v>85.5</v>
      </c>
      <c r="U32" s="232">
        <v>94</v>
      </c>
    </row>
    <row r="33" spans="1:21" ht="16.5" customHeight="1" x14ac:dyDescent="0.2">
      <c r="A33" s="7"/>
      <c r="B33" s="7"/>
      <c r="C33" s="7"/>
      <c r="D33" s="7"/>
      <c r="E33" s="7" t="s">
        <v>67</v>
      </c>
      <c r="F33" s="7"/>
      <c r="G33" s="7"/>
      <c r="H33" s="7"/>
      <c r="I33" s="7"/>
      <c r="J33" s="7"/>
      <c r="K33" s="7"/>
      <c r="L33" s="9" t="s">
        <v>206</v>
      </c>
      <c r="M33" s="230">
        <v>122.4</v>
      </c>
      <c r="N33" s="230">
        <v>100.9</v>
      </c>
      <c r="O33" s="232">
        <v>91.5</v>
      </c>
      <c r="P33" s="232">
        <v>96.9</v>
      </c>
      <c r="Q33" s="232">
        <v>89.8</v>
      </c>
      <c r="R33" s="232">
        <v>88.9</v>
      </c>
      <c r="S33" s="232">
        <v>92.2</v>
      </c>
      <c r="T33" s="232">
        <v>86.3</v>
      </c>
      <c r="U33" s="232">
        <v>94.9</v>
      </c>
    </row>
    <row r="34" spans="1:21" ht="16.5" customHeight="1" x14ac:dyDescent="0.2">
      <c r="A34" s="7"/>
      <c r="B34" s="7"/>
      <c r="C34" s="7"/>
      <c r="D34" s="7"/>
      <c r="E34" s="7" t="s">
        <v>68</v>
      </c>
      <c r="F34" s="7"/>
      <c r="G34" s="7"/>
      <c r="H34" s="7"/>
      <c r="I34" s="7"/>
      <c r="J34" s="7"/>
      <c r="K34" s="7"/>
      <c r="L34" s="9" t="s">
        <v>206</v>
      </c>
      <c r="M34" s="232">
        <v>89.4</v>
      </c>
      <c r="N34" s="230">
        <v>100</v>
      </c>
      <c r="O34" s="232">
        <v>94.2</v>
      </c>
      <c r="P34" s="232">
        <v>95.9</v>
      </c>
      <c r="Q34" s="232">
        <v>90.9</v>
      </c>
      <c r="R34" s="232">
        <v>88.4</v>
      </c>
      <c r="S34" s="232">
        <v>96.6</v>
      </c>
      <c r="T34" s="232">
        <v>80.5</v>
      </c>
      <c r="U34" s="232">
        <v>92.4</v>
      </c>
    </row>
    <row r="35" spans="1:21" ht="16.5" customHeight="1" x14ac:dyDescent="0.2">
      <c r="A35" s="7"/>
      <c r="B35" s="7"/>
      <c r="C35" s="7"/>
      <c r="D35" s="7"/>
      <c r="E35" s="7" t="s">
        <v>69</v>
      </c>
      <c r="F35" s="7"/>
      <c r="G35" s="7"/>
      <c r="H35" s="7"/>
      <c r="I35" s="7"/>
      <c r="J35" s="7"/>
      <c r="K35" s="7"/>
      <c r="L35" s="9" t="s">
        <v>206</v>
      </c>
      <c r="M35" s="230">
        <v>114.7</v>
      </c>
      <c r="N35" s="230">
        <v>104.9</v>
      </c>
      <c r="O35" s="230">
        <v>110.5</v>
      </c>
      <c r="P35" s="232">
        <v>98.2</v>
      </c>
      <c r="Q35" s="230">
        <v>103.7</v>
      </c>
      <c r="R35" s="230">
        <v>102.9</v>
      </c>
      <c r="S35" s="230">
        <v>155.30000000000001</v>
      </c>
      <c r="T35" s="232">
        <v>94.2</v>
      </c>
      <c r="U35" s="230">
        <v>108.1</v>
      </c>
    </row>
    <row r="36" spans="1:21" ht="16.5" customHeight="1" x14ac:dyDescent="0.2">
      <c r="A36" s="7"/>
      <c r="B36" s="7"/>
      <c r="C36" s="7" t="s">
        <v>72</v>
      </c>
      <c r="D36" s="7"/>
      <c r="E36" s="7"/>
      <c r="F36" s="7"/>
      <c r="G36" s="7"/>
      <c r="H36" s="7"/>
      <c r="I36" s="7"/>
      <c r="J36" s="7"/>
      <c r="K36" s="7"/>
      <c r="L36" s="9"/>
      <c r="M36" s="10"/>
      <c r="N36" s="10"/>
      <c r="O36" s="10"/>
      <c r="P36" s="10"/>
      <c r="Q36" s="10"/>
      <c r="R36" s="10"/>
      <c r="S36" s="10"/>
      <c r="T36" s="10"/>
      <c r="U36" s="10"/>
    </row>
    <row r="37" spans="1:21" ht="16.5" customHeight="1" x14ac:dyDescent="0.2">
      <c r="A37" s="7"/>
      <c r="B37" s="7"/>
      <c r="C37" s="7"/>
      <c r="D37" s="7" t="s">
        <v>59</v>
      </c>
      <c r="E37" s="7"/>
      <c r="F37" s="7"/>
      <c r="G37" s="7"/>
      <c r="H37" s="7"/>
      <c r="I37" s="7"/>
      <c r="J37" s="7"/>
      <c r="K37" s="7"/>
      <c r="L37" s="9"/>
      <c r="M37" s="10"/>
      <c r="N37" s="10"/>
      <c r="O37" s="10"/>
      <c r="P37" s="10"/>
      <c r="Q37" s="10"/>
      <c r="R37" s="10"/>
      <c r="S37" s="10"/>
      <c r="T37" s="10"/>
      <c r="U37" s="10"/>
    </row>
    <row r="38" spans="1:21" ht="16.5" customHeight="1" x14ac:dyDescent="0.2">
      <c r="A38" s="7"/>
      <c r="B38" s="7"/>
      <c r="C38" s="7"/>
      <c r="D38" s="7"/>
      <c r="E38" s="7" t="s">
        <v>60</v>
      </c>
      <c r="F38" s="7"/>
      <c r="G38" s="7"/>
      <c r="H38" s="7"/>
      <c r="I38" s="7"/>
      <c r="J38" s="7"/>
      <c r="K38" s="7"/>
      <c r="L38" s="9" t="s">
        <v>206</v>
      </c>
      <c r="M38" s="232">
        <v>95.6</v>
      </c>
      <c r="N38" s="230">
        <v>105.6</v>
      </c>
      <c r="O38" s="230">
        <v>106.2</v>
      </c>
      <c r="P38" s="229" t="s">
        <v>73</v>
      </c>
      <c r="Q38" s="229" t="s">
        <v>73</v>
      </c>
      <c r="R38" s="229" t="s">
        <v>73</v>
      </c>
      <c r="S38" s="229" t="s">
        <v>73</v>
      </c>
      <c r="T38" s="229" t="s">
        <v>73</v>
      </c>
      <c r="U38" s="232">
        <v>97.6</v>
      </c>
    </row>
    <row r="39" spans="1:21" ht="16.5" customHeight="1" x14ac:dyDescent="0.2">
      <c r="A39" s="7"/>
      <c r="B39" s="7"/>
      <c r="C39" s="7"/>
      <c r="D39" s="7"/>
      <c r="E39" s="7" t="s">
        <v>62</v>
      </c>
      <c r="F39" s="7"/>
      <c r="G39" s="7"/>
      <c r="H39" s="7"/>
      <c r="I39" s="7"/>
      <c r="J39" s="7"/>
      <c r="K39" s="7"/>
      <c r="L39" s="9" t="s">
        <v>206</v>
      </c>
      <c r="M39" s="230">
        <v>107.5</v>
      </c>
      <c r="N39" s="230">
        <v>107.6</v>
      </c>
      <c r="O39" s="230">
        <v>101.4</v>
      </c>
      <c r="P39" s="229" t="s">
        <v>73</v>
      </c>
      <c r="Q39" s="229" t="s">
        <v>73</v>
      </c>
      <c r="R39" s="229" t="s">
        <v>73</v>
      </c>
      <c r="S39" s="229" t="s">
        <v>73</v>
      </c>
      <c r="T39" s="229" t="s">
        <v>73</v>
      </c>
      <c r="U39" s="230">
        <v>107.3</v>
      </c>
    </row>
    <row r="40" spans="1:21" ht="16.5" customHeight="1" x14ac:dyDescent="0.2">
      <c r="A40" s="7"/>
      <c r="B40" s="7"/>
      <c r="C40" s="7"/>
      <c r="D40" s="7"/>
      <c r="E40" s="7" t="s">
        <v>63</v>
      </c>
      <c r="F40" s="7"/>
      <c r="G40" s="7"/>
      <c r="H40" s="7"/>
      <c r="I40" s="7"/>
      <c r="J40" s="7"/>
      <c r="K40" s="7"/>
      <c r="L40" s="9" t="s">
        <v>206</v>
      </c>
      <c r="M40" s="230">
        <v>104</v>
      </c>
      <c r="N40" s="230">
        <v>107.3</v>
      </c>
      <c r="O40" s="232">
        <v>95.6</v>
      </c>
      <c r="P40" s="229" t="s">
        <v>73</v>
      </c>
      <c r="Q40" s="229" t="s">
        <v>73</v>
      </c>
      <c r="R40" s="229" t="s">
        <v>73</v>
      </c>
      <c r="S40" s="229" t="s">
        <v>73</v>
      </c>
      <c r="T40" s="229" t="s">
        <v>73</v>
      </c>
      <c r="U40" s="230">
        <v>104.6</v>
      </c>
    </row>
    <row r="41" spans="1:21" ht="16.5" customHeight="1" x14ac:dyDescent="0.2">
      <c r="A41" s="7"/>
      <c r="B41" s="7"/>
      <c r="C41" s="7"/>
      <c r="D41" s="7"/>
      <c r="E41" s="7" t="s">
        <v>64</v>
      </c>
      <c r="F41" s="7"/>
      <c r="G41" s="7"/>
      <c r="H41" s="7"/>
      <c r="I41" s="7"/>
      <c r="J41" s="7"/>
      <c r="K41" s="7"/>
      <c r="L41" s="9" t="s">
        <v>206</v>
      </c>
      <c r="M41" s="232">
        <v>98</v>
      </c>
      <c r="N41" s="232">
        <v>98.9</v>
      </c>
      <c r="O41" s="230">
        <v>100.5</v>
      </c>
      <c r="P41" s="229" t="s">
        <v>73</v>
      </c>
      <c r="Q41" s="229" t="s">
        <v>73</v>
      </c>
      <c r="R41" s="229" t="s">
        <v>73</v>
      </c>
      <c r="S41" s="229" t="s">
        <v>73</v>
      </c>
      <c r="T41" s="229" t="s">
        <v>73</v>
      </c>
      <c r="U41" s="232">
        <v>98.3</v>
      </c>
    </row>
    <row r="42" spans="1:21" ht="16.5" customHeight="1" x14ac:dyDescent="0.2">
      <c r="A42" s="7"/>
      <c r="B42" s="7"/>
      <c r="C42" s="7"/>
      <c r="D42" s="7"/>
      <c r="E42" s="7" t="s">
        <v>65</v>
      </c>
      <c r="F42" s="7"/>
      <c r="G42" s="7"/>
      <c r="H42" s="7"/>
      <c r="I42" s="7"/>
      <c r="J42" s="7"/>
      <c r="K42" s="7"/>
      <c r="L42" s="9" t="s">
        <v>206</v>
      </c>
      <c r="M42" s="232">
        <v>99.9</v>
      </c>
      <c r="N42" s="232">
        <v>97.4</v>
      </c>
      <c r="O42" s="230">
        <v>102.5</v>
      </c>
      <c r="P42" s="229" t="s">
        <v>73</v>
      </c>
      <c r="Q42" s="229" t="s">
        <v>73</v>
      </c>
      <c r="R42" s="229" t="s">
        <v>73</v>
      </c>
      <c r="S42" s="229" t="s">
        <v>73</v>
      </c>
      <c r="T42" s="229" t="s">
        <v>73</v>
      </c>
      <c r="U42" s="232">
        <v>99.3</v>
      </c>
    </row>
    <row r="43" spans="1:21" ht="16.5" customHeight="1" x14ac:dyDescent="0.2">
      <c r="A43" s="7"/>
      <c r="B43" s="7"/>
      <c r="C43" s="7"/>
      <c r="D43" s="7"/>
      <c r="E43" s="7" t="s">
        <v>66</v>
      </c>
      <c r="F43" s="7"/>
      <c r="G43" s="7"/>
      <c r="H43" s="7"/>
      <c r="I43" s="7"/>
      <c r="J43" s="7"/>
      <c r="K43" s="7"/>
      <c r="L43" s="9" t="s">
        <v>206</v>
      </c>
      <c r="M43" s="232">
        <v>99.3</v>
      </c>
      <c r="N43" s="230">
        <v>100.2</v>
      </c>
      <c r="O43" s="230">
        <v>103.7</v>
      </c>
      <c r="P43" s="229" t="s">
        <v>73</v>
      </c>
      <c r="Q43" s="229" t="s">
        <v>73</v>
      </c>
      <c r="R43" s="229" t="s">
        <v>73</v>
      </c>
      <c r="S43" s="229" t="s">
        <v>73</v>
      </c>
      <c r="T43" s="229" t="s">
        <v>73</v>
      </c>
      <c r="U43" s="232">
        <v>99.7</v>
      </c>
    </row>
    <row r="44" spans="1:21" ht="16.5" customHeight="1" x14ac:dyDescent="0.2">
      <c r="A44" s="7"/>
      <c r="B44" s="7"/>
      <c r="C44" s="7"/>
      <c r="D44" s="7"/>
      <c r="E44" s="7" t="s">
        <v>67</v>
      </c>
      <c r="F44" s="7"/>
      <c r="G44" s="7"/>
      <c r="H44" s="7"/>
      <c r="I44" s="7"/>
      <c r="J44" s="7"/>
      <c r="K44" s="7"/>
      <c r="L44" s="9" t="s">
        <v>206</v>
      </c>
      <c r="M44" s="232">
        <v>98.3</v>
      </c>
      <c r="N44" s="230">
        <v>108.4</v>
      </c>
      <c r="O44" s="232">
        <v>91.1</v>
      </c>
      <c r="P44" s="229" t="s">
        <v>73</v>
      </c>
      <c r="Q44" s="229" t="s">
        <v>73</v>
      </c>
      <c r="R44" s="229" t="s">
        <v>73</v>
      </c>
      <c r="S44" s="229" t="s">
        <v>73</v>
      </c>
      <c r="T44" s="229" t="s">
        <v>73</v>
      </c>
      <c r="U44" s="230">
        <v>100.8</v>
      </c>
    </row>
    <row r="45" spans="1:21" ht="16.5" customHeight="1" x14ac:dyDescent="0.2">
      <c r="A45" s="7"/>
      <c r="B45" s="7"/>
      <c r="C45" s="7"/>
      <c r="D45" s="7"/>
      <c r="E45" s="7" t="s">
        <v>68</v>
      </c>
      <c r="F45" s="7"/>
      <c r="G45" s="7"/>
      <c r="H45" s="7"/>
      <c r="I45" s="7"/>
      <c r="J45" s="7"/>
      <c r="K45" s="7"/>
      <c r="L45" s="9" t="s">
        <v>206</v>
      </c>
      <c r="M45" s="232">
        <v>99.8</v>
      </c>
      <c r="N45" s="230">
        <v>103.4</v>
      </c>
      <c r="O45" s="232">
        <v>87.6</v>
      </c>
      <c r="P45" s="229" t="s">
        <v>73</v>
      </c>
      <c r="Q45" s="229" t="s">
        <v>73</v>
      </c>
      <c r="R45" s="229" t="s">
        <v>73</v>
      </c>
      <c r="S45" s="229" t="s">
        <v>73</v>
      </c>
      <c r="T45" s="229" t="s">
        <v>73</v>
      </c>
      <c r="U45" s="230">
        <v>100.3</v>
      </c>
    </row>
    <row r="46" spans="1:21" ht="16.5" customHeight="1" x14ac:dyDescent="0.2">
      <c r="A46" s="7"/>
      <c r="B46" s="7"/>
      <c r="C46" s="7"/>
      <c r="D46" s="7"/>
      <c r="E46" s="7" t="s">
        <v>69</v>
      </c>
      <c r="F46" s="7"/>
      <c r="G46" s="7"/>
      <c r="H46" s="7"/>
      <c r="I46" s="7"/>
      <c r="J46" s="7"/>
      <c r="K46" s="7"/>
      <c r="L46" s="9" t="s">
        <v>206</v>
      </c>
      <c r="M46" s="232">
        <v>99.2</v>
      </c>
      <c r="N46" s="232">
        <v>92.1</v>
      </c>
      <c r="O46" s="230">
        <v>271.89999999999998</v>
      </c>
      <c r="P46" s="229" t="s">
        <v>73</v>
      </c>
      <c r="Q46" s="229" t="s">
        <v>73</v>
      </c>
      <c r="R46" s="229" t="s">
        <v>73</v>
      </c>
      <c r="S46" s="229" t="s">
        <v>73</v>
      </c>
      <c r="T46" s="229" t="s">
        <v>73</v>
      </c>
      <c r="U46" s="230">
        <v>104.2</v>
      </c>
    </row>
    <row r="47" spans="1:21" ht="16.5" customHeight="1" x14ac:dyDescent="0.2">
      <c r="A47" s="7"/>
      <c r="B47" s="7"/>
      <c r="C47" s="7"/>
      <c r="D47" s="7" t="s">
        <v>70</v>
      </c>
      <c r="E47" s="7"/>
      <c r="F47" s="7"/>
      <c r="G47" s="7"/>
      <c r="H47" s="7"/>
      <c r="I47" s="7"/>
      <c r="J47" s="7"/>
      <c r="K47" s="7"/>
      <c r="L47" s="9"/>
      <c r="M47" s="10"/>
      <c r="N47" s="10"/>
      <c r="O47" s="10"/>
      <c r="P47" s="10"/>
      <c r="Q47" s="10"/>
      <c r="R47" s="10"/>
      <c r="S47" s="10"/>
      <c r="T47" s="10"/>
      <c r="U47" s="10"/>
    </row>
    <row r="48" spans="1:21" ht="16.5" customHeight="1" x14ac:dyDescent="0.2">
      <c r="A48" s="7"/>
      <c r="B48" s="7"/>
      <c r="C48" s="7"/>
      <c r="D48" s="7"/>
      <c r="E48" s="7" t="s">
        <v>60</v>
      </c>
      <c r="F48" s="7"/>
      <c r="G48" s="7"/>
      <c r="H48" s="7"/>
      <c r="I48" s="7"/>
      <c r="J48" s="7"/>
      <c r="K48" s="7"/>
      <c r="L48" s="9" t="s">
        <v>206</v>
      </c>
      <c r="M48" s="232">
        <v>95</v>
      </c>
      <c r="N48" s="232">
        <v>72.099999999999994</v>
      </c>
      <c r="O48" s="230">
        <v>106</v>
      </c>
      <c r="P48" s="232">
        <v>93.6</v>
      </c>
      <c r="Q48" s="232">
        <v>76.7</v>
      </c>
      <c r="R48" s="229" t="s">
        <v>73</v>
      </c>
      <c r="S48" s="229" t="s">
        <v>73</v>
      </c>
      <c r="T48" s="229" t="s">
        <v>73</v>
      </c>
      <c r="U48" s="232">
        <v>93.7</v>
      </c>
    </row>
    <row r="49" spans="1:21" ht="16.5" customHeight="1" x14ac:dyDescent="0.2">
      <c r="A49" s="7"/>
      <c r="B49" s="7"/>
      <c r="C49" s="7"/>
      <c r="D49" s="7"/>
      <c r="E49" s="7" t="s">
        <v>62</v>
      </c>
      <c r="F49" s="7"/>
      <c r="G49" s="7"/>
      <c r="H49" s="7"/>
      <c r="I49" s="7"/>
      <c r="J49" s="7"/>
      <c r="K49" s="7"/>
      <c r="L49" s="9" t="s">
        <v>206</v>
      </c>
      <c r="M49" s="230">
        <v>117.1</v>
      </c>
      <c r="N49" s="230">
        <v>104.1</v>
      </c>
      <c r="O49" s="232">
        <v>97.9</v>
      </c>
      <c r="P49" s="232">
        <v>86.7</v>
      </c>
      <c r="Q49" s="232">
        <v>88.7</v>
      </c>
      <c r="R49" s="229" t="s">
        <v>73</v>
      </c>
      <c r="S49" s="229" t="s">
        <v>73</v>
      </c>
      <c r="T49" s="229" t="s">
        <v>73</v>
      </c>
      <c r="U49" s="232">
        <v>99.8</v>
      </c>
    </row>
    <row r="50" spans="1:21" ht="16.5" customHeight="1" x14ac:dyDescent="0.2">
      <c r="A50" s="7"/>
      <c r="B50" s="7"/>
      <c r="C50" s="7"/>
      <c r="D50" s="7"/>
      <c r="E50" s="7" t="s">
        <v>63</v>
      </c>
      <c r="F50" s="7"/>
      <c r="G50" s="7"/>
      <c r="H50" s="7"/>
      <c r="I50" s="7"/>
      <c r="J50" s="7"/>
      <c r="K50" s="7"/>
      <c r="L50" s="9" t="s">
        <v>206</v>
      </c>
      <c r="M50" s="230">
        <v>119.3</v>
      </c>
      <c r="N50" s="232">
        <v>92.2</v>
      </c>
      <c r="O50" s="232">
        <v>98.8</v>
      </c>
      <c r="P50" s="232">
        <v>91.7</v>
      </c>
      <c r="Q50" s="230">
        <v>131.19999999999999</v>
      </c>
      <c r="R50" s="229" t="s">
        <v>73</v>
      </c>
      <c r="S50" s="229" t="s">
        <v>73</v>
      </c>
      <c r="T50" s="229" t="s">
        <v>73</v>
      </c>
      <c r="U50" s="230">
        <v>103.5</v>
      </c>
    </row>
    <row r="51" spans="1:21" ht="16.5" customHeight="1" x14ac:dyDescent="0.2">
      <c r="A51" s="7"/>
      <c r="B51" s="7"/>
      <c r="C51" s="7"/>
      <c r="D51" s="7"/>
      <c r="E51" s="7" t="s">
        <v>64</v>
      </c>
      <c r="F51" s="7"/>
      <c r="G51" s="7"/>
      <c r="H51" s="7"/>
      <c r="I51" s="7"/>
      <c r="J51" s="7"/>
      <c r="K51" s="7"/>
      <c r="L51" s="9" t="s">
        <v>206</v>
      </c>
      <c r="M51" s="230">
        <v>103.8</v>
      </c>
      <c r="N51" s="232">
        <v>82.7</v>
      </c>
      <c r="O51" s="232">
        <v>95.6</v>
      </c>
      <c r="P51" s="230">
        <v>102.4</v>
      </c>
      <c r="Q51" s="230">
        <v>111.5</v>
      </c>
      <c r="R51" s="229" t="s">
        <v>73</v>
      </c>
      <c r="S51" s="229" t="s">
        <v>73</v>
      </c>
      <c r="T51" s="229" t="s">
        <v>73</v>
      </c>
      <c r="U51" s="232">
        <v>98.2</v>
      </c>
    </row>
    <row r="52" spans="1:21" ht="16.5" customHeight="1" x14ac:dyDescent="0.2">
      <c r="A52" s="7"/>
      <c r="B52" s="7"/>
      <c r="C52" s="7"/>
      <c r="D52" s="7"/>
      <c r="E52" s="7" t="s">
        <v>65</v>
      </c>
      <c r="F52" s="7"/>
      <c r="G52" s="7"/>
      <c r="H52" s="7"/>
      <c r="I52" s="7"/>
      <c r="J52" s="7"/>
      <c r="K52" s="7"/>
      <c r="L52" s="9" t="s">
        <v>206</v>
      </c>
      <c r="M52" s="232">
        <v>94.5</v>
      </c>
      <c r="N52" s="232">
        <v>88.1</v>
      </c>
      <c r="O52" s="232">
        <v>97.6</v>
      </c>
      <c r="P52" s="232">
        <v>93.9</v>
      </c>
      <c r="Q52" s="232">
        <v>98.2</v>
      </c>
      <c r="R52" s="229" t="s">
        <v>73</v>
      </c>
      <c r="S52" s="229" t="s">
        <v>73</v>
      </c>
      <c r="T52" s="229" t="s">
        <v>73</v>
      </c>
      <c r="U52" s="232">
        <v>95.1</v>
      </c>
    </row>
    <row r="53" spans="1:21" ht="16.5" customHeight="1" x14ac:dyDescent="0.2">
      <c r="A53" s="7"/>
      <c r="B53" s="7"/>
      <c r="C53" s="7"/>
      <c r="D53" s="7"/>
      <c r="E53" s="7" t="s">
        <v>66</v>
      </c>
      <c r="F53" s="7"/>
      <c r="G53" s="7"/>
      <c r="H53" s="7"/>
      <c r="I53" s="7"/>
      <c r="J53" s="7"/>
      <c r="K53" s="7"/>
      <c r="L53" s="9" t="s">
        <v>206</v>
      </c>
      <c r="M53" s="232">
        <v>91.8</v>
      </c>
      <c r="N53" s="232">
        <v>97.4</v>
      </c>
      <c r="O53" s="232">
        <v>94.9</v>
      </c>
      <c r="P53" s="232">
        <v>84.6</v>
      </c>
      <c r="Q53" s="230">
        <v>100.6</v>
      </c>
      <c r="R53" s="229" t="s">
        <v>73</v>
      </c>
      <c r="S53" s="229" t="s">
        <v>73</v>
      </c>
      <c r="T53" s="229" t="s">
        <v>73</v>
      </c>
      <c r="U53" s="232">
        <v>93.7</v>
      </c>
    </row>
    <row r="54" spans="1:21" ht="16.5" customHeight="1" x14ac:dyDescent="0.2">
      <c r="A54" s="7"/>
      <c r="B54" s="7"/>
      <c r="C54" s="7"/>
      <c r="D54" s="7"/>
      <c r="E54" s="7" t="s">
        <v>67</v>
      </c>
      <c r="F54" s="7"/>
      <c r="G54" s="7"/>
      <c r="H54" s="7"/>
      <c r="I54" s="7"/>
      <c r="J54" s="7"/>
      <c r="K54" s="7"/>
      <c r="L54" s="9" t="s">
        <v>206</v>
      </c>
      <c r="M54" s="232">
        <v>85.9</v>
      </c>
      <c r="N54" s="230">
        <v>105.3</v>
      </c>
      <c r="O54" s="232">
        <v>96.9</v>
      </c>
      <c r="P54" s="232">
        <v>86</v>
      </c>
      <c r="Q54" s="232">
        <v>92.5</v>
      </c>
      <c r="R54" s="229" t="s">
        <v>73</v>
      </c>
      <c r="S54" s="229" t="s">
        <v>73</v>
      </c>
      <c r="T54" s="229" t="s">
        <v>73</v>
      </c>
      <c r="U54" s="232">
        <v>93.1</v>
      </c>
    </row>
    <row r="55" spans="1:21" ht="16.5" customHeight="1" x14ac:dyDescent="0.2">
      <c r="A55" s="7"/>
      <c r="B55" s="7"/>
      <c r="C55" s="7"/>
      <c r="D55" s="7"/>
      <c r="E55" s="7" t="s">
        <v>68</v>
      </c>
      <c r="F55" s="7"/>
      <c r="G55" s="7"/>
      <c r="H55" s="7"/>
      <c r="I55" s="7"/>
      <c r="J55" s="7"/>
      <c r="K55" s="7"/>
      <c r="L55" s="9" t="s">
        <v>206</v>
      </c>
      <c r="M55" s="232">
        <v>94.9</v>
      </c>
      <c r="N55" s="232">
        <v>99.5</v>
      </c>
      <c r="O55" s="232">
        <v>96.6</v>
      </c>
      <c r="P55" s="232">
        <v>95.3</v>
      </c>
      <c r="Q55" s="230">
        <v>101.3</v>
      </c>
      <c r="R55" s="229" t="s">
        <v>73</v>
      </c>
      <c r="S55" s="229" t="s">
        <v>73</v>
      </c>
      <c r="T55" s="229" t="s">
        <v>73</v>
      </c>
      <c r="U55" s="232">
        <v>97.1</v>
      </c>
    </row>
    <row r="56" spans="1:21" ht="16.5" customHeight="1" x14ac:dyDescent="0.2">
      <c r="A56" s="7"/>
      <c r="B56" s="7"/>
      <c r="C56" s="7"/>
      <c r="D56" s="7"/>
      <c r="E56" s="7" t="s">
        <v>69</v>
      </c>
      <c r="F56" s="7"/>
      <c r="G56" s="7"/>
      <c r="H56" s="7"/>
      <c r="I56" s="7"/>
      <c r="J56" s="7"/>
      <c r="K56" s="7"/>
      <c r="L56" s="9" t="s">
        <v>206</v>
      </c>
      <c r="M56" s="232">
        <v>89.5</v>
      </c>
      <c r="N56" s="232">
        <v>96.1</v>
      </c>
      <c r="O56" s="230">
        <v>106.3</v>
      </c>
      <c r="P56" s="230">
        <v>101.4</v>
      </c>
      <c r="Q56" s="232">
        <v>95.3</v>
      </c>
      <c r="R56" s="229" t="s">
        <v>73</v>
      </c>
      <c r="S56" s="229" t="s">
        <v>73</v>
      </c>
      <c r="T56" s="229" t="s">
        <v>73</v>
      </c>
      <c r="U56" s="232">
        <v>98.2</v>
      </c>
    </row>
    <row r="57" spans="1:21" ht="16.5" customHeight="1" x14ac:dyDescent="0.2">
      <c r="A57" s="7"/>
      <c r="B57" s="7"/>
      <c r="C57" s="7"/>
      <c r="D57" s="7" t="s">
        <v>481</v>
      </c>
      <c r="E57" s="7"/>
      <c r="F57" s="7"/>
      <c r="G57" s="7"/>
      <c r="H57" s="7"/>
      <c r="I57" s="7"/>
      <c r="J57" s="7"/>
      <c r="K57" s="7"/>
      <c r="L57" s="9"/>
      <c r="M57" s="10"/>
      <c r="N57" s="10"/>
      <c r="O57" s="10"/>
      <c r="P57" s="10"/>
      <c r="Q57" s="10"/>
      <c r="R57" s="10"/>
      <c r="S57" s="10"/>
      <c r="T57" s="10"/>
      <c r="U57" s="10"/>
    </row>
    <row r="58" spans="1:21" ht="16.5" customHeight="1" x14ac:dyDescent="0.2">
      <c r="A58" s="7"/>
      <c r="B58" s="7"/>
      <c r="C58" s="7"/>
      <c r="D58" s="7"/>
      <c r="E58" s="7" t="s">
        <v>60</v>
      </c>
      <c r="F58" s="7"/>
      <c r="G58" s="7"/>
      <c r="H58" s="7"/>
      <c r="I58" s="7"/>
      <c r="J58" s="7"/>
      <c r="K58" s="7"/>
      <c r="L58" s="9" t="s">
        <v>206</v>
      </c>
      <c r="M58" s="232">
        <v>95.4</v>
      </c>
      <c r="N58" s="232">
        <v>83.4</v>
      </c>
      <c r="O58" s="230">
        <v>106</v>
      </c>
      <c r="P58" s="232">
        <v>93.6</v>
      </c>
      <c r="Q58" s="232">
        <v>76.7</v>
      </c>
      <c r="R58" s="229" t="s">
        <v>73</v>
      </c>
      <c r="S58" s="229" t="s">
        <v>73</v>
      </c>
      <c r="T58" s="229" t="s">
        <v>73</v>
      </c>
      <c r="U58" s="232">
        <v>95</v>
      </c>
    </row>
    <row r="59" spans="1:21" ht="16.5" customHeight="1" x14ac:dyDescent="0.2">
      <c r="A59" s="7"/>
      <c r="B59" s="7"/>
      <c r="C59" s="7"/>
      <c r="D59" s="7"/>
      <c r="E59" s="7" t="s">
        <v>62</v>
      </c>
      <c r="F59" s="7"/>
      <c r="G59" s="7"/>
      <c r="H59" s="7"/>
      <c r="I59" s="7"/>
      <c r="J59" s="7"/>
      <c r="K59" s="7"/>
      <c r="L59" s="9" t="s">
        <v>206</v>
      </c>
      <c r="M59" s="230">
        <v>110.9</v>
      </c>
      <c r="N59" s="230">
        <v>105.9</v>
      </c>
      <c r="O59" s="232">
        <v>98</v>
      </c>
      <c r="P59" s="232">
        <v>86.7</v>
      </c>
      <c r="Q59" s="232">
        <v>88.7</v>
      </c>
      <c r="R59" s="229" t="s">
        <v>73</v>
      </c>
      <c r="S59" s="229" t="s">
        <v>73</v>
      </c>
      <c r="T59" s="229" t="s">
        <v>73</v>
      </c>
      <c r="U59" s="230">
        <v>102.3</v>
      </c>
    </row>
    <row r="60" spans="1:21" ht="16.5" customHeight="1" x14ac:dyDescent="0.2">
      <c r="A60" s="7"/>
      <c r="B60" s="7"/>
      <c r="C60" s="7"/>
      <c r="D60" s="7"/>
      <c r="E60" s="7" t="s">
        <v>63</v>
      </c>
      <c r="F60" s="7"/>
      <c r="G60" s="7"/>
      <c r="H60" s="7"/>
      <c r="I60" s="7"/>
      <c r="J60" s="7"/>
      <c r="K60" s="7"/>
      <c r="L60" s="9" t="s">
        <v>206</v>
      </c>
      <c r="M60" s="230">
        <v>109.6</v>
      </c>
      <c r="N60" s="230">
        <v>100</v>
      </c>
      <c r="O60" s="232">
        <v>98.6</v>
      </c>
      <c r="P60" s="232">
        <v>91.7</v>
      </c>
      <c r="Q60" s="230">
        <v>131.19999999999999</v>
      </c>
      <c r="R60" s="229" t="s">
        <v>73</v>
      </c>
      <c r="S60" s="229" t="s">
        <v>73</v>
      </c>
      <c r="T60" s="229" t="s">
        <v>73</v>
      </c>
      <c r="U60" s="230">
        <v>103.9</v>
      </c>
    </row>
    <row r="61" spans="1:21" ht="16.5" customHeight="1" x14ac:dyDescent="0.2">
      <c r="A61" s="7"/>
      <c r="B61" s="7"/>
      <c r="C61" s="7"/>
      <c r="D61" s="7"/>
      <c r="E61" s="7" t="s">
        <v>64</v>
      </c>
      <c r="F61" s="7"/>
      <c r="G61" s="7"/>
      <c r="H61" s="7"/>
      <c r="I61" s="7"/>
      <c r="J61" s="7"/>
      <c r="K61" s="7"/>
      <c r="L61" s="9" t="s">
        <v>206</v>
      </c>
      <c r="M61" s="230">
        <v>100.2</v>
      </c>
      <c r="N61" s="232">
        <v>91.5</v>
      </c>
      <c r="O61" s="232">
        <v>95.8</v>
      </c>
      <c r="P61" s="230">
        <v>102.4</v>
      </c>
      <c r="Q61" s="230">
        <v>111.5</v>
      </c>
      <c r="R61" s="229" t="s">
        <v>73</v>
      </c>
      <c r="S61" s="229" t="s">
        <v>73</v>
      </c>
      <c r="T61" s="229" t="s">
        <v>73</v>
      </c>
      <c r="U61" s="232">
        <v>98.3</v>
      </c>
    </row>
    <row r="62" spans="1:21" ht="16.5" customHeight="1" x14ac:dyDescent="0.2">
      <c r="A62" s="7"/>
      <c r="B62" s="7"/>
      <c r="C62" s="7"/>
      <c r="D62" s="7"/>
      <c r="E62" s="7" t="s">
        <v>65</v>
      </c>
      <c r="F62" s="7"/>
      <c r="G62" s="7"/>
      <c r="H62" s="7"/>
      <c r="I62" s="7"/>
      <c r="J62" s="7"/>
      <c r="K62" s="7"/>
      <c r="L62" s="9" t="s">
        <v>206</v>
      </c>
      <c r="M62" s="232">
        <v>97.7</v>
      </c>
      <c r="N62" s="232">
        <v>93.3</v>
      </c>
      <c r="O62" s="232">
        <v>97.9</v>
      </c>
      <c r="P62" s="232">
        <v>93.9</v>
      </c>
      <c r="Q62" s="232">
        <v>98.2</v>
      </c>
      <c r="R62" s="229" t="s">
        <v>73</v>
      </c>
      <c r="S62" s="229" t="s">
        <v>73</v>
      </c>
      <c r="T62" s="229" t="s">
        <v>73</v>
      </c>
      <c r="U62" s="232">
        <v>96.6</v>
      </c>
    </row>
    <row r="63" spans="1:21" ht="16.5" customHeight="1" x14ac:dyDescent="0.2">
      <c r="A63" s="7"/>
      <c r="B63" s="7"/>
      <c r="C63" s="7"/>
      <c r="D63" s="7"/>
      <c r="E63" s="7" t="s">
        <v>66</v>
      </c>
      <c r="F63" s="7"/>
      <c r="G63" s="7"/>
      <c r="H63" s="7"/>
      <c r="I63" s="7"/>
      <c r="J63" s="7"/>
      <c r="K63" s="7"/>
      <c r="L63" s="9" t="s">
        <v>206</v>
      </c>
      <c r="M63" s="232">
        <v>96.4</v>
      </c>
      <c r="N63" s="232">
        <v>99</v>
      </c>
      <c r="O63" s="232">
        <v>95.5</v>
      </c>
      <c r="P63" s="232">
        <v>84.6</v>
      </c>
      <c r="Q63" s="230">
        <v>100.6</v>
      </c>
      <c r="R63" s="229" t="s">
        <v>73</v>
      </c>
      <c r="S63" s="229" t="s">
        <v>73</v>
      </c>
      <c r="T63" s="229" t="s">
        <v>73</v>
      </c>
      <c r="U63" s="232">
        <v>96</v>
      </c>
    </row>
    <row r="64" spans="1:21" ht="16.5" customHeight="1" x14ac:dyDescent="0.2">
      <c r="A64" s="7"/>
      <c r="B64" s="7"/>
      <c r="C64" s="7"/>
      <c r="D64" s="7"/>
      <c r="E64" s="7" t="s">
        <v>67</v>
      </c>
      <c r="F64" s="7"/>
      <c r="G64" s="7"/>
      <c r="H64" s="7"/>
      <c r="I64" s="7"/>
      <c r="J64" s="7"/>
      <c r="K64" s="7"/>
      <c r="L64" s="9" t="s">
        <v>206</v>
      </c>
      <c r="M64" s="232">
        <v>93.6</v>
      </c>
      <c r="N64" s="230">
        <v>107.1</v>
      </c>
      <c r="O64" s="232">
        <v>96.5</v>
      </c>
      <c r="P64" s="232">
        <v>86</v>
      </c>
      <c r="Q64" s="232">
        <v>92.5</v>
      </c>
      <c r="R64" s="229" t="s">
        <v>73</v>
      </c>
      <c r="S64" s="229" t="s">
        <v>73</v>
      </c>
      <c r="T64" s="229" t="s">
        <v>73</v>
      </c>
      <c r="U64" s="232">
        <v>96.1</v>
      </c>
    </row>
    <row r="65" spans="1:21" ht="16.5" customHeight="1" x14ac:dyDescent="0.2">
      <c r="A65" s="7"/>
      <c r="B65" s="7"/>
      <c r="C65" s="7"/>
      <c r="D65" s="7"/>
      <c r="E65" s="7" t="s">
        <v>68</v>
      </c>
      <c r="F65" s="7"/>
      <c r="G65" s="7"/>
      <c r="H65" s="7"/>
      <c r="I65" s="7"/>
      <c r="J65" s="7"/>
      <c r="K65" s="7"/>
      <c r="L65" s="9" t="s">
        <v>206</v>
      </c>
      <c r="M65" s="232">
        <v>98</v>
      </c>
      <c r="N65" s="230">
        <v>101.7</v>
      </c>
      <c r="O65" s="232">
        <v>96</v>
      </c>
      <c r="P65" s="232">
        <v>95.3</v>
      </c>
      <c r="Q65" s="230">
        <v>101.3</v>
      </c>
      <c r="R65" s="229" t="s">
        <v>73</v>
      </c>
      <c r="S65" s="229" t="s">
        <v>73</v>
      </c>
      <c r="T65" s="229" t="s">
        <v>73</v>
      </c>
      <c r="U65" s="232">
        <v>98.4</v>
      </c>
    </row>
    <row r="66" spans="1:21" ht="16.5" customHeight="1" x14ac:dyDescent="0.2">
      <c r="A66" s="7"/>
      <c r="B66" s="7"/>
      <c r="C66" s="7"/>
      <c r="D66" s="7"/>
      <c r="E66" s="7" t="s">
        <v>69</v>
      </c>
      <c r="F66" s="7"/>
      <c r="G66" s="7"/>
      <c r="H66" s="7"/>
      <c r="I66" s="7"/>
      <c r="J66" s="7"/>
      <c r="K66" s="7"/>
      <c r="L66" s="9" t="s">
        <v>206</v>
      </c>
      <c r="M66" s="232">
        <v>95.6</v>
      </c>
      <c r="N66" s="232">
        <v>94</v>
      </c>
      <c r="O66" s="230">
        <v>118.8</v>
      </c>
      <c r="P66" s="230">
        <v>101.4</v>
      </c>
      <c r="Q66" s="232">
        <v>95.3</v>
      </c>
      <c r="R66" s="229" t="s">
        <v>73</v>
      </c>
      <c r="S66" s="229" t="s">
        <v>73</v>
      </c>
      <c r="T66" s="229" t="s">
        <v>73</v>
      </c>
      <c r="U66" s="230">
        <v>100.5</v>
      </c>
    </row>
    <row r="67" spans="1:21" ht="16.5" customHeight="1" x14ac:dyDescent="0.2">
      <c r="A67" s="7"/>
      <c r="B67" s="7"/>
      <c r="C67" s="7" t="s">
        <v>74</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75</v>
      </c>
      <c r="E68" s="7"/>
      <c r="F68" s="7"/>
      <c r="G68" s="7"/>
      <c r="H68" s="7"/>
      <c r="I68" s="7"/>
      <c r="J68" s="7"/>
      <c r="K68" s="7"/>
      <c r="L68" s="9"/>
      <c r="M68" s="10"/>
      <c r="N68" s="10"/>
      <c r="O68" s="10"/>
      <c r="P68" s="10"/>
      <c r="Q68" s="10"/>
      <c r="R68" s="10"/>
      <c r="S68" s="10"/>
      <c r="T68" s="10"/>
      <c r="U68" s="10"/>
    </row>
    <row r="69" spans="1:21" ht="16.5" customHeight="1" x14ac:dyDescent="0.2">
      <c r="A69" s="7"/>
      <c r="B69" s="7"/>
      <c r="C69" s="7"/>
      <c r="D69" s="7"/>
      <c r="E69" s="7" t="s">
        <v>60</v>
      </c>
      <c r="F69" s="7"/>
      <c r="G69" s="7"/>
      <c r="H69" s="7"/>
      <c r="I69" s="7"/>
      <c r="J69" s="7"/>
      <c r="K69" s="7"/>
      <c r="L69" s="9" t="s">
        <v>206</v>
      </c>
      <c r="M69" s="230">
        <v>106</v>
      </c>
      <c r="N69" s="232">
        <v>80</v>
      </c>
      <c r="O69" s="230">
        <v>113</v>
      </c>
      <c r="P69" s="230">
        <v>103.7</v>
      </c>
      <c r="Q69" s="230">
        <v>107.8</v>
      </c>
      <c r="R69" s="230">
        <v>102.9</v>
      </c>
      <c r="S69" s="230">
        <v>105.4</v>
      </c>
      <c r="T69" s="230">
        <v>102.6</v>
      </c>
      <c r="U69" s="230">
        <v>102.1</v>
      </c>
    </row>
    <row r="70" spans="1:21" ht="16.5" customHeight="1" x14ac:dyDescent="0.2">
      <c r="A70" s="7"/>
      <c r="B70" s="7"/>
      <c r="C70" s="7"/>
      <c r="D70" s="7"/>
      <c r="E70" s="7" t="s">
        <v>62</v>
      </c>
      <c r="F70" s="7"/>
      <c r="G70" s="7"/>
      <c r="H70" s="7"/>
      <c r="I70" s="7"/>
      <c r="J70" s="7"/>
      <c r="K70" s="7"/>
      <c r="L70" s="9" t="s">
        <v>206</v>
      </c>
      <c r="M70" s="232">
        <v>86.4</v>
      </c>
      <c r="N70" s="232">
        <v>81.400000000000006</v>
      </c>
      <c r="O70" s="232">
        <v>82.9</v>
      </c>
      <c r="P70" s="232">
        <v>98.3</v>
      </c>
      <c r="Q70" s="232">
        <v>82.8</v>
      </c>
      <c r="R70" s="232">
        <v>85.9</v>
      </c>
      <c r="S70" s="232">
        <v>87.5</v>
      </c>
      <c r="T70" s="232">
        <v>95.6</v>
      </c>
      <c r="U70" s="232">
        <v>85.8</v>
      </c>
    </row>
    <row r="71" spans="1:21" ht="16.5" customHeight="1" x14ac:dyDescent="0.2">
      <c r="A71" s="7"/>
      <c r="B71" s="7"/>
      <c r="C71" s="7"/>
      <c r="D71" s="7"/>
      <c r="E71" s="7" t="s">
        <v>63</v>
      </c>
      <c r="F71" s="7"/>
      <c r="G71" s="7"/>
      <c r="H71" s="7"/>
      <c r="I71" s="7"/>
      <c r="J71" s="7"/>
      <c r="K71" s="7"/>
      <c r="L71" s="9" t="s">
        <v>206</v>
      </c>
      <c r="M71" s="230">
        <v>102.5</v>
      </c>
      <c r="N71" s="232">
        <v>98.1</v>
      </c>
      <c r="O71" s="232">
        <v>98.6</v>
      </c>
      <c r="P71" s="230">
        <v>100.9</v>
      </c>
      <c r="Q71" s="230">
        <v>102.3</v>
      </c>
      <c r="R71" s="232">
        <v>97.4</v>
      </c>
      <c r="S71" s="232">
        <v>94.4</v>
      </c>
      <c r="T71" s="232">
        <v>98.7</v>
      </c>
      <c r="U71" s="230">
        <v>100</v>
      </c>
    </row>
    <row r="72" spans="1:21" ht="16.5" customHeight="1" x14ac:dyDescent="0.2">
      <c r="A72" s="7"/>
      <c r="B72" s="7"/>
      <c r="C72" s="7"/>
      <c r="D72" s="7"/>
      <c r="E72" s="7" t="s">
        <v>64</v>
      </c>
      <c r="F72" s="7"/>
      <c r="G72" s="7"/>
      <c r="H72" s="7"/>
      <c r="I72" s="7"/>
      <c r="J72" s="7"/>
      <c r="K72" s="7"/>
      <c r="L72" s="9" t="s">
        <v>206</v>
      </c>
      <c r="M72" s="230">
        <v>102.1</v>
      </c>
      <c r="N72" s="230">
        <v>100.7</v>
      </c>
      <c r="O72" s="230">
        <v>101.1</v>
      </c>
      <c r="P72" s="232">
        <v>99.6</v>
      </c>
      <c r="Q72" s="232">
        <v>99.7</v>
      </c>
      <c r="R72" s="230">
        <v>100.9</v>
      </c>
      <c r="S72" s="230">
        <v>132.30000000000001</v>
      </c>
      <c r="T72" s="232">
        <v>97.7</v>
      </c>
      <c r="U72" s="230">
        <v>101.2</v>
      </c>
    </row>
    <row r="73" spans="1:21" ht="16.5" customHeight="1" x14ac:dyDescent="0.2">
      <c r="A73" s="7"/>
      <c r="B73" s="7"/>
      <c r="C73" s="7"/>
      <c r="D73" s="7"/>
      <c r="E73" s="7" t="s">
        <v>65</v>
      </c>
      <c r="F73" s="7"/>
      <c r="G73" s="7"/>
      <c r="H73" s="7"/>
      <c r="I73" s="7"/>
      <c r="J73" s="7"/>
      <c r="K73" s="7"/>
      <c r="L73" s="9" t="s">
        <v>206</v>
      </c>
      <c r="M73" s="230">
        <v>100</v>
      </c>
      <c r="N73" s="232">
        <v>94.3</v>
      </c>
      <c r="O73" s="230">
        <v>100.9</v>
      </c>
      <c r="P73" s="230">
        <v>105.6</v>
      </c>
      <c r="Q73" s="230">
        <v>104.6</v>
      </c>
      <c r="R73" s="232">
        <v>92.2</v>
      </c>
      <c r="S73" s="232">
        <v>71.5</v>
      </c>
      <c r="T73" s="232">
        <v>99.4</v>
      </c>
      <c r="U73" s="232">
        <v>99.4</v>
      </c>
    </row>
    <row r="74" spans="1:21" ht="16.5" customHeight="1" x14ac:dyDescent="0.2">
      <c r="A74" s="7"/>
      <c r="B74" s="7"/>
      <c r="C74" s="7"/>
      <c r="D74" s="7"/>
      <c r="E74" s="7" t="s">
        <v>66</v>
      </c>
      <c r="F74" s="7"/>
      <c r="G74" s="7"/>
      <c r="H74" s="7"/>
      <c r="I74" s="7"/>
      <c r="J74" s="7"/>
      <c r="K74" s="7"/>
      <c r="L74" s="9" t="s">
        <v>206</v>
      </c>
      <c r="M74" s="232">
        <v>97.4</v>
      </c>
      <c r="N74" s="232">
        <v>98.7</v>
      </c>
      <c r="O74" s="232">
        <v>95.9</v>
      </c>
      <c r="P74" s="230">
        <v>101.9</v>
      </c>
      <c r="Q74" s="232">
        <v>94.1</v>
      </c>
      <c r="R74" s="232">
        <v>95.7</v>
      </c>
      <c r="S74" s="232">
        <v>97.3</v>
      </c>
      <c r="T74" s="230">
        <v>100.1</v>
      </c>
      <c r="U74" s="232">
        <v>97.5</v>
      </c>
    </row>
    <row r="75" spans="1:21" ht="16.5" customHeight="1" x14ac:dyDescent="0.2">
      <c r="A75" s="7"/>
      <c r="B75" s="7"/>
      <c r="C75" s="7"/>
      <c r="D75" s="7"/>
      <c r="E75" s="7" t="s">
        <v>67</v>
      </c>
      <c r="F75" s="7"/>
      <c r="G75" s="7"/>
      <c r="H75" s="7"/>
      <c r="I75" s="7"/>
      <c r="J75" s="7"/>
      <c r="K75" s="7"/>
      <c r="L75" s="9" t="s">
        <v>206</v>
      </c>
      <c r="M75" s="230">
        <v>101.1</v>
      </c>
      <c r="N75" s="232">
        <v>97.3</v>
      </c>
      <c r="O75" s="232">
        <v>97.4</v>
      </c>
      <c r="P75" s="230">
        <v>103.4</v>
      </c>
      <c r="Q75" s="230">
        <v>102.7</v>
      </c>
      <c r="R75" s="232">
        <v>91.9</v>
      </c>
      <c r="S75" s="232">
        <v>95.7</v>
      </c>
      <c r="T75" s="230">
        <v>103.9</v>
      </c>
      <c r="U75" s="232">
        <v>99.1</v>
      </c>
    </row>
    <row r="76" spans="1:21" ht="16.5" customHeight="1" x14ac:dyDescent="0.2">
      <c r="A76" s="7"/>
      <c r="B76" s="7"/>
      <c r="C76" s="7"/>
      <c r="D76" s="7"/>
      <c r="E76" s="7" t="s">
        <v>68</v>
      </c>
      <c r="F76" s="7"/>
      <c r="G76" s="7"/>
      <c r="H76" s="7"/>
      <c r="I76" s="7"/>
      <c r="J76" s="7"/>
      <c r="K76" s="7"/>
      <c r="L76" s="9" t="s">
        <v>206</v>
      </c>
      <c r="M76" s="230">
        <v>100.4</v>
      </c>
      <c r="N76" s="232">
        <v>96.4</v>
      </c>
      <c r="O76" s="232">
        <v>96.5</v>
      </c>
      <c r="P76" s="232">
        <v>98.4</v>
      </c>
      <c r="Q76" s="230">
        <v>105.8</v>
      </c>
      <c r="R76" s="232">
        <v>94.3</v>
      </c>
      <c r="S76" s="232">
        <v>97.5</v>
      </c>
      <c r="T76" s="232">
        <v>94.6</v>
      </c>
      <c r="U76" s="232">
        <v>98.1</v>
      </c>
    </row>
    <row r="77" spans="1:21" ht="16.5" customHeight="1" x14ac:dyDescent="0.2">
      <c r="A77" s="7"/>
      <c r="B77" s="7"/>
      <c r="C77" s="7"/>
      <c r="D77" s="7"/>
      <c r="E77" s="7" t="s">
        <v>69</v>
      </c>
      <c r="F77" s="7"/>
      <c r="G77" s="7"/>
      <c r="H77" s="7"/>
      <c r="I77" s="7"/>
      <c r="J77" s="7"/>
      <c r="K77" s="7"/>
      <c r="L77" s="9" t="s">
        <v>206</v>
      </c>
      <c r="M77" s="232">
        <v>98.4</v>
      </c>
      <c r="N77" s="232">
        <v>95.3</v>
      </c>
      <c r="O77" s="232">
        <v>97.6</v>
      </c>
      <c r="P77" s="232">
        <v>95.6</v>
      </c>
      <c r="Q77" s="230">
        <v>100.8</v>
      </c>
      <c r="R77" s="230">
        <v>108.1</v>
      </c>
      <c r="S77" s="232">
        <v>98.8</v>
      </c>
      <c r="T77" s="230">
        <v>108.3</v>
      </c>
      <c r="U77" s="232">
        <v>97.7</v>
      </c>
    </row>
    <row r="78" spans="1:21" ht="16.5" customHeight="1" x14ac:dyDescent="0.2">
      <c r="A78" s="7"/>
      <c r="B78" s="7"/>
      <c r="C78" s="7"/>
      <c r="D78" s="7" t="s">
        <v>76</v>
      </c>
      <c r="E78" s="7"/>
      <c r="F78" s="7"/>
      <c r="G78" s="7"/>
      <c r="H78" s="7"/>
      <c r="I78" s="7"/>
      <c r="J78" s="7"/>
      <c r="K78" s="7"/>
      <c r="L78" s="9"/>
      <c r="M78" s="10"/>
      <c r="N78" s="10"/>
      <c r="O78" s="10"/>
      <c r="P78" s="10"/>
      <c r="Q78" s="10"/>
      <c r="R78" s="10"/>
      <c r="S78" s="10"/>
      <c r="T78" s="10"/>
      <c r="U78" s="10"/>
    </row>
    <row r="79" spans="1:21" ht="16.5" customHeight="1" x14ac:dyDescent="0.2">
      <c r="A79" s="7"/>
      <c r="B79" s="7"/>
      <c r="C79" s="7"/>
      <c r="D79" s="7"/>
      <c r="E79" s="7" t="s">
        <v>60</v>
      </c>
      <c r="F79" s="7"/>
      <c r="G79" s="7"/>
      <c r="H79" s="7"/>
      <c r="I79" s="7"/>
      <c r="J79" s="7"/>
      <c r="K79" s="7"/>
      <c r="L79" s="9" t="s">
        <v>206</v>
      </c>
      <c r="M79" s="230">
        <v>100.8</v>
      </c>
      <c r="N79" s="230">
        <v>107.2</v>
      </c>
      <c r="O79" s="230">
        <v>118.8</v>
      </c>
      <c r="P79" s="230">
        <v>101.7</v>
      </c>
      <c r="Q79" s="230">
        <v>106.7</v>
      </c>
      <c r="R79" s="232">
        <v>95.6</v>
      </c>
      <c r="S79" s="232">
        <v>97.6</v>
      </c>
      <c r="T79" s="232">
        <v>86.8</v>
      </c>
      <c r="U79" s="230">
        <v>108.5</v>
      </c>
    </row>
    <row r="80" spans="1:21" ht="16.5" customHeight="1" x14ac:dyDescent="0.2">
      <c r="A80" s="7"/>
      <c r="B80" s="7"/>
      <c r="C80" s="7"/>
      <c r="D80" s="7"/>
      <c r="E80" s="7" t="s">
        <v>62</v>
      </c>
      <c r="F80" s="7"/>
      <c r="G80" s="7"/>
      <c r="H80" s="7"/>
      <c r="I80" s="7"/>
      <c r="J80" s="7"/>
      <c r="K80" s="7"/>
      <c r="L80" s="9" t="s">
        <v>206</v>
      </c>
      <c r="M80" s="232">
        <v>93</v>
      </c>
      <c r="N80" s="232">
        <v>79</v>
      </c>
      <c r="O80" s="232">
        <v>86.8</v>
      </c>
      <c r="P80" s="232">
        <v>97.8</v>
      </c>
      <c r="Q80" s="232">
        <v>87</v>
      </c>
      <c r="R80" s="232">
        <v>95.5</v>
      </c>
      <c r="S80" s="232">
        <v>95.8</v>
      </c>
      <c r="T80" s="232">
        <v>92.4</v>
      </c>
      <c r="U80" s="232">
        <v>87.6</v>
      </c>
    </row>
    <row r="81" spans="1:21" ht="16.5" customHeight="1" x14ac:dyDescent="0.2">
      <c r="A81" s="7"/>
      <c r="B81" s="7"/>
      <c r="C81" s="7"/>
      <c r="D81" s="7"/>
      <c r="E81" s="7" t="s">
        <v>63</v>
      </c>
      <c r="F81" s="7"/>
      <c r="G81" s="7"/>
      <c r="H81" s="7"/>
      <c r="I81" s="7"/>
      <c r="J81" s="7"/>
      <c r="K81" s="7"/>
      <c r="L81" s="9" t="s">
        <v>206</v>
      </c>
      <c r="M81" s="230">
        <v>100</v>
      </c>
      <c r="N81" s="232">
        <v>99.8</v>
      </c>
      <c r="O81" s="232">
        <v>98.9</v>
      </c>
      <c r="P81" s="230">
        <v>101.3</v>
      </c>
      <c r="Q81" s="232">
        <v>94.2</v>
      </c>
      <c r="R81" s="232">
        <v>96.7</v>
      </c>
      <c r="S81" s="232">
        <v>94.1</v>
      </c>
      <c r="T81" s="232">
        <v>90.8</v>
      </c>
      <c r="U81" s="232">
        <v>99</v>
      </c>
    </row>
    <row r="82" spans="1:21" ht="16.5" customHeight="1" x14ac:dyDescent="0.2">
      <c r="A82" s="7"/>
      <c r="B82" s="7"/>
      <c r="C82" s="7"/>
      <c r="D82" s="7"/>
      <c r="E82" s="7" t="s">
        <v>64</v>
      </c>
      <c r="F82" s="7"/>
      <c r="G82" s="7"/>
      <c r="H82" s="7"/>
      <c r="I82" s="7"/>
      <c r="J82" s="7"/>
      <c r="K82" s="7"/>
      <c r="L82" s="9" t="s">
        <v>206</v>
      </c>
      <c r="M82" s="232">
        <v>97.4</v>
      </c>
      <c r="N82" s="230">
        <v>103.4</v>
      </c>
      <c r="O82" s="232">
        <v>92.3</v>
      </c>
      <c r="P82" s="232">
        <v>96.9</v>
      </c>
      <c r="Q82" s="232">
        <v>97</v>
      </c>
      <c r="R82" s="232">
        <v>98.3</v>
      </c>
      <c r="S82" s="230">
        <v>100</v>
      </c>
      <c r="T82" s="230">
        <v>102</v>
      </c>
      <c r="U82" s="232">
        <v>97.2</v>
      </c>
    </row>
    <row r="83" spans="1:21" ht="16.5" customHeight="1" x14ac:dyDescent="0.2">
      <c r="A83" s="7"/>
      <c r="B83" s="7"/>
      <c r="C83" s="7"/>
      <c r="D83" s="7"/>
      <c r="E83" s="7" t="s">
        <v>65</v>
      </c>
      <c r="F83" s="7"/>
      <c r="G83" s="7"/>
      <c r="H83" s="7"/>
      <c r="I83" s="7"/>
      <c r="J83" s="7"/>
      <c r="K83" s="7"/>
      <c r="L83" s="9" t="s">
        <v>206</v>
      </c>
      <c r="M83" s="230">
        <v>100.9</v>
      </c>
      <c r="N83" s="230">
        <v>111.4</v>
      </c>
      <c r="O83" s="232">
        <v>95.6</v>
      </c>
      <c r="P83" s="230">
        <v>100.1</v>
      </c>
      <c r="Q83" s="230">
        <v>113.2</v>
      </c>
      <c r="R83" s="232">
        <v>86.5</v>
      </c>
      <c r="S83" s="232">
        <v>85</v>
      </c>
      <c r="T83" s="232">
        <v>97.8</v>
      </c>
      <c r="U83" s="230">
        <v>103.2</v>
      </c>
    </row>
    <row r="84" spans="1:21" ht="16.5" customHeight="1" x14ac:dyDescent="0.2">
      <c r="A84" s="7"/>
      <c r="B84" s="7"/>
      <c r="C84" s="7"/>
      <c r="D84" s="7"/>
      <c r="E84" s="7" t="s">
        <v>66</v>
      </c>
      <c r="F84" s="7"/>
      <c r="G84" s="7"/>
      <c r="H84" s="7"/>
      <c r="I84" s="7"/>
      <c r="J84" s="7"/>
      <c r="K84" s="7"/>
      <c r="L84" s="9" t="s">
        <v>206</v>
      </c>
      <c r="M84" s="232">
        <v>98.1</v>
      </c>
      <c r="N84" s="230">
        <v>108.6</v>
      </c>
      <c r="O84" s="232">
        <v>99.1</v>
      </c>
      <c r="P84" s="232">
        <v>94.5</v>
      </c>
      <c r="Q84" s="232">
        <v>98.2</v>
      </c>
      <c r="R84" s="230">
        <v>103.7</v>
      </c>
      <c r="S84" s="230">
        <v>108.8</v>
      </c>
      <c r="T84" s="232">
        <v>96.8</v>
      </c>
      <c r="U84" s="230">
        <v>102.2</v>
      </c>
    </row>
    <row r="85" spans="1:21" ht="16.5" customHeight="1" x14ac:dyDescent="0.2">
      <c r="A85" s="7"/>
      <c r="B85" s="7"/>
      <c r="C85" s="7"/>
      <c r="D85" s="7"/>
      <c r="E85" s="7" t="s">
        <v>67</v>
      </c>
      <c r="F85" s="7"/>
      <c r="G85" s="7"/>
      <c r="H85" s="7"/>
      <c r="I85" s="7"/>
      <c r="J85" s="7"/>
      <c r="K85" s="7"/>
      <c r="L85" s="9" t="s">
        <v>206</v>
      </c>
      <c r="M85" s="230">
        <v>100</v>
      </c>
      <c r="N85" s="230">
        <v>103.3</v>
      </c>
      <c r="O85" s="230">
        <v>100</v>
      </c>
      <c r="P85" s="230">
        <v>100</v>
      </c>
      <c r="Q85" s="230">
        <v>110</v>
      </c>
      <c r="R85" s="232">
        <v>98.9</v>
      </c>
      <c r="S85" s="230">
        <v>102.6</v>
      </c>
      <c r="T85" s="230">
        <v>102.6</v>
      </c>
      <c r="U85" s="230">
        <v>102</v>
      </c>
    </row>
    <row r="86" spans="1:21" ht="16.5" customHeight="1" x14ac:dyDescent="0.2">
      <c r="A86" s="7"/>
      <c r="B86" s="7"/>
      <c r="C86" s="7"/>
      <c r="D86" s="7"/>
      <c r="E86" s="7" t="s">
        <v>68</v>
      </c>
      <c r="F86" s="7"/>
      <c r="G86" s="7"/>
      <c r="H86" s="7"/>
      <c r="I86" s="7"/>
      <c r="J86" s="7"/>
      <c r="K86" s="7"/>
      <c r="L86" s="9" t="s">
        <v>206</v>
      </c>
      <c r="M86" s="230">
        <v>101.9</v>
      </c>
      <c r="N86" s="230">
        <v>106.7</v>
      </c>
      <c r="O86" s="232">
        <v>98.7</v>
      </c>
      <c r="P86" s="232">
        <v>99.1</v>
      </c>
      <c r="Q86" s="230">
        <v>105.2</v>
      </c>
      <c r="R86" s="230">
        <v>101.2</v>
      </c>
      <c r="S86" s="230">
        <v>105</v>
      </c>
      <c r="T86" s="232">
        <v>88.8</v>
      </c>
      <c r="U86" s="230">
        <v>102.5</v>
      </c>
    </row>
    <row r="87" spans="1:21" ht="16.5" customHeight="1" x14ac:dyDescent="0.2">
      <c r="A87" s="7"/>
      <c r="B87" s="7"/>
      <c r="C87" s="7"/>
      <c r="D87" s="7"/>
      <c r="E87" s="7" t="s">
        <v>69</v>
      </c>
      <c r="F87" s="7"/>
      <c r="G87" s="7"/>
      <c r="H87" s="7"/>
      <c r="I87" s="7"/>
      <c r="J87" s="7"/>
      <c r="K87" s="7"/>
      <c r="L87" s="9" t="s">
        <v>206</v>
      </c>
      <c r="M87" s="232">
        <v>99.6</v>
      </c>
      <c r="N87" s="230">
        <v>105.5</v>
      </c>
      <c r="O87" s="230">
        <v>101.3</v>
      </c>
      <c r="P87" s="232">
        <v>98.2</v>
      </c>
      <c r="Q87" s="230">
        <v>100.8</v>
      </c>
      <c r="R87" s="230">
        <v>110.6</v>
      </c>
      <c r="S87" s="230">
        <v>114.5</v>
      </c>
      <c r="T87" s="230">
        <v>103</v>
      </c>
      <c r="U87" s="230">
        <v>102.5</v>
      </c>
    </row>
    <row r="88" spans="1:21" ht="16.5" customHeight="1" x14ac:dyDescent="0.2">
      <c r="A88" s="7"/>
      <c r="B88" s="7"/>
      <c r="C88" s="7"/>
      <c r="D88" s="7" t="s">
        <v>77</v>
      </c>
      <c r="E88" s="7"/>
      <c r="F88" s="7"/>
      <c r="G88" s="7"/>
      <c r="H88" s="7"/>
      <c r="I88" s="7"/>
      <c r="J88" s="7"/>
      <c r="K88" s="7"/>
      <c r="L88" s="9"/>
      <c r="M88" s="10"/>
      <c r="N88" s="10"/>
      <c r="O88" s="10"/>
      <c r="P88" s="10"/>
      <c r="Q88" s="10"/>
      <c r="R88" s="10"/>
      <c r="S88" s="10"/>
      <c r="T88" s="10"/>
      <c r="U88" s="10"/>
    </row>
    <row r="89" spans="1:21" ht="16.5" customHeight="1" x14ac:dyDescent="0.2">
      <c r="A89" s="7"/>
      <c r="B89" s="7"/>
      <c r="C89" s="7"/>
      <c r="D89" s="7"/>
      <c r="E89" s="7" t="s">
        <v>60</v>
      </c>
      <c r="F89" s="7"/>
      <c r="G89" s="7"/>
      <c r="H89" s="7"/>
      <c r="I89" s="7"/>
      <c r="J89" s="7"/>
      <c r="K89" s="7"/>
      <c r="L89" s="9" t="s">
        <v>206</v>
      </c>
      <c r="M89" s="230">
        <v>105.8</v>
      </c>
      <c r="N89" s="232">
        <v>81.599999999999994</v>
      </c>
      <c r="O89" s="230">
        <v>113.5</v>
      </c>
      <c r="P89" s="230">
        <v>103.6</v>
      </c>
      <c r="Q89" s="230">
        <v>107.7</v>
      </c>
      <c r="R89" s="230">
        <v>102.4</v>
      </c>
      <c r="S89" s="230">
        <v>105</v>
      </c>
      <c r="T89" s="230">
        <v>100.5</v>
      </c>
      <c r="U89" s="230">
        <v>102.5</v>
      </c>
    </row>
    <row r="90" spans="1:21" ht="16.5" customHeight="1" x14ac:dyDescent="0.2">
      <c r="A90" s="7"/>
      <c r="B90" s="7"/>
      <c r="C90" s="7"/>
      <c r="D90" s="7"/>
      <c r="E90" s="7" t="s">
        <v>62</v>
      </c>
      <c r="F90" s="7"/>
      <c r="G90" s="7"/>
      <c r="H90" s="7"/>
      <c r="I90" s="7"/>
      <c r="J90" s="7"/>
      <c r="K90" s="7"/>
      <c r="L90" s="9" t="s">
        <v>206</v>
      </c>
      <c r="M90" s="232">
        <v>86.7</v>
      </c>
      <c r="N90" s="232">
        <v>81.2</v>
      </c>
      <c r="O90" s="232">
        <v>83.2</v>
      </c>
      <c r="P90" s="232">
        <v>98.3</v>
      </c>
      <c r="Q90" s="232">
        <v>83.1</v>
      </c>
      <c r="R90" s="232">
        <v>86.5</v>
      </c>
      <c r="S90" s="232">
        <v>88</v>
      </c>
      <c r="T90" s="232">
        <v>95.2</v>
      </c>
      <c r="U90" s="232">
        <v>85.9</v>
      </c>
    </row>
    <row r="91" spans="1:21" ht="16.5" customHeight="1" x14ac:dyDescent="0.2">
      <c r="A91" s="7"/>
      <c r="B91" s="7"/>
      <c r="C91" s="7"/>
      <c r="D91" s="7"/>
      <c r="E91" s="7" t="s">
        <v>63</v>
      </c>
      <c r="F91" s="7"/>
      <c r="G91" s="7"/>
      <c r="H91" s="7"/>
      <c r="I91" s="7"/>
      <c r="J91" s="7"/>
      <c r="K91" s="7"/>
      <c r="L91" s="9" t="s">
        <v>206</v>
      </c>
      <c r="M91" s="230">
        <v>102.4</v>
      </c>
      <c r="N91" s="232">
        <v>98.2</v>
      </c>
      <c r="O91" s="232">
        <v>98.6</v>
      </c>
      <c r="P91" s="230">
        <v>100.9</v>
      </c>
      <c r="Q91" s="230">
        <v>101.7</v>
      </c>
      <c r="R91" s="232">
        <v>97.4</v>
      </c>
      <c r="S91" s="232">
        <v>94.3</v>
      </c>
      <c r="T91" s="232">
        <v>97.8</v>
      </c>
      <c r="U91" s="232">
        <v>99.9</v>
      </c>
    </row>
    <row r="92" spans="1:21" ht="16.5" customHeight="1" x14ac:dyDescent="0.2">
      <c r="A92" s="7"/>
      <c r="B92" s="7"/>
      <c r="C92" s="7"/>
      <c r="D92" s="7"/>
      <c r="E92" s="7" t="s">
        <v>64</v>
      </c>
      <c r="F92" s="7"/>
      <c r="G92" s="7"/>
      <c r="H92" s="7"/>
      <c r="I92" s="7"/>
      <c r="J92" s="7"/>
      <c r="K92" s="7"/>
      <c r="L92" s="9" t="s">
        <v>206</v>
      </c>
      <c r="M92" s="230">
        <v>101.8</v>
      </c>
      <c r="N92" s="230">
        <v>100.9</v>
      </c>
      <c r="O92" s="230">
        <v>100.3</v>
      </c>
      <c r="P92" s="232">
        <v>99.5</v>
      </c>
      <c r="Q92" s="232">
        <v>99.5</v>
      </c>
      <c r="R92" s="230">
        <v>100.7</v>
      </c>
      <c r="S92" s="230">
        <v>130.6</v>
      </c>
      <c r="T92" s="232">
        <v>98.1</v>
      </c>
      <c r="U92" s="230">
        <v>100.9</v>
      </c>
    </row>
    <row r="93" spans="1:21" ht="16.5" customHeight="1" x14ac:dyDescent="0.2">
      <c r="A93" s="7"/>
      <c r="B93" s="7"/>
      <c r="C93" s="7"/>
      <c r="D93" s="7"/>
      <c r="E93" s="7" t="s">
        <v>65</v>
      </c>
      <c r="F93" s="7"/>
      <c r="G93" s="7"/>
      <c r="H93" s="7"/>
      <c r="I93" s="7"/>
      <c r="J93" s="7"/>
      <c r="K93" s="7"/>
      <c r="L93" s="9" t="s">
        <v>206</v>
      </c>
      <c r="M93" s="230">
        <v>100</v>
      </c>
      <c r="N93" s="232">
        <v>96</v>
      </c>
      <c r="O93" s="230">
        <v>100.6</v>
      </c>
      <c r="P93" s="230">
        <v>105.3</v>
      </c>
      <c r="Q93" s="230">
        <v>105.2</v>
      </c>
      <c r="R93" s="232">
        <v>91.9</v>
      </c>
      <c r="S93" s="232">
        <v>71.900000000000006</v>
      </c>
      <c r="T93" s="232">
        <v>99.2</v>
      </c>
      <c r="U93" s="232">
        <v>99.7</v>
      </c>
    </row>
    <row r="94" spans="1:21" ht="16.5" customHeight="1" x14ac:dyDescent="0.2">
      <c r="A94" s="7"/>
      <c r="B94" s="7"/>
      <c r="C94" s="7"/>
      <c r="D94" s="7"/>
      <c r="E94" s="7" t="s">
        <v>66</v>
      </c>
      <c r="F94" s="7"/>
      <c r="G94" s="7"/>
      <c r="H94" s="7"/>
      <c r="I94" s="7"/>
      <c r="J94" s="7"/>
      <c r="K94" s="7"/>
      <c r="L94" s="9" t="s">
        <v>206</v>
      </c>
      <c r="M94" s="232">
        <v>97.4</v>
      </c>
      <c r="N94" s="230">
        <v>100</v>
      </c>
      <c r="O94" s="232">
        <v>96.1</v>
      </c>
      <c r="P94" s="230">
        <v>101.4</v>
      </c>
      <c r="Q94" s="232">
        <v>94.4</v>
      </c>
      <c r="R94" s="232">
        <v>96.2</v>
      </c>
      <c r="S94" s="232">
        <v>97.8</v>
      </c>
      <c r="T94" s="232">
        <v>99.7</v>
      </c>
      <c r="U94" s="232">
        <v>97.9</v>
      </c>
    </row>
    <row r="95" spans="1:21" ht="16.5" customHeight="1" x14ac:dyDescent="0.2">
      <c r="A95" s="7"/>
      <c r="B95" s="7"/>
      <c r="C95" s="7"/>
      <c r="D95" s="7"/>
      <c r="E95" s="7" t="s">
        <v>67</v>
      </c>
      <c r="F95" s="7"/>
      <c r="G95" s="7"/>
      <c r="H95" s="7"/>
      <c r="I95" s="7"/>
      <c r="J95" s="7"/>
      <c r="K95" s="7"/>
      <c r="L95" s="9" t="s">
        <v>206</v>
      </c>
      <c r="M95" s="230">
        <v>101.1</v>
      </c>
      <c r="N95" s="232">
        <v>97.7</v>
      </c>
      <c r="O95" s="232">
        <v>97.5</v>
      </c>
      <c r="P95" s="230">
        <v>103.2</v>
      </c>
      <c r="Q95" s="230">
        <v>103.3</v>
      </c>
      <c r="R95" s="232">
        <v>92.4</v>
      </c>
      <c r="S95" s="232">
        <v>95.9</v>
      </c>
      <c r="T95" s="230">
        <v>103.7</v>
      </c>
      <c r="U95" s="232">
        <v>99.3</v>
      </c>
    </row>
    <row r="96" spans="1:21" ht="16.5" customHeight="1" x14ac:dyDescent="0.2">
      <c r="A96" s="7"/>
      <c r="B96" s="7"/>
      <c r="C96" s="7"/>
      <c r="D96" s="7"/>
      <c r="E96" s="7" t="s">
        <v>68</v>
      </c>
      <c r="F96" s="7"/>
      <c r="G96" s="7"/>
      <c r="H96" s="7"/>
      <c r="I96" s="7"/>
      <c r="J96" s="7"/>
      <c r="K96" s="7"/>
      <c r="L96" s="9" t="s">
        <v>206</v>
      </c>
      <c r="M96" s="230">
        <v>100.5</v>
      </c>
      <c r="N96" s="232">
        <v>97.3</v>
      </c>
      <c r="O96" s="232">
        <v>96.6</v>
      </c>
      <c r="P96" s="232">
        <v>98.4</v>
      </c>
      <c r="Q96" s="230">
        <v>105.8</v>
      </c>
      <c r="R96" s="232">
        <v>94.8</v>
      </c>
      <c r="S96" s="232">
        <v>97.8</v>
      </c>
      <c r="T96" s="232">
        <v>94</v>
      </c>
      <c r="U96" s="232">
        <v>98.4</v>
      </c>
    </row>
    <row r="97" spans="1:21" ht="16.5" customHeight="1" x14ac:dyDescent="0.2">
      <c r="A97" s="7"/>
      <c r="B97" s="7"/>
      <c r="C97" s="7"/>
      <c r="D97" s="7"/>
      <c r="E97" s="7" t="s">
        <v>69</v>
      </c>
      <c r="F97" s="7"/>
      <c r="G97" s="7"/>
      <c r="H97" s="7"/>
      <c r="I97" s="7"/>
      <c r="J97" s="7"/>
      <c r="K97" s="7"/>
      <c r="L97" s="9" t="s">
        <v>206</v>
      </c>
      <c r="M97" s="232">
        <v>98.5</v>
      </c>
      <c r="N97" s="232">
        <v>96.4</v>
      </c>
      <c r="O97" s="232">
        <v>97.9</v>
      </c>
      <c r="P97" s="232">
        <v>95.8</v>
      </c>
      <c r="Q97" s="230">
        <v>100.8</v>
      </c>
      <c r="R97" s="230">
        <v>108.3</v>
      </c>
      <c r="S97" s="230">
        <v>100</v>
      </c>
      <c r="T97" s="230">
        <v>107.8</v>
      </c>
      <c r="U97" s="232">
        <v>98.1</v>
      </c>
    </row>
    <row r="98" spans="1:21" ht="16.5" customHeight="1" x14ac:dyDescent="0.2">
      <c r="A98" s="7"/>
      <c r="B98" s="7"/>
      <c r="C98" s="7" t="s">
        <v>78</v>
      </c>
      <c r="D98" s="7"/>
      <c r="E98" s="7"/>
      <c r="F98" s="7"/>
      <c r="G98" s="7"/>
      <c r="H98" s="7"/>
      <c r="I98" s="7"/>
      <c r="J98" s="7"/>
      <c r="K98" s="7"/>
      <c r="L98" s="9"/>
      <c r="M98" s="10"/>
      <c r="N98" s="10"/>
      <c r="O98" s="10"/>
      <c r="P98" s="10"/>
      <c r="Q98" s="10"/>
      <c r="R98" s="10"/>
      <c r="S98" s="10"/>
      <c r="T98" s="10"/>
      <c r="U98" s="10"/>
    </row>
    <row r="99" spans="1:21" ht="16.5" customHeight="1" x14ac:dyDescent="0.2">
      <c r="A99" s="7"/>
      <c r="B99" s="7"/>
      <c r="C99" s="7"/>
      <c r="D99" s="7"/>
      <c r="E99" s="7" t="s">
        <v>60</v>
      </c>
      <c r="F99" s="7"/>
      <c r="G99" s="7"/>
      <c r="H99" s="7"/>
      <c r="I99" s="7"/>
      <c r="J99" s="7"/>
      <c r="K99" s="7"/>
      <c r="L99" s="9" t="s">
        <v>206</v>
      </c>
      <c r="M99" s="230">
        <v>105.2</v>
      </c>
      <c r="N99" s="232">
        <v>81.7</v>
      </c>
      <c r="O99" s="230">
        <v>113.1</v>
      </c>
      <c r="P99" s="230">
        <v>103.3</v>
      </c>
      <c r="Q99" s="230">
        <v>106.4</v>
      </c>
      <c r="R99" s="230">
        <v>102</v>
      </c>
      <c r="S99" s="230">
        <v>104.5</v>
      </c>
      <c r="T99" s="232">
        <v>99.8</v>
      </c>
      <c r="U99" s="230">
        <v>102.2</v>
      </c>
    </row>
    <row r="100" spans="1:21" ht="16.5" customHeight="1" x14ac:dyDescent="0.2">
      <c r="A100" s="7"/>
      <c r="B100" s="7"/>
      <c r="C100" s="7"/>
      <c r="D100" s="7"/>
      <c r="E100" s="7" t="s">
        <v>62</v>
      </c>
      <c r="F100" s="7"/>
      <c r="G100" s="7"/>
      <c r="H100" s="7"/>
      <c r="I100" s="7"/>
      <c r="J100" s="7"/>
      <c r="K100" s="7"/>
      <c r="L100" s="9" t="s">
        <v>206</v>
      </c>
      <c r="M100" s="232">
        <v>87.8</v>
      </c>
      <c r="N100" s="232">
        <v>81.900000000000006</v>
      </c>
      <c r="O100" s="232">
        <v>84</v>
      </c>
      <c r="P100" s="232">
        <v>98</v>
      </c>
      <c r="Q100" s="232">
        <v>83.2</v>
      </c>
      <c r="R100" s="232">
        <v>86.7</v>
      </c>
      <c r="S100" s="232">
        <v>87.7</v>
      </c>
      <c r="T100" s="232">
        <v>94.8</v>
      </c>
      <c r="U100" s="232">
        <v>86.5</v>
      </c>
    </row>
    <row r="101" spans="1:21" ht="16.5" customHeight="1" x14ac:dyDescent="0.2">
      <c r="A101" s="7"/>
      <c r="B101" s="7"/>
      <c r="C101" s="7"/>
      <c r="D101" s="7"/>
      <c r="E101" s="7" t="s">
        <v>63</v>
      </c>
      <c r="F101" s="7"/>
      <c r="G101" s="7"/>
      <c r="H101" s="7"/>
      <c r="I101" s="7"/>
      <c r="J101" s="7"/>
      <c r="K101" s="7"/>
      <c r="L101" s="9" t="s">
        <v>206</v>
      </c>
      <c r="M101" s="230">
        <v>102.7</v>
      </c>
      <c r="N101" s="232">
        <v>98.3</v>
      </c>
      <c r="O101" s="232">
        <v>98.7</v>
      </c>
      <c r="P101" s="230">
        <v>100.7</v>
      </c>
      <c r="Q101" s="230">
        <v>102.6</v>
      </c>
      <c r="R101" s="232">
        <v>96.4</v>
      </c>
      <c r="S101" s="232">
        <v>94.3</v>
      </c>
      <c r="T101" s="232">
        <v>97.9</v>
      </c>
      <c r="U101" s="230">
        <v>100.1</v>
      </c>
    </row>
    <row r="102" spans="1:21" ht="16.5" customHeight="1" x14ac:dyDescent="0.2">
      <c r="A102" s="7"/>
      <c r="B102" s="7"/>
      <c r="C102" s="7"/>
      <c r="D102" s="7"/>
      <c r="E102" s="7" t="s">
        <v>64</v>
      </c>
      <c r="F102" s="7"/>
      <c r="G102" s="7"/>
      <c r="H102" s="7"/>
      <c r="I102" s="7"/>
      <c r="J102" s="7"/>
      <c r="K102" s="7"/>
      <c r="L102" s="9" t="s">
        <v>206</v>
      </c>
      <c r="M102" s="230">
        <v>101.7</v>
      </c>
      <c r="N102" s="230">
        <v>100.6</v>
      </c>
      <c r="O102" s="230">
        <v>100.3</v>
      </c>
      <c r="P102" s="232">
        <v>99.6</v>
      </c>
      <c r="Q102" s="230">
        <v>100</v>
      </c>
      <c r="R102" s="230">
        <v>100.3</v>
      </c>
      <c r="S102" s="230">
        <v>129</v>
      </c>
      <c r="T102" s="232">
        <v>97.5</v>
      </c>
      <c r="U102" s="230">
        <v>100.8</v>
      </c>
    </row>
    <row r="103" spans="1:21" ht="16.5" customHeight="1" x14ac:dyDescent="0.2">
      <c r="A103" s="7"/>
      <c r="B103" s="7"/>
      <c r="C103" s="7"/>
      <c r="D103" s="7"/>
      <c r="E103" s="7" t="s">
        <v>65</v>
      </c>
      <c r="F103" s="7"/>
      <c r="G103" s="7"/>
      <c r="H103" s="7"/>
      <c r="I103" s="7"/>
      <c r="J103" s="7"/>
      <c r="K103" s="7"/>
      <c r="L103" s="9" t="s">
        <v>206</v>
      </c>
      <c r="M103" s="232">
        <v>99.9</v>
      </c>
      <c r="N103" s="232">
        <v>95.9</v>
      </c>
      <c r="O103" s="230">
        <v>100.4</v>
      </c>
      <c r="P103" s="230">
        <v>104.9</v>
      </c>
      <c r="Q103" s="230">
        <v>104.8</v>
      </c>
      <c r="R103" s="232">
        <v>91.8</v>
      </c>
      <c r="S103" s="232">
        <v>72.5</v>
      </c>
      <c r="T103" s="232">
        <v>99.4</v>
      </c>
      <c r="U103" s="232">
        <v>99.5</v>
      </c>
    </row>
    <row r="104" spans="1:21" ht="16.5" customHeight="1" x14ac:dyDescent="0.2">
      <c r="A104" s="7"/>
      <c r="B104" s="7"/>
      <c r="C104" s="7"/>
      <c r="D104" s="7"/>
      <c r="E104" s="7" t="s">
        <v>66</v>
      </c>
      <c r="F104" s="7"/>
      <c r="G104" s="7"/>
      <c r="H104" s="7"/>
      <c r="I104" s="7"/>
      <c r="J104" s="7"/>
      <c r="K104" s="7"/>
      <c r="L104" s="9" t="s">
        <v>206</v>
      </c>
      <c r="M104" s="232">
        <v>97.3</v>
      </c>
      <c r="N104" s="230">
        <v>100</v>
      </c>
      <c r="O104" s="232">
        <v>96</v>
      </c>
      <c r="P104" s="230">
        <v>100.9</v>
      </c>
      <c r="Q104" s="232">
        <v>94.7</v>
      </c>
      <c r="R104" s="232">
        <v>96.2</v>
      </c>
      <c r="S104" s="232">
        <v>97.6</v>
      </c>
      <c r="T104" s="232">
        <v>99.1</v>
      </c>
      <c r="U104" s="232">
        <v>97.8</v>
      </c>
    </row>
    <row r="105" spans="1:21" ht="16.5" customHeight="1" x14ac:dyDescent="0.2">
      <c r="A105" s="7"/>
      <c r="B105" s="7"/>
      <c r="C105" s="7"/>
      <c r="D105" s="7"/>
      <c r="E105" s="7" t="s">
        <v>67</v>
      </c>
      <c r="F105" s="7"/>
      <c r="G105" s="7"/>
      <c r="H105" s="7"/>
      <c r="I105" s="7"/>
      <c r="J105" s="7"/>
      <c r="K105" s="7"/>
      <c r="L105" s="9" t="s">
        <v>206</v>
      </c>
      <c r="M105" s="230">
        <v>100.7</v>
      </c>
      <c r="N105" s="232">
        <v>97.9</v>
      </c>
      <c r="O105" s="232">
        <v>97.4</v>
      </c>
      <c r="P105" s="230">
        <v>102.8</v>
      </c>
      <c r="Q105" s="230">
        <v>102.8</v>
      </c>
      <c r="R105" s="232">
        <v>92.3</v>
      </c>
      <c r="S105" s="232">
        <v>95.8</v>
      </c>
      <c r="T105" s="230">
        <v>103</v>
      </c>
      <c r="U105" s="232">
        <v>99.2</v>
      </c>
    </row>
    <row r="106" spans="1:21" ht="16.5" customHeight="1" x14ac:dyDescent="0.2">
      <c r="A106" s="7"/>
      <c r="B106" s="7"/>
      <c r="C106" s="7"/>
      <c r="D106" s="7"/>
      <c r="E106" s="7" t="s">
        <v>68</v>
      </c>
      <c r="F106" s="7"/>
      <c r="G106" s="7"/>
      <c r="H106" s="7"/>
      <c r="I106" s="7"/>
      <c r="J106" s="7"/>
      <c r="K106" s="7"/>
      <c r="L106" s="9" t="s">
        <v>206</v>
      </c>
      <c r="M106" s="230">
        <v>100.3</v>
      </c>
      <c r="N106" s="232">
        <v>97.4</v>
      </c>
      <c r="O106" s="232">
        <v>96.6</v>
      </c>
      <c r="P106" s="232">
        <v>98.4</v>
      </c>
      <c r="Q106" s="230">
        <v>105.5</v>
      </c>
      <c r="R106" s="232">
        <v>94.7</v>
      </c>
      <c r="S106" s="232">
        <v>97.8</v>
      </c>
      <c r="T106" s="232">
        <v>93.6</v>
      </c>
      <c r="U106" s="232">
        <v>98.3</v>
      </c>
    </row>
    <row r="107" spans="1:21" ht="16.5" customHeight="1" x14ac:dyDescent="0.2">
      <c r="A107" s="14"/>
      <c r="B107" s="14"/>
      <c r="C107" s="14"/>
      <c r="D107" s="14"/>
      <c r="E107" s="14" t="s">
        <v>69</v>
      </c>
      <c r="F107" s="14"/>
      <c r="G107" s="14"/>
      <c r="H107" s="14"/>
      <c r="I107" s="14"/>
      <c r="J107" s="14"/>
      <c r="K107" s="14"/>
      <c r="L107" s="15" t="s">
        <v>206</v>
      </c>
      <c r="M107" s="233">
        <v>98.3</v>
      </c>
      <c r="N107" s="233">
        <v>96.4</v>
      </c>
      <c r="O107" s="233">
        <v>98.5</v>
      </c>
      <c r="P107" s="233">
        <v>96</v>
      </c>
      <c r="Q107" s="231">
        <v>100.6</v>
      </c>
      <c r="R107" s="231">
        <v>108.1</v>
      </c>
      <c r="S107" s="231">
        <v>102.7</v>
      </c>
      <c r="T107" s="231">
        <v>107.3</v>
      </c>
      <c r="U107" s="233">
        <v>98.2</v>
      </c>
    </row>
    <row r="108" spans="1:21" ht="4.5" customHeight="1" x14ac:dyDescent="0.2">
      <c r="A108" s="25"/>
      <c r="B108" s="25"/>
      <c r="C108" s="2"/>
      <c r="D108" s="2"/>
      <c r="E108" s="2"/>
      <c r="F108" s="2"/>
      <c r="G108" s="2"/>
      <c r="H108" s="2"/>
      <c r="I108" s="2"/>
      <c r="J108" s="2"/>
      <c r="K108" s="2"/>
      <c r="L108" s="2"/>
      <c r="M108" s="2"/>
      <c r="N108" s="2"/>
      <c r="O108" s="2"/>
      <c r="P108" s="2"/>
      <c r="Q108" s="2"/>
      <c r="R108" s="2"/>
      <c r="S108" s="2"/>
      <c r="T108" s="2"/>
      <c r="U108" s="2"/>
    </row>
    <row r="109" spans="1:21" ht="16.5" customHeight="1" x14ac:dyDescent="0.2">
      <c r="A109" s="25"/>
      <c r="B109" s="25"/>
      <c r="C109" s="311" t="s">
        <v>482</v>
      </c>
      <c r="D109" s="311"/>
      <c r="E109" s="311"/>
      <c r="F109" s="311"/>
      <c r="G109" s="311"/>
      <c r="H109" s="311"/>
      <c r="I109" s="311"/>
      <c r="J109" s="311"/>
      <c r="K109" s="311"/>
      <c r="L109" s="311"/>
      <c r="M109" s="311"/>
      <c r="N109" s="311"/>
      <c r="O109" s="311"/>
      <c r="P109" s="311"/>
      <c r="Q109" s="311"/>
      <c r="R109" s="311"/>
      <c r="S109" s="311"/>
      <c r="T109" s="311"/>
      <c r="U109" s="311"/>
    </row>
    <row r="110" spans="1:21" ht="4.5" customHeight="1" x14ac:dyDescent="0.2">
      <c r="A110" s="25"/>
      <c r="B110" s="25"/>
      <c r="C110" s="2"/>
      <c r="D110" s="2"/>
      <c r="E110" s="2"/>
      <c r="F110" s="2"/>
      <c r="G110" s="2"/>
      <c r="H110" s="2"/>
      <c r="I110" s="2"/>
      <c r="J110" s="2"/>
      <c r="K110" s="2"/>
      <c r="L110" s="2"/>
      <c r="M110" s="2"/>
      <c r="N110" s="2"/>
      <c r="O110" s="2"/>
      <c r="P110" s="2"/>
      <c r="Q110" s="2"/>
      <c r="R110" s="2"/>
      <c r="S110" s="2"/>
      <c r="T110" s="2"/>
      <c r="U110" s="2"/>
    </row>
    <row r="111" spans="1:21" ht="16.5" customHeight="1" x14ac:dyDescent="0.2">
      <c r="A111" s="152"/>
      <c r="B111" s="152"/>
      <c r="C111" s="311" t="s">
        <v>358</v>
      </c>
      <c r="D111" s="311"/>
      <c r="E111" s="311"/>
      <c r="F111" s="311"/>
      <c r="G111" s="311"/>
      <c r="H111" s="311"/>
      <c r="I111" s="311"/>
      <c r="J111" s="311"/>
      <c r="K111" s="311"/>
      <c r="L111" s="311"/>
      <c r="M111" s="311"/>
      <c r="N111" s="311"/>
      <c r="O111" s="311"/>
      <c r="P111" s="311"/>
      <c r="Q111" s="311"/>
      <c r="R111" s="311"/>
      <c r="S111" s="311"/>
      <c r="T111" s="311"/>
      <c r="U111" s="311"/>
    </row>
    <row r="112" spans="1:21" ht="16.5" customHeight="1" x14ac:dyDescent="0.2">
      <c r="A112" s="152"/>
      <c r="B112" s="152"/>
      <c r="C112" s="311" t="s">
        <v>359</v>
      </c>
      <c r="D112" s="311"/>
      <c r="E112" s="311"/>
      <c r="F112" s="311"/>
      <c r="G112" s="311"/>
      <c r="H112" s="311"/>
      <c r="I112" s="311"/>
      <c r="J112" s="311"/>
      <c r="K112" s="311"/>
      <c r="L112" s="311"/>
      <c r="M112" s="311"/>
      <c r="N112" s="311"/>
      <c r="O112" s="311"/>
      <c r="P112" s="311"/>
      <c r="Q112" s="311"/>
      <c r="R112" s="311"/>
      <c r="S112" s="311"/>
      <c r="T112" s="311"/>
      <c r="U112" s="311"/>
    </row>
    <row r="113" spans="1:21" ht="4.5" customHeight="1" x14ac:dyDescent="0.2">
      <c r="A113" s="25"/>
      <c r="B113" s="25"/>
      <c r="C113" s="2"/>
      <c r="D113" s="2"/>
      <c r="E113" s="2"/>
      <c r="F113" s="2"/>
      <c r="G113" s="2"/>
      <c r="H113" s="2"/>
      <c r="I113" s="2"/>
      <c r="J113" s="2"/>
      <c r="K113" s="2"/>
      <c r="L113" s="2"/>
      <c r="M113" s="2"/>
      <c r="N113" s="2"/>
      <c r="O113" s="2"/>
      <c r="P113" s="2"/>
      <c r="Q113" s="2"/>
      <c r="R113" s="2"/>
      <c r="S113" s="2"/>
      <c r="T113" s="2"/>
      <c r="U113" s="2"/>
    </row>
    <row r="114" spans="1:21" ht="29.45" customHeight="1" x14ac:dyDescent="0.2">
      <c r="A114" s="25" t="s">
        <v>79</v>
      </c>
      <c r="B114" s="25"/>
      <c r="C114" s="311" t="s">
        <v>483</v>
      </c>
      <c r="D114" s="311"/>
      <c r="E114" s="311"/>
      <c r="F114" s="311"/>
      <c r="G114" s="311"/>
      <c r="H114" s="311"/>
      <c r="I114" s="311"/>
      <c r="J114" s="311"/>
      <c r="K114" s="311"/>
      <c r="L114" s="311"/>
      <c r="M114" s="311"/>
      <c r="N114" s="311"/>
      <c r="O114" s="311"/>
      <c r="P114" s="311"/>
      <c r="Q114" s="311"/>
      <c r="R114" s="311"/>
      <c r="S114" s="311"/>
      <c r="T114" s="311"/>
      <c r="U114" s="311"/>
    </row>
    <row r="115" spans="1:21" ht="4.5" customHeight="1" x14ac:dyDescent="0.2"/>
    <row r="116" spans="1:21" ht="16.5" customHeight="1" x14ac:dyDescent="0.2">
      <c r="A116" s="26" t="s">
        <v>92</v>
      </c>
      <c r="B116" s="25"/>
      <c r="C116" s="25"/>
      <c r="D116" s="25"/>
      <c r="E116" s="311" t="s">
        <v>93</v>
      </c>
      <c r="F116" s="311"/>
      <c r="G116" s="311"/>
      <c r="H116" s="311"/>
      <c r="I116" s="311"/>
      <c r="J116" s="311"/>
      <c r="K116" s="311"/>
      <c r="L116" s="311"/>
      <c r="M116" s="311"/>
      <c r="N116" s="311"/>
      <c r="O116" s="311"/>
      <c r="P116" s="311"/>
      <c r="Q116" s="311"/>
      <c r="R116" s="311"/>
      <c r="S116" s="311"/>
      <c r="T116" s="311"/>
      <c r="U116" s="311"/>
    </row>
  </sheetData>
  <mergeCells count="6">
    <mergeCell ref="E116:U116"/>
    <mergeCell ref="K1:U1"/>
    <mergeCell ref="C109:U109"/>
    <mergeCell ref="C111:U111"/>
    <mergeCell ref="C112:U112"/>
    <mergeCell ref="C114:U114"/>
  </mergeCells>
  <pageMargins left="0.7" right="0.7" top="0.75" bottom="0.75" header="0.3" footer="0.3"/>
  <pageSetup paperSize="9" fitToHeight="0" orientation="landscape" horizontalDpi="300" verticalDpi="300"/>
  <headerFooter scaleWithDoc="0" alignWithMargins="0">
    <oddHeader>&amp;C&amp;"Arial"&amp;8TABLE 7A.25</oddHeader>
    <oddFooter>&amp;L&amp;"Arial"&amp;8REPORT ON
GOVERNMENT
SERVICES 2022&amp;R&amp;"Arial"&amp;8COURTS
PAGE &amp;B&amp;P&amp;B</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V167"/>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 min="22" max="22" width="6.85546875" customWidth="1"/>
  </cols>
  <sheetData>
    <row r="1" spans="1:22" ht="17.45" customHeight="1" x14ac:dyDescent="0.2">
      <c r="A1" s="8" t="s">
        <v>484</v>
      </c>
      <c r="B1" s="8"/>
      <c r="C1" s="8"/>
      <c r="D1" s="8"/>
      <c r="E1" s="8"/>
      <c r="F1" s="8"/>
      <c r="G1" s="8"/>
      <c r="H1" s="8"/>
      <c r="I1" s="8"/>
      <c r="J1" s="8"/>
      <c r="K1" s="316" t="s">
        <v>485</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c r="V2" s="13" t="s">
        <v>134</v>
      </c>
    </row>
    <row r="3" spans="1:22" ht="16.5" customHeight="1" x14ac:dyDescent="0.2">
      <c r="A3" s="7" t="s">
        <v>480</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462</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463</v>
      </c>
      <c r="D5" s="7"/>
      <c r="E5" s="7"/>
      <c r="F5" s="7"/>
      <c r="G5" s="7"/>
      <c r="H5" s="7"/>
      <c r="I5" s="7"/>
      <c r="J5" s="7"/>
      <c r="K5" s="7"/>
      <c r="L5" s="9"/>
      <c r="M5" s="10"/>
      <c r="N5" s="10"/>
      <c r="O5" s="10"/>
      <c r="P5" s="10"/>
      <c r="Q5" s="10"/>
      <c r="R5" s="10"/>
      <c r="S5" s="10"/>
      <c r="T5" s="10"/>
      <c r="U5" s="10"/>
      <c r="V5" s="10"/>
    </row>
    <row r="6" spans="1:22" ht="16.5" customHeight="1" x14ac:dyDescent="0.2">
      <c r="A6" s="7"/>
      <c r="B6" s="7"/>
      <c r="C6" s="7"/>
      <c r="D6" s="7" t="s">
        <v>59</v>
      </c>
      <c r="E6" s="7"/>
      <c r="F6" s="7"/>
      <c r="G6" s="7"/>
      <c r="H6" s="7"/>
      <c r="I6" s="7"/>
      <c r="J6" s="7"/>
      <c r="K6" s="7"/>
      <c r="L6" s="9"/>
      <c r="M6" s="10"/>
      <c r="N6" s="10"/>
      <c r="O6" s="10"/>
      <c r="P6" s="10"/>
      <c r="Q6" s="10"/>
      <c r="R6" s="10"/>
      <c r="S6" s="10"/>
      <c r="T6" s="10"/>
      <c r="U6" s="10"/>
      <c r="V6" s="10"/>
    </row>
    <row r="7" spans="1:22" ht="16.5" customHeight="1" x14ac:dyDescent="0.2">
      <c r="A7" s="7"/>
      <c r="B7" s="7"/>
      <c r="C7" s="7"/>
      <c r="D7" s="7"/>
      <c r="E7" s="7" t="s">
        <v>60</v>
      </c>
      <c r="F7" s="7"/>
      <c r="G7" s="7"/>
      <c r="H7" s="7"/>
      <c r="I7" s="7"/>
      <c r="J7" s="7"/>
      <c r="K7" s="7"/>
      <c r="L7" s="9" t="s">
        <v>206</v>
      </c>
      <c r="M7" s="238">
        <v>104.6</v>
      </c>
      <c r="N7" s="236">
        <v>92.6</v>
      </c>
      <c r="O7" s="238">
        <v>113.1</v>
      </c>
      <c r="P7" s="238">
        <v>101.6</v>
      </c>
      <c r="Q7" s="236">
        <v>97.4</v>
      </c>
      <c r="R7" s="236">
        <v>96</v>
      </c>
      <c r="S7" s="238">
        <v>100</v>
      </c>
      <c r="T7" s="236">
        <v>78.900000000000006</v>
      </c>
      <c r="U7" s="236">
        <v>80.2</v>
      </c>
      <c r="V7" s="236">
        <v>92.9</v>
      </c>
    </row>
    <row r="8" spans="1:22" ht="16.5" customHeight="1" x14ac:dyDescent="0.2">
      <c r="A8" s="7"/>
      <c r="B8" s="7"/>
      <c r="C8" s="7"/>
      <c r="D8" s="7"/>
      <c r="E8" s="7" t="s">
        <v>62</v>
      </c>
      <c r="F8" s="7"/>
      <c r="G8" s="7"/>
      <c r="H8" s="7"/>
      <c r="I8" s="7"/>
      <c r="J8" s="7"/>
      <c r="K8" s="7"/>
      <c r="L8" s="9" t="s">
        <v>206</v>
      </c>
      <c r="M8" s="238">
        <v>100.7</v>
      </c>
      <c r="N8" s="236">
        <v>98.6</v>
      </c>
      <c r="O8" s="236">
        <v>98.1</v>
      </c>
      <c r="P8" s="236">
        <v>95.3</v>
      </c>
      <c r="Q8" s="238">
        <v>113.6</v>
      </c>
      <c r="R8" s="238">
        <v>109.3</v>
      </c>
      <c r="S8" s="238">
        <v>110.4</v>
      </c>
      <c r="T8" s="236">
        <v>93.8</v>
      </c>
      <c r="U8" s="238">
        <v>109</v>
      </c>
      <c r="V8" s="238">
        <v>103.8</v>
      </c>
    </row>
    <row r="9" spans="1:22" ht="16.5" customHeight="1" x14ac:dyDescent="0.2">
      <c r="A9" s="7"/>
      <c r="B9" s="7"/>
      <c r="C9" s="7"/>
      <c r="D9" s="7"/>
      <c r="E9" s="7" t="s">
        <v>63</v>
      </c>
      <c r="F9" s="7"/>
      <c r="G9" s="7"/>
      <c r="H9" s="7"/>
      <c r="I9" s="7"/>
      <c r="J9" s="7"/>
      <c r="K9" s="7"/>
      <c r="L9" s="9" t="s">
        <v>206</v>
      </c>
      <c r="M9" s="238">
        <v>103.7</v>
      </c>
      <c r="N9" s="236">
        <v>84</v>
      </c>
      <c r="O9" s="236">
        <v>89.3</v>
      </c>
      <c r="P9" s="236">
        <v>90.7</v>
      </c>
      <c r="Q9" s="236">
        <v>97.6</v>
      </c>
      <c r="R9" s="238">
        <v>140</v>
      </c>
      <c r="S9" s="238">
        <v>114</v>
      </c>
      <c r="T9" s="238">
        <v>108</v>
      </c>
      <c r="U9" s="236">
        <v>95.5</v>
      </c>
      <c r="V9" s="236">
        <v>96.7</v>
      </c>
    </row>
    <row r="10" spans="1:22" ht="16.5" customHeight="1" x14ac:dyDescent="0.2">
      <c r="A10" s="7"/>
      <c r="B10" s="7"/>
      <c r="C10" s="7"/>
      <c r="D10" s="7"/>
      <c r="E10" s="7" t="s">
        <v>64</v>
      </c>
      <c r="F10" s="7"/>
      <c r="G10" s="7"/>
      <c r="H10" s="7"/>
      <c r="I10" s="7"/>
      <c r="J10" s="7"/>
      <c r="K10" s="7"/>
      <c r="L10" s="9" t="s">
        <v>206</v>
      </c>
      <c r="M10" s="236">
        <v>99.3</v>
      </c>
      <c r="N10" s="236">
        <v>96</v>
      </c>
      <c r="O10" s="238">
        <v>125.7</v>
      </c>
      <c r="P10" s="238">
        <v>100</v>
      </c>
      <c r="Q10" s="236">
        <v>92.6</v>
      </c>
      <c r="R10" s="236">
        <v>71.599999999999994</v>
      </c>
      <c r="S10" s="236">
        <v>93.5</v>
      </c>
      <c r="T10" s="238">
        <v>112.6</v>
      </c>
      <c r="U10" s="236">
        <v>97.4</v>
      </c>
      <c r="V10" s="236">
        <v>98.7</v>
      </c>
    </row>
    <row r="11" spans="1:22" ht="16.5" customHeight="1" x14ac:dyDescent="0.2">
      <c r="A11" s="7"/>
      <c r="B11" s="7"/>
      <c r="C11" s="7"/>
      <c r="D11" s="7"/>
      <c r="E11" s="7" t="s">
        <v>65</v>
      </c>
      <c r="F11" s="7"/>
      <c r="G11" s="7"/>
      <c r="H11" s="7"/>
      <c r="I11" s="7"/>
      <c r="J11" s="7"/>
      <c r="K11" s="7"/>
      <c r="L11" s="9" t="s">
        <v>206</v>
      </c>
      <c r="M11" s="238">
        <v>109.5</v>
      </c>
      <c r="N11" s="238">
        <v>112.1</v>
      </c>
      <c r="O11" s="236">
        <v>90.1</v>
      </c>
      <c r="P11" s="238">
        <v>110.5</v>
      </c>
      <c r="Q11" s="236">
        <v>89.3</v>
      </c>
      <c r="R11" s="236">
        <v>89.9</v>
      </c>
      <c r="S11" s="238">
        <v>169.5</v>
      </c>
      <c r="T11" s="236">
        <v>86.4</v>
      </c>
      <c r="U11" s="236">
        <v>84.8</v>
      </c>
      <c r="V11" s="236">
        <v>97.5</v>
      </c>
    </row>
    <row r="12" spans="1:22" ht="16.5" customHeight="1" x14ac:dyDescent="0.2">
      <c r="A12" s="7"/>
      <c r="B12" s="7"/>
      <c r="C12" s="7"/>
      <c r="D12" s="7"/>
      <c r="E12" s="7" t="s">
        <v>66</v>
      </c>
      <c r="F12" s="7"/>
      <c r="G12" s="7"/>
      <c r="H12" s="7"/>
      <c r="I12" s="7"/>
      <c r="J12" s="7"/>
      <c r="K12" s="7"/>
      <c r="L12" s="9" t="s">
        <v>206</v>
      </c>
      <c r="M12" s="238">
        <v>105.8</v>
      </c>
      <c r="N12" s="236">
        <v>93.1</v>
      </c>
      <c r="O12" s="238">
        <v>127</v>
      </c>
      <c r="P12" s="238">
        <v>112.7</v>
      </c>
      <c r="Q12" s="236">
        <v>87.3</v>
      </c>
      <c r="R12" s="236">
        <v>90.2</v>
      </c>
      <c r="S12" s="236">
        <v>88.7</v>
      </c>
      <c r="T12" s="238">
        <v>106.5</v>
      </c>
      <c r="U12" s="236">
        <v>96.4</v>
      </c>
      <c r="V12" s="238">
        <v>101.5</v>
      </c>
    </row>
    <row r="13" spans="1:22" ht="16.5" customHeight="1" x14ac:dyDescent="0.2">
      <c r="A13" s="7"/>
      <c r="B13" s="7"/>
      <c r="C13" s="7"/>
      <c r="D13" s="7"/>
      <c r="E13" s="7" t="s">
        <v>67</v>
      </c>
      <c r="F13" s="7"/>
      <c r="G13" s="7"/>
      <c r="H13" s="7"/>
      <c r="I13" s="7"/>
      <c r="J13" s="7"/>
      <c r="K13" s="7"/>
      <c r="L13" s="9" t="s">
        <v>206</v>
      </c>
      <c r="M13" s="238">
        <v>111.9</v>
      </c>
      <c r="N13" s="238">
        <v>117.8</v>
      </c>
      <c r="O13" s="236">
        <v>75.5</v>
      </c>
      <c r="P13" s="236">
        <v>81.599999999999994</v>
      </c>
      <c r="Q13" s="236">
        <v>91</v>
      </c>
      <c r="R13" s="236">
        <v>85.1</v>
      </c>
      <c r="S13" s="238">
        <v>116.1</v>
      </c>
      <c r="T13" s="236">
        <v>95.5</v>
      </c>
      <c r="U13" s="236">
        <v>84.2</v>
      </c>
      <c r="V13" s="236">
        <v>95.3</v>
      </c>
    </row>
    <row r="14" spans="1:22" ht="16.5" customHeight="1" x14ac:dyDescent="0.2">
      <c r="A14" s="7"/>
      <c r="B14" s="7"/>
      <c r="C14" s="7"/>
      <c r="D14" s="7"/>
      <c r="E14" s="7" t="s">
        <v>68</v>
      </c>
      <c r="F14" s="7"/>
      <c r="G14" s="7"/>
      <c r="H14" s="7"/>
      <c r="I14" s="7"/>
      <c r="J14" s="7"/>
      <c r="K14" s="7"/>
      <c r="L14" s="9" t="s">
        <v>206</v>
      </c>
      <c r="M14" s="238">
        <v>112.9</v>
      </c>
      <c r="N14" s="238">
        <v>104.7</v>
      </c>
      <c r="O14" s="238">
        <v>104.2</v>
      </c>
      <c r="P14" s="238">
        <v>107.5</v>
      </c>
      <c r="Q14" s="238">
        <v>110.3</v>
      </c>
      <c r="R14" s="238">
        <v>101.1</v>
      </c>
      <c r="S14" s="236">
        <v>59.7</v>
      </c>
      <c r="T14" s="236">
        <v>83.2</v>
      </c>
      <c r="U14" s="236">
        <v>96</v>
      </c>
      <c r="V14" s="238">
        <v>102.9</v>
      </c>
    </row>
    <row r="15" spans="1:22" ht="16.5" customHeight="1" x14ac:dyDescent="0.2">
      <c r="A15" s="7"/>
      <c r="B15" s="7"/>
      <c r="C15" s="7"/>
      <c r="D15" s="7"/>
      <c r="E15" s="7" t="s">
        <v>69</v>
      </c>
      <c r="F15" s="7"/>
      <c r="G15" s="7"/>
      <c r="H15" s="7"/>
      <c r="I15" s="7"/>
      <c r="J15" s="7"/>
      <c r="K15" s="7"/>
      <c r="L15" s="9" t="s">
        <v>206</v>
      </c>
      <c r="M15" s="236">
        <v>91.2</v>
      </c>
      <c r="N15" s="238">
        <v>105.9</v>
      </c>
      <c r="O15" s="236">
        <v>99.6</v>
      </c>
      <c r="P15" s="238">
        <v>106</v>
      </c>
      <c r="Q15" s="236">
        <v>86.7</v>
      </c>
      <c r="R15" s="238">
        <v>105.6</v>
      </c>
      <c r="S15" s="236">
        <v>80</v>
      </c>
      <c r="T15" s="238">
        <v>110.9</v>
      </c>
      <c r="U15" s="238">
        <v>100.2</v>
      </c>
      <c r="V15" s="236">
        <v>98.4</v>
      </c>
    </row>
    <row r="16" spans="1:22" ht="16.5" customHeight="1" x14ac:dyDescent="0.2">
      <c r="A16" s="7"/>
      <c r="B16" s="7"/>
      <c r="C16" s="7"/>
      <c r="D16" s="7" t="s">
        <v>70</v>
      </c>
      <c r="E16" s="7"/>
      <c r="F16" s="7"/>
      <c r="G16" s="7"/>
      <c r="H16" s="7"/>
      <c r="I16" s="7"/>
      <c r="J16" s="7"/>
      <c r="K16" s="7"/>
      <c r="L16" s="9"/>
      <c r="M16" s="10"/>
      <c r="N16" s="10"/>
      <c r="O16" s="10"/>
      <c r="P16" s="10"/>
      <c r="Q16" s="10"/>
      <c r="R16" s="10"/>
      <c r="S16" s="10"/>
      <c r="T16" s="10"/>
      <c r="U16" s="10"/>
      <c r="V16" s="10"/>
    </row>
    <row r="17" spans="1:22" ht="16.5" customHeight="1" x14ac:dyDescent="0.2">
      <c r="A17" s="7"/>
      <c r="B17" s="7"/>
      <c r="C17" s="7"/>
      <c r="D17" s="7"/>
      <c r="E17" s="7" t="s">
        <v>60</v>
      </c>
      <c r="F17" s="7"/>
      <c r="G17" s="7"/>
      <c r="H17" s="7"/>
      <c r="I17" s="7"/>
      <c r="J17" s="7"/>
      <c r="K17" s="7"/>
      <c r="L17" s="9" t="s">
        <v>206</v>
      </c>
      <c r="M17" s="238">
        <v>103.2</v>
      </c>
      <c r="N17" s="238">
        <v>100.4</v>
      </c>
      <c r="O17" s="236">
        <v>88.6</v>
      </c>
      <c r="P17" s="238">
        <v>119.6</v>
      </c>
      <c r="Q17" s="238">
        <v>111.9</v>
      </c>
      <c r="R17" s="238">
        <v>141</v>
      </c>
      <c r="S17" s="238">
        <v>111.6</v>
      </c>
      <c r="T17" s="238">
        <v>141.4</v>
      </c>
      <c r="U17" s="236">
        <v>93.8</v>
      </c>
      <c r="V17" s="238">
        <v>102.2</v>
      </c>
    </row>
    <row r="18" spans="1:22" ht="16.5" customHeight="1" x14ac:dyDescent="0.2">
      <c r="A18" s="7"/>
      <c r="B18" s="7"/>
      <c r="C18" s="7"/>
      <c r="D18" s="7"/>
      <c r="E18" s="7" t="s">
        <v>62</v>
      </c>
      <c r="F18" s="7"/>
      <c r="G18" s="7"/>
      <c r="H18" s="7"/>
      <c r="I18" s="7"/>
      <c r="J18" s="7"/>
      <c r="K18" s="7"/>
      <c r="L18" s="9" t="s">
        <v>206</v>
      </c>
      <c r="M18" s="238">
        <v>100.3</v>
      </c>
      <c r="N18" s="236">
        <v>99.5</v>
      </c>
      <c r="O18" s="236">
        <v>99.2</v>
      </c>
      <c r="P18" s="238">
        <v>115.3</v>
      </c>
      <c r="Q18" s="236">
        <v>94.5</v>
      </c>
      <c r="R18" s="238">
        <v>155.6</v>
      </c>
      <c r="S18" s="238">
        <v>100.9</v>
      </c>
      <c r="T18" s="236">
        <v>91.8</v>
      </c>
      <c r="U18" s="238">
        <v>109</v>
      </c>
      <c r="V18" s="238">
        <v>103.5</v>
      </c>
    </row>
    <row r="19" spans="1:22" ht="16.5" customHeight="1" x14ac:dyDescent="0.2">
      <c r="A19" s="7"/>
      <c r="B19" s="7"/>
      <c r="C19" s="7"/>
      <c r="D19" s="7"/>
      <c r="E19" s="7" t="s">
        <v>63</v>
      </c>
      <c r="F19" s="7"/>
      <c r="G19" s="7"/>
      <c r="H19" s="7"/>
      <c r="I19" s="7"/>
      <c r="J19" s="7"/>
      <c r="K19" s="7"/>
      <c r="L19" s="9" t="s">
        <v>206</v>
      </c>
      <c r="M19" s="236">
        <v>94.8</v>
      </c>
      <c r="N19" s="238">
        <v>105.1</v>
      </c>
      <c r="O19" s="236">
        <v>97.9</v>
      </c>
      <c r="P19" s="238">
        <v>102.2</v>
      </c>
      <c r="Q19" s="238">
        <v>102.8</v>
      </c>
      <c r="R19" s="238">
        <v>115.3</v>
      </c>
      <c r="S19" s="236">
        <v>88.1</v>
      </c>
      <c r="T19" s="236">
        <v>90.6</v>
      </c>
      <c r="U19" s="236">
        <v>93.9</v>
      </c>
      <c r="V19" s="236">
        <v>98.6</v>
      </c>
    </row>
    <row r="20" spans="1:22" ht="16.5" customHeight="1" x14ac:dyDescent="0.2">
      <c r="A20" s="7"/>
      <c r="B20" s="7"/>
      <c r="C20" s="7"/>
      <c r="D20" s="7"/>
      <c r="E20" s="7" t="s">
        <v>64</v>
      </c>
      <c r="F20" s="7"/>
      <c r="G20" s="7"/>
      <c r="H20" s="7"/>
      <c r="I20" s="7"/>
      <c r="J20" s="7"/>
      <c r="K20" s="7"/>
      <c r="L20" s="9" t="s">
        <v>206</v>
      </c>
      <c r="M20" s="236">
        <v>95.4</v>
      </c>
      <c r="N20" s="238">
        <v>102.6</v>
      </c>
      <c r="O20" s="236">
        <v>99.9</v>
      </c>
      <c r="P20" s="238">
        <v>104.8</v>
      </c>
      <c r="Q20" s="238">
        <v>115.4</v>
      </c>
      <c r="R20" s="238">
        <v>117.5</v>
      </c>
      <c r="S20" s="236">
        <v>91.2</v>
      </c>
      <c r="T20" s="238">
        <v>113.5</v>
      </c>
      <c r="U20" s="236">
        <v>93.9</v>
      </c>
      <c r="V20" s="236">
        <v>99.5</v>
      </c>
    </row>
    <row r="21" spans="1:22" ht="16.5" customHeight="1" x14ac:dyDescent="0.2">
      <c r="A21" s="7"/>
      <c r="B21" s="7"/>
      <c r="C21" s="7"/>
      <c r="D21" s="7"/>
      <c r="E21" s="7" t="s">
        <v>65</v>
      </c>
      <c r="F21" s="7"/>
      <c r="G21" s="7"/>
      <c r="H21" s="7"/>
      <c r="I21" s="7"/>
      <c r="J21" s="7"/>
      <c r="K21" s="7"/>
      <c r="L21" s="9" t="s">
        <v>206</v>
      </c>
      <c r="M21" s="238">
        <v>101.2</v>
      </c>
      <c r="N21" s="238">
        <v>106.1</v>
      </c>
      <c r="O21" s="236">
        <v>93.5</v>
      </c>
      <c r="P21" s="236">
        <v>89.5</v>
      </c>
      <c r="Q21" s="236">
        <v>95.6</v>
      </c>
      <c r="R21" s="238">
        <v>101.3</v>
      </c>
      <c r="S21" s="238">
        <v>114.6</v>
      </c>
      <c r="T21" s="236">
        <v>93.5</v>
      </c>
      <c r="U21" s="238">
        <v>102.1</v>
      </c>
      <c r="V21" s="238">
        <v>100.3</v>
      </c>
    </row>
    <row r="22" spans="1:22" ht="16.5" customHeight="1" x14ac:dyDescent="0.2">
      <c r="A22" s="7"/>
      <c r="B22" s="7"/>
      <c r="C22" s="7"/>
      <c r="D22" s="7"/>
      <c r="E22" s="7" t="s">
        <v>66</v>
      </c>
      <c r="F22" s="7"/>
      <c r="G22" s="7"/>
      <c r="H22" s="7"/>
      <c r="I22" s="7"/>
      <c r="J22" s="7"/>
      <c r="K22" s="7"/>
      <c r="L22" s="9" t="s">
        <v>206</v>
      </c>
      <c r="M22" s="238">
        <v>104.8</v>
      </c>
      <c r="N22" s="238">
        <v>115</v>
      </c>
      <c r="O22" s="238">
        <v>103.5</v>
      </c>
      <c r="P22" s="236">
        <v>94</v>
      </c>
      <c r="Q22" s="238">
        <v>102.4</v>
      </c>
      <c r="R22" s="238">
        <v>103.6</v>
      </c>
      <c r="S22" s="238">
        <v>102.2</v>
      </c>
      <c r="T22" s="236">
        <v>78.8</v>
      </c>
      <c r="U22" s="236">
        <v>98.3</v>
      </c>
      <c r="V22" s="238">
        <v>104.3</v>
      </c>
    </row>
    <row r="23" spans="1:22" ht="16.5" customHeight="1" x14ac:dyDescent="0.2">
      <c r="A23" s="7"/>
      <c r="B23" s="7"/>
      <c r="C23" s="7"/>
      <c r="D23" s="7"/>
      <c r="E23" s="7" t="s">
        <v>67</v>
      </c>
      <c r="F23" s="7"/>
      <c r="G23" s="7"/>
      <c r="H23" s="7"/>
      <c r="I23" s="7"/>
      <c r="J23" s="7"/>
      <c r="K23" s="7"/>
      <c r="L23" s="9" t="s">
        <v>206</v>
      </c>
      <c r="M23" s="238">
        <v>110.9</v>
      </c>
      <c r="N23" s="236">
        <v>91.9</v>
      </c>
      <c r="O23" s="238">
        <v>101.7</v>
      </c>
      <c r="P23" s="236">
        <v>98</v>
      </c>
      <c r="Q23" s="236">
        <v>97.9</v>
      </c>
      <c r="R23" s="238">
        <v>103.7</v>
      </c>
      <c r="S23" s="238">
        <v>106.4</v>
      </c>
      <c r="T23" s="236">
        <v>99.3</v>
      </c>
      <c r="U23" s="236">
        <v>91.4</v>
      </c>
      <c r="V23" s="238">
        <v>100</v>
      </c>
    </row>
    <row r="24" spans="1:22" ht="16.5" customHeight="1" x14ac:dyDescent="0.2">
      <c r="A24" s="7"/>
      <c r="B24" s="7"/>
      <c r="C24" s="7"/>
      <c r="D24" s="7"/>
      <c r="E24" s="7" t="s">
        <v>68</v>
      </c>
      <c r="F24" s="7"/>
      <c r="G24" s="7"/>
      <c r="H24" s="7"/>
      <c r="I24" s="7"/>
      <c r="J24" s="7"/>
      <c r="K24" s="7"/>
      <c r="L24" s="9" t="s">
        <v>206</v>
      </c>
      <c r="M24" s="238">
        <v>115.6</v>
      </c>
      <c r="N24" s="238">
        <v>101.9</v>
      </c>
      <c r="O24" s="238">
        <v>111.9</v>
      </c>
      <c r="P24" s="236">
        <v>96.3</v>
      </c>
      <c r="Q24" s="238">
        <v>107.1</v>
      </c>
      <c r="R24" s="238">
        <v>116.5</v>
      </c>
      <c r="S24" s="238">
        <v>111.4</v>
      </c>
      <c r="T24" s="238">
        <v>106.5</v>
      </c>
      <c r="U24" s="238">
        <v>114.7</v>
      </c>
      <c r="V24" s="238">
        <v>109.7</v>
      </c>
    </row>
    <row r="25" spans="1:22" ht="16.5" customHeight="1" x14ac:dyDescent="0.2">
      <c r="A25" s="7"/>
      <c r="B25" s="7"/>
      <c r="C25" s="7"/>
      <c r="D25" s="7"/>
      <c r="E25" s="7" t="s">
        <v>69</v>
      </c>
      <c r="F25" s="7"/>
      <c r="G25" s="7"/>
      <c r="H25" s="7"/>
      <c r="I25" s="7"/>
      <c r="J25" s="7"/>
      <c r="K25" s="7"/>
      <c r="L25" s="9" t="s">
        <v>206</v>
      </c>
      <c r="M25" s="238">
        <v>135.69999999999999</v>
      </c>
      <c r="N25" s="238">
        <v>105.2</v>
      </c>
      <c r="O25" s="238">
        <v>112.6</v>
      </c>
      <c r="P25" s="238">
        <v>110.1</v>
      </c>
      <c r="Q25" s="238">
        <v>106</v>
      </c>
      <c r="R25" s="236">
        <v>90.3</v>
      </c>
      <c r="S25" s="238">
        <v>162</v>
      </c>
      <c r="T25" s="238">
        <v>120.3</v>
      </c>
      <c r="U25" s="238">
        <v>114.6</v>
      </c>
      <c r="V25" s="238">
        <v>117.7</v>
      </c>
    </row>
    <row r="26" spans="1:22" ht="16.5" customHeight="1" x14ac:dyDescent="0.2">
      <c r="A26" s="7"/>
      <c r="B26" s="7"/>
      <c r="C26" s="7"/>
      <c r="D26" s="7" t="s">
        <v>481</v>
      </c>
      <c r="E26" s="7"/>
      <c r="F26" s="7"/>
      <c r="G26" s="7"/>
      <c r="H26" s="7"/>
      <c r="I26" s="7"/>
      <c r="J26" s="7"/>
      <c r="K26" s="7"/>
      <c r="L26" s="9"/>
      <c r="M26" s="10"/>
      <c r="N26" s="10"/>
      <c r="O26" s="10"/>
      <c r="P26" s="10"/>
      <c r="Q26" s="10"/>
      <c r="R26" s="10"/>
      <c r="S26" s="10"/>
      <c r="T26" s="10"/>
      <c r="U26" s="10"/>
      <c r="V26" s="10"/>
    </row>
    <row r="27" spans="1:22" ht="16.5" customHeight="1" x14ac:dyDescent="0.2">
      <c r="A27" s="7"/>
      <c r="B27" s="7"/>
      <c r="C27" s="7"/>
      <c r="D27" s="7"/>
      <c r="E27" s="7" t="s">
        <v>60</v>
      </c>
      <c r="F27" s="7"/>
      <c r="G27" s="7"/>
      <c r="H27" s="7"/>
      <c r="I27" s="7"/>
      <c r="J27" s="7"/>
      <c r="K27" s="7"/>
      <c r="L27" s="9" t="s">
        <v>206</v>
      </c>
      <c r="M27" s="238">
        <v>103.3</v>
      </c>
      <c r="N27" s="236">
        <v>99.8</v>
      </c>
      <c r="O27" s="236">
        <v>89.7</v>
      </c>
      <c r="P27" s="238">
        <v>118.1</v>
      </c>
      <c r="Q27" s="238">
        <v>109.7</v>
      </c>
      <c r="R27" s="238">
        <v>134.4</v>
      </c>
      <c r="S27" s="238">
        <v>110.7</v>
      </c>
      <c r="T27" s="238">
        <v>125.6</v>
      </c>
      <c r="U27" s="236">
        <v>90.4</v>
      </c>
      <c r="V27" s="238">
        <v>101.2</v>
      </c>
    </row>
    <row r="28" spans="1:22" ht="16.5" customHeight="1" x14ac:dyDescent="0.2">
      <c r="A28" s="7"/>
      <c r="B28" s="7"/>
      <c r="C28" s="7"/>
      <c r="D28" s="7"/>
      <c r="E28" s="7" t="s">
        <v>62</v>
      </c>
      <c r="F28" s="7"/>
      <c r="G28" s="7"/>
      <c r="H28" s="7"/>
      <c r="I28" s="7"/>
      <c r="J28" s="7"/>
      <c r="K28" s="7"/>
      <c r="L28" s="9" t="s">
        <v>206</v>
      </c>
      <c r="M28" s="238">
        <v>100.3</v>
      </c>
      <c r="N28" s="236">
        <v>99.5</v>
      </c>
      <c r="O28" s="236">
        <v>99.1</v>
      </c>
      <c r="P28" s="238">
        <v>113.8</v>
      </c>
      <c r="Q28" s="236">
        <v>96.1</v>
      </c>
      <c r="R28" s="238">
        <v>150.9</v>
      </c>
      <c r="S28" s="238">
        <v>101.6</v>
      </c>
      <c r="T28" s="236">
        <v>92.4</v>
      </c>
      <c r="U28" s="238">
        <v>109</v>
      </c>
      <c r="V28" s="238">
        <v>103.5</v>
      </c>
    </row>
    <row r="29" spans="1:22" ht="16.5" customHeight="1" x14ac:dyDescent="0.2">
      <c r="A29" s="7"/>
      <c r="B29" s="7"/>
      <c r="C29" s="7"/>
      <c r="D29" s="7"/>
      <c r="E29" s="7" t="s">
        <v>63</v>
      </c>
      <c r="F29" s="7"/>
      <c r="G29" s="7"/>
      <c r="H29" s="7"/>
      <c r="I29" s="7"/>
      <c r="J29" s="7"/>
      <c r="K29" s="7"/>
      <c r="L29" s="9" t="s">
        <v>206</v>
      </c>
      <c r="M29" s="236">
        <v>95.5</v>
      </c>
      <c r="N29" s="238">
        <v>103.8</v>
      </c>
      <c r="O29" s="236">
        <v>97.5</v>
      </c>
      <c r="P29" s="238">
        <v>101.6</v>
      </c>
      <c r="Q29" s="238">
        <v>102.2</v>
      </c>
      <c r="R29" s="238">
        <v>117.5</v>
      </c>
      <c r="S29" s="236">
        <v>89.8</v>
      </c>
      <c r="T29" s="236">
        <v>96.8</v>
      </c>
      <c r="U29" s="236">
        <v>94.2</v>
      </c>
      <c r="V29" s="236">
        <v>98.4</v>
      </c>
    </row>
    <row r="30" spans="1:22" ht="16.5" customHeight="1" x14ac:dyDescent="0.2">
      <c r="A30" s="7"/>
      <c r="B30" s="7"/>
      <c r="C30" s="7"/>
      <c r="D30" s="7"/>
      <c r="E30" s="7" t="s">
        <v>64</v>
      </c>
      <c r="F30" s="7"/>
      <c r="G30" s="7"/>
      <c r="H30" s="7"/>
      <c r="I30" s="7"/>
      <c r="J30" s="7"/>
      <c r="K30" s="7"/>
      <c r="L30" s="9" t="s">
        <v>206</v>
      </c>
      <c r="M30" s="236">
        <v>95.8</v>
      </c>
      <c r="N30" s="238">
        <v>102.2</v>
      </c>
      <c r="O30" s="238">
        <v>101.1</v>
      </c>
      <c r="P30" s="238">
        <v>104.6</v>
      </c>
      <c r="Q30" s="238">
        <v>112.5</v>
      </c>
      <c r="R30" s="238">
        <v>112.9</v>
      </c>
      <c r="S30" s="236">
        <v>91.5</v>
      </c>
      <c r="T30" s="238">
        <v>113.2</v>
      </c>
      <c r="U30" s="236">
        <v>94.6</v>
      </c>
      <c r="V30" s="236">
        <v>99.4</v>
      </c>
    </row>
    <row r="31" spans="1:22" ht="16.5" customHeight="1" x14ac:dyDescent="0.2">
      <c r="A31" s="7"/>
      <c r="B31" s="7"/>
      <c r="C31" s="7"/>
      <c r="D31" s="7"/>
      <c r="E31" s="7" t="s">
        <v>65</v>
      </c>
      <c r="F31" s="7"/>
      <c r="G31" s="7"/>
      <c r="H31" s="7"/>
      <c r="I31" s="7"/>
      <c r="J31" s="7"/>
      <c r="K31" s="7"/>
      <c r="L31" s="9" t="s">
        <v>206</v>
      </c>
      <c r="M31" s="238">
        <v>101.9</v>
      </c>
      <c r="N31" s="238">
        <v>106.5</v>
      </c>
      <c r="O31" s="236">
        <v>93.2</v>
      </c>
      <c r="P31" s="236">
        <v>90.6</v>
      </c>
      <c r="Q31" s="236">
        <v>94.9</v>
      </c>
      <c r="R31" s="238">
        <v>100.2</v>
      </c>
      <c r="S31" s="238">
        <v>120.1</v>
      </c>
      <c r="T31" s="236">
        <v>90.1</v>
      </c>
      <c r="U31" s="236">
        <v>98.9</v>
      </c>
      <c r="V31" s="238">
        <v>100</v>
      </c>
    </row>
    <row r="32" spans="1:22" ht="16.5" customHeight="1" x14ac:dyDescent="0.2">
      <c r="A32" s="7"/>
      <c r="B32" s="7"/>
      <c r="C32" s="7"/>
      <c r="D32" s="7"/>
      <c r="E32" s="7" t="s">
        <v>66</v>
      </c>
      <c r="F32" s="7"/>
      <c r="G32" s="7"/>
      <c r="H32" s="7"/>
      <c r="I32" s="7"/>
      <c r="J32" s="7"/>
      <c r="K32" s="7"/>
      <c r="L32" s="9" t="s">
        <v>206</v>
      </c>
      <c r="M32" s="238">
        <v>104.9</v>
      </c>
      <c r="N32" s="238">
        <v>113.8</v>
      </c>
      <c r="O32" s="238">
        <v>105.1</v>
      </c>
      <c r="P32" s="236">
        <v>95.1</v>
      </c>
      <c r="Q32" s="238">
        <v>101.2</v>
      </c>
      <c r="R32" s="238">
        <v>102.3</v>
      </c>
      <c r="S32" s="238">
        <v>100.8</v>
      </c>
      <c r="T32" s="236">
        <v>90.6</v>
      </c>
      <c r="U32" s="236">
        <v>98</v>
      </c>
      <c r="V32" s="238">
        <v>104</v>
      </c>
    </row>
    <row r="33" spans="1:22" ht="16.5" customHeight="1" x14ac:dyDescent="0.2">
      <c r="A33" s="7"/>
      <c r="B33" s="7"/>
      <c r="C33" s="7"/>
      <c r="D33" s="7"/>
      <c r="E33" s="7" t="s">
        <v>67</v>
      </c>
      <c r="F33" s="7"/>
      <c r="G33" s="7"/>
      <c r="H33" s="7"/>
      <c r="I33" s="7"/>
      <c r="J33" s="7"/>
      <c r="K33" s="7"/>
      <c r="L33" s="9" t="s">
        <v>206</v>
      </c>
      <c r="M33" s="238">
        <v>111</v>
      </c>
      <c r="N33" s="236">
        <v>93</v>
      </c>
      <c r="O33" s="236">
        <v>99.5</v>
      </c>
      <c r="P33" s="236">
        <v>96.6</v>
      </c>
      <c r="Q33" s="236">
        <v>97.3</v>
      </c>
      <c r="R33" s="238">
        <v>101.8</v>
      </c>
      <c r="S33" s="238">
        <v>107.3</v>
      </c>
      <c r="T33" s="236">
        <v>97.4</v>
      </c>
      <c r="U33" s="236">
        <v>89.9</v>
      </c>
      <c r="V33" s="236">
        <v>99.6</v>
      </c>
    </row>
    <row r="34" spans="1:22" ht="16.5" customHeight="1" x14ac:dyDescent="0.2">
      <c r="A34" s="7"/>
      <c r="B34" s="7"/>
      <c r="C34" s="7"/>
      <c r="D34" s="7"/>
      <c r="E34" s="7" t="s">
        <v>68</v>
      </c>
      <c r="F34" s="7"/>
      <c r="G34" s="7"/>
      <c r="H34" s="7"/>
      <c r="I34" s="7"/>
      <c r="J34" s="7"/>
      <c r="K34" s="7"/>
      <c r="L34" s="9" t="s">
        <v>206</v>
      </c>
      <c r="M34" s="238">
        <v>115.4</v>
      </c>
      <c r="N34" s="238">
        <v>102.1</v>
      </c>
      <c r="O34" s="238">
        <v>111.4</v>
      </c>
      <c r="P34" s="236">
        <v>97</v>
      </c>
      <c r="Q34" s="238">
        <v>107.4</v>
      </c>
      <c r="R34" s="238">
        <v>115.1</v>
      </c>
      <c r="S34" s="238">
        <v>105.9</v>
      </c>
      <c r="T34" s="236">
        <v>96.7</v>
      </c>
      <c r="U34" s="238">
        <v>112</v>
      </c>
      <c r="V34" s="238">
        <v>109.1</v>
      </c>
    </row>
    <row r="35" spans="1:22" ht="16.5" customHeight="1" x14ac:dyDescent="0.2">
      <c r="A35" s="7"/>
      <c r="B35" s="7"/>
      <c r="C35" s="7"/>
      <c r="D35" s="7"/>
      <c r="E35" s="7" t="s">
        <v>69</v>
      </c>
      <c r="F35" s="7"/>
      <c r="G35" s="7"/>
      <c r="H35" s="7"/>
      <c r="I35" s="7"/>
      <c r="J35" s="7"/>
      <c r="K35" s="7"/>
      <c r="L35" s="9" t="s">
        <v>206</v>
      </c>
      <c r="M35" s="238">
        <v>132</v>
      </c>
      <c r="N35" s="238">
        <v>105.3</v>
      </c>
      <c r="O35" s="238">
        <v>111.7</v>
      </c>
      <c r="P35" s="238">
        <v>109.8</v>
      </c>
      <c r="Q35" s="238">
        <v>104.1</v>
      </c>
      <c r="R35" s="236">
        <v>91.5</v>
      </c>
      <c r="S35" s="238">
        <v>153.9</v>
      </c>
      <c r="T35" s="238">
        <v>116</v>
      </c>
      <c r="U35" s="238">
        <v>113</v>
      </c>
      <c r="V35" s="238">
        <v>116.1</v>
      </c>
    </row>
    <row r="36" spans="1:22" ht="16.5" customHeight="1" x14ac:dyDescent="0.2">
      <c r="A36" s="7"/>
      <c r="B36" s="7"/>
      <c r="C36" s="7" t="s">
        <v>72</v>
      </c>
      <c r="D36" s="7"/>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t="s">
        <v>59</v>
      </c>
      <c r="E37" s="7"/>
      <c r="F37" s="7"/>
      <c r="G37" s="7"/>
      <c r="H37" s="7"/>
      <c r="I37" s="7"/>
      <c r="J37" s="7"/>
      <c r="K37" s="7"/>
      <c r="L37" s="9"/>
      <c r="M37" s="10"/>
      <c r="N37" s="10"/>
      <c r="O37" s="10"/>
      <c r="P37" s="10"/>
      <c r="Q37" s="10"/>
      <c r="R37" s="10"/>
      <c r="S37" s="10"/>
      <c r="T37" s="10"/>
      <c r="U37" s="10"/>
      <c r="V37" s="10"/>
    </row>
    <row r="38" spans="1:22" ht="16.5" customHeight="1" x14ac:dyDescent="0.2">
      <c r="A38" s="7"/>
      <c r="B38" s="7"/>
      <c r="C38" s="7"/>
      <c r="D38" s="7"/>
      <c r="E38" s="7" t="s">
        <v>60</v>
      </c>
      <c r="F38" s="7"/>
      <c r="G38" s="7"/>
      <c r="H38" s="7"/>
      <c r="I38" s="7"/>
      <c r="J38" s="7"/>
      <c r="K38" s="7"/>
      <c r="L38" s="9" t="s">
        <v>206</v>
      </c>
      <c r="M38" s="236">
        <v>74.599999999999994</v>
      </c>
      <c r="N38" s="236">
        <v>80</v>
      </c>
      <c r="O38" s="238">
        <v>123.1</v>
      </c>
      <c r="P38" s="236">
        <v>77.3</v>
      </c>
      <c r="Q38" s="238">
        <v>103.3</v>
      </c>
      <c r="R38" s="234" t="s">
        <v>73</v>
      </c>
      <c r="S38" s="234" t="s">
        <v>73</v>
      </c>
      <c r="T38" s="234" t="s">
        <v>73</v>
      </c>
      <c r="U38" s="234" t="s">
        <v>73</v>
      </c>
      <c r="V38" s="236">
        <v>95.6</v>
      </c>
    </row>
    <row r="39" spans="1:22" ht="16.5" customHeight="1" x14ac:dyDescent="0.2">
      <c r="A39" s="7"/>
      <c r="B39" s="7"/>
      <c r="C39" s="7"/>
      <c r="D39" s="7"/>
      <c r="E39" s="7" t="s">
        <v>62</v>
      </c>
      <c r="F39" s="7"/>
      <c r="G39" s="7"/>
      <c r="H39" s="7"/>
      <c r="I39" s="7"/>
      <c r="J39" s="7"/>
      <c r="K39" s="7"/>
      <c r="L39" s="9" t="s">
        <v>206</v>
      </c>
      <c r="M39" s="238">
        <v>120.4</v>
      </c>
      <c r="N39" s="238">
        <v>131.6</v>
      </c>
      <c r="O39" s="236">
        <v>68.2</v>
      </c>
      <c r="P39" s="236">
        <v>98.9</v>
      </c>
      <c r="Q39" s="236">
        <v>91.8</v>
      </c>
      <c r="R39" s="234" t="s">
        <v>73</v>
      </c>
      <c r="S39" s="234" t="s">
        <v>73</v>
      </c>
      <c r="T39" s="234" t="s">
        <v>73</v>
      </c>
      <c r="U39" s="234" t="s">
        <v>73</v>
      </c>
      <c r="V39" s="236">
        <v>94.2</v>
      </c>
    </row>
    <row r="40" spans="1:22" ht="16.5" customHeight="1" x14ac:dyDescent="0.2">
      <c r="A40" s="7"/>
      <c r="B40" s="7"/>
      <c r="C40" s="7"/>
      <c r="D40" s="7"/>
      <c r="E40" s="7" t="s">
        <v>63</v>
      </c>
      <c r="F40" s="7"/>
      <c r="G40" s="7"/>
      <c r="H40" s="7"/>
      <c r="I40" s="7"/>
      <c r="J40" s="7"/>
      <c r="K40" s="7"/>
      <c r="L40" s="9" t="s">
        <v>206</v>
      </c>
      <c r="M40" s="238">
        <v>100</v>
      </c>
      <c r="N40" s="238">
        <v>112.5</v>
      </c>
      <c r="O40" s="236">
        <v>88.9</v>
      </c>
      <c r="P40" s="238">
        <v>146.4</v>
      </c>
      <c r="Q40" s="238">
        <v>109.2</v>
      </c>
      <c r="R40" s="234" t="s">
        <v>73</v>
      </c>
      <c r="S40" s="234" t="s">
        <v>73</v>
      </c>
      <c r="T40" s="234" t="s">
        <v>73</v>
      </c>
      <c r="U40" s="234" t="s">
        <v>73</v>
      </c>
      <c r="V40" s="238">
        <v>115.2</v>
      </c>
    </row>
    <row r="41" spans="1:22" ht="16.5" customHeight="1" x14ac:dyDescent="0.2">
      <c r="A41" s="7"/>
      <c r="B41" s="7"/>
      <c r="C41" s="7"/>
      <c r="D41" s="7"/>
      <c r="E41" s="7" t="s">
        <v>64</v>
      </c>
      <c r="F41" s="7"/>
      <c r="G41" s="7"/>
      <c r="H41" s="7"/>
      <c r="I41" s="7"/>
      <c r="J41" s="7"/>
      <c r="K41" s="7"/>
      <c r="L41" s="9" t="s">
        <v>206</v>
      </c>
      <c r="M41" s="238">
        <v>105.1</v>
      </c>
      <c r="N41" s="236">
        <v>83.3</v>
      </c>
      <c r="O41" s="236">
        <v>90.9</v>
      </c>
      <c r="P41" s="236">
        <v>73.900000000000006</v>
      </c>
      <c r="Q41" s="238">
        <v>101.5</v>
      </c>
      <c r="R41" s="234" t="s">
        <v>73</v>
      </c>
      <c r="S41" s="234" t="s">
        <v>73</v>
      </c>
      <c r="T41" s="234" t="s">
        <v>73</v>
      </c>
      <c r="U41" s="234" t="s">
        <v>73</v>
      </c>
      <c r="V41" s="236">
        <v>88.1</v>
      </c>
    </row>
    <row r="42" spans="1:22" ht="16.5" customHeight="1" x14ac:dyDescent="0.2">
      <c r="A42" s="7"/>
      <c r="B42" s="7"/>
      <c r="C42" s="7"/>
      <c r="D42" s="7"/>
      <c r="E42" s="7" t="s">
        <v>65</v>
      </c>
      <c r="F42" s="7"/>
      <c r="G42" s="7"/>
      <c r="H42" s="7"/>
      <c r="I42" s="7"/>
      <c r="J42" s="7"/>
      <c r="K42" s="7"/>
      <c r="L42" s="9" t="s">
        <v>206</v>
      </c>
      <c r="M42" s="238">
        <v>119.7</v>
      </c>
      <c r="N42" s="238">
        <v>185.7</v>
      </c>
      <c r="O42" s="236">
        <v>88.1</v>
      </c>
      <c r="P42" s="236">
        <v>97.3</v>
      </c>
      <c r="Q42" s="238">
        <v>138.5</v>
      </c>
      <c r="R42" s="234" t="s">
        <v>73</v>
      </c>
      <c r="S42" s="234" t="s">
        <v>73</v>
      </c>
      <c r="T42" s="234" t="s">
        <v>73</v>
      </c>
      <c r="U42" s="234" t="s">
        <v>73</v>
      </c>
      <c r="V42" s="238">
        <v>116.1</v>
      </c>
    </row>
    <row r="43" spans="1:22" ht="16.5" customHeight="1" x14ac:dyDescent="0.2">
      <c r="A43" s="7"/>
      <c r="B43" s="7"/>
      <c r="C43" s="7"/>
      <c r="D43" s="7"/>
      <c r="E43" s="7" t="s">
        <v>66</v>
      </c>
      <c r="F43" s="7"/>
      <c r="G43" s="7"/>
      <c r="H43" s="7"/>
      <c r="I43" s="7"/>
      <c r="J43" s="7"/>
      <c r="K43" s="7"/>
      <c r="L43" s="9" t="s">
        <v>206</v>
      </c>
      <c r="M43" s="238">
        <v>152.6</v>
      </c>
      <c r="N43" s="236">
        <v>67.2</v>
      </c>
      <c r="O43" s="236">
        <v>97.5</v>
      </c>
      <c r="P43" s="236">
        <v>95.5</v>
      </c>
      <c r="Q43" s="236">
        <v>90.3</v>
      </c>
      <c r="R43" s="234" t="s">
        <v>73</v>
      </c>
      <c r="S43" s="234" t="s">
        <v>73</v>
      </c>
      <c r="T43" s="234" t="s">
        <v>73</v>
      </c>
      <c r="U43" s="234" t="s">
        <v>73</v>
      </c>
      <c r="V43" s="238">
        <v>100.7</v>
      </c>
    </row>
    <row r="44" spans="1:22" ht="16.5" customHeight="1" x14ac:dyDescent="0.2">
      <c r="A44" s="7"/>
      <c r="B44" s="7"/>
      <c r="C44" s="7"/>
      <c r="D44" s="7"/>
      <c r="E44" s="7" t="s">
        <v>67</v>
      </c>
      <c r="F44" s="7"/>
      <c r="G44" s="7"/>
      <c r="H44" s="7"/>
      <c r="I44" s="7"/>
      <c r="J44" s="7"/>
      <c r="K44" s="7"/>
      <c r="L44" s="9" t="s">
        <v>206</v>
      </c>
      <c r="M44" s="238">
        <v>118.7</v>
      </c>
      <c r="N44" s="238">
        <v>181.6</v>
      </c>
      <c r="O44" s="236">
        <v>91.8</v>
      </c>
      <c r="P44" s="236">
        <v>99.2</v>
      </c>
      <c r="Q44" s="238">
        <v>102.7</v>
      </c>
      <c r="R44" s="234" t="s">
        <v>73</v>
      </c>
      <c r="S44" s="234" t="s">
        <v>73</v>
      </c>
      <c r="T44" s="234" t="s">
        <v>73</v>
      </c>
      <c r="U44" s="234" t="s">
        <v>73</v>
      </c>
      <c r="V44" s="238">
        <v>111.4</v>
      </c>
    </row>
    <row r="45" spans="1:22" ht="16.5" customHeight="1" x14ac:dyDescent="0.2">
      <c r="A45" s="7"/>
      <c r="B45" s="7"/>
      <c r="C45" s="7"/>
      <c r="D45" s="7"/>
      <c r="E45" s="7" t="s">
        <v>68</v>
      </c>
      <c r="F45" s="7"/>
      <c r="G45" s="7"/>
      <c r="H45" s="7"/>
      <c r="I45" s="7"/>
      <c r="J45" s="7"/>
      <c r="K45" s="7"/>
      <c r="L45" s="9" t="s">
        <v>206</v>
      </c>
      <c r="M45" s="236">
        <v>99.5</v>
      </c>
      <c r="N45" s="238">
        <v>125.4</v>
      </c>
      <c r="O45" s="236">
        <v>83.8</v>
      </c>
      <c r="P45" s="236">
        <v>84.7</v>
      </c>
      <c r="Q45" s="238">
        <v>113.2</v>
      </c>
      <c r="R45" s="234" t="s">
        <v>73</v>
      </c>
      <c r="S45" s="234" t="s">
        <v>73</v>
      </c>
      <c r="T45" s="234" t="s">
        <v>73</v>
      </c>
      <c r="U45" s="234" t="s">
        <v>73</v>
      </c>
      <c r="V45" s="238">
        <v>103.3</v>
      </c>
    </row>
    <row r="46" spans="1:22" ht="16.5" customHeight="1" x14ac:dyDescent="0.2">
      <c r="A46" s="7"/>
      <c r="B46" s="7"/>
      <c r="C46" s="7"/>
      <c r="D46" s="7"/>
      <c r="E46" s="7" t="s">
        <v>69</v>
      </c>
      <c r="F46" s="7"/>
      <c r="G46" s="7"/>
      <c r="H46" s="7"/>
      <c r="I46" s="7"/>
      <c r="J46" s="7"/>
      <c r="K46" s="7"/>
      <c r="L46" s="9" t="s">
        <v>206</v>
      </c>
      <c r="M46" s="238">
        <v>107.2</v>
      </c>
      <c r="N46" s="236">
        <v>81.5</v>
      </c>
      <c r="O46" s="238">
        <v>118.9</v>
      </c>
      <c r="P46" s="236">
        <v>98.3</v>
      </c>
      <c r="Q46" s="236">
        <v>80.900000000000006</v>
      </c>
      <c r="R46" s="234" t="s">
        <v>73</v>
      </c>
      <c r="S46" s="234" t="s">
        <v>73</v>
      </c>
      <c r="T46" s="234" t="s">
        <v>73</v>
      </c>
      <c r="U46" s="234" t="s">
        <v>73</v>
      </c>
      <c r="V46" s="236">
        <v>93.3</v>
      </c>
    </row>
    <row r="47" spans="1:22" ht="16.5" customHeight="1" x14ac:dyDescent="0.2">
      <c r="A47" s="7"/>
      <c r="B47" s="7"/>
      <c r="C47" s="7"/>
      <c r="D47" s="7" t="s">
        <v>70</v>
      </c>
      <c r="E47" s="7"/>
      <c r="F47" s="7"/>
      <c r="G47" s="7"/>
      <c r="H47" s="7"/>
      <c r="I47" s="7"/>
      <c r="J47" s="7"/>
      <c r="K47" s="7"/>
      <c r="L47" s="9"/>
      <c r="M47" s="10"/>
      <c r="N47" s="10"/>
      <c r="O47" s="10"/>
      <c r="P47" s="10"/>
      <c r="Q47" s="10"/>
      <c r="R47" s="10"/>
      <c r="S47" s="10"/>
      <c r="T47" s="10"/>
      <c r="U47" s="10"/>
      <c r="V47" s="10"/>
    </row>
    <row r="48" spans="1:22" ht="16.5" customHeight="1" x14ac:dyDescent="0.2">
      <c r="A48" s="7"/>
      <c r="B48" s="7"/>
      <c r="C48" s="7"/>
      <c r="D48" s="7"/>
      <c r="E48" s="7" t="s">
        <v>60</v>
      </c>
      <c r="F48" s="7"/>
      <c r="G48" s="7"/>
      <c r="H48" s="7"/>
      <c r="I48" s="7"/>
      <c r="J48" s="7"/>
      <c r="K48" s="7"/>
      <c r="L48" s="9" t="s">
        <v>206</v>
      </c>
      <c r="M48" s="238">
        <v>107.2</v>
      </c>
      <c r="N48" s="236">
        <v>99</v>
      </c>
      <c r="O48" s="238">
        <v>118.7</v>
      </c>
      <c r="P48" s="238">
        <v>101.1</v>
      </c>
      <c r="Q48" s="238">
        <v>122.3</v>
      </c>
      <c r="R48" s="234" t="s">
        <v>73</v>
      </c>
      <c r="S48" s="234" t="s">
        <v>73</v>
      </c>
      <c r="T48" s="234" t="s">
        <v>73</v>
      </c>
      <c r="U48" s="234" t="s">
        <v>73</v>
      </c>
      <c r="V48" s="238">
        <v>106.2</v>
      </c>
    </row>
    <row r="49" spans="1:22" ht="16.5" customHeight="1" x14ac:dyDescent="0.2">
      <c r="A49" s="7"/>
      <c r="B49" s="7"/>
      <c r="C49" s="7"/>
      <c r="D49" s="7"/>
      <c r="E49" s="7" t="s">
        <v>62</v>
      </c>
      <c r="F49" s="7"/>
      <c r="G49" s="7"/>
      <c r="H49" s="7"/>
      <c r="I49" s="7"/>
      <c r="J49" s="7"/>
      <c r="K49" s="7"/>
      <c r="L49" s="9" t="s">
        <v>206</v>
      </c>
      <c r="M49" s="238">
        <v>103</v>
      </c>
      <c r="N49" s="236">
        <v>94.4</v>
      </c>
      <c r="O49" s="236">
        <v>97.5</v>
      </c>
      <c r="P49" s="236">
        <v>94.5</v>
      </c>
      <c r="Q49" s="236">
        <v>92.7</v>
      </c>
      <c r="R49" s="234" t="s">
        <v>73</v>
      </c>
      <c r="S49" s="234" t="s">
        <v>73</v>
      </c>
      <c r="T49" s="234" t="s">
        <v>73</v>
      </c>
      <c r="U49" s="234" t="s">
        <v>73</v>
      </c>
      <c r="V49" s="236">
        <v>97.1</v>
      </c>
    </row>
    <row r="50" spans="1:22" ht="16.5" customHeight="1" x14ac:dyDescent="0.2">
      <c r="A50" s="7"/>
      <c r="B50" s="7"/>
      <c r="C50" s="7"/>
      <c r="D50" s="7"/>
      <c r="E50" s="7" t="s">
        <v>63</v>
      </c>
      <c r="F50" s="7"/>
      <c r="G50" s="7"/>
      <c r="H50" s="7"/>
      <c r="I50" s="7"/>
      <c r="J50" s="7"/>
      <c r="K50" s="7"/>
      <c r="L50" s="9" t="s">
        <v>206</v>
      </c>
      <c r="M50" s="238">
        <v>103.7</v>
      </c>
      <c r="N50" s="236">
        <v>99.1</v>
      </c>
      <c r="O50" s="238">
        <v>106.4</v>
      </c>
      <c r="P50" s="236">
        <v>94.3</v>
      </c>
      <c r="Q50" s="236">
        <v>95.9</v>
      </c>
      <c r="R50" s="234" t="s">
        <v>73</v>
      </c>
      <c r="S50" s="234" t="s">
        <v>73</v>
      </c>
      <c r="T50" s="234" t="s">
        <v>73</v>
      </c>
      <c r="U50" s="234" t="s">
        <v>73</v>
      </c>
      <c r="V50" s="238">
        <v>100.4</v>
      </c>
    </row>
    <row r="51" spans="1:22" ht="16.5" customHeight="1" x14ac:dyDescent="0.2">
      <c r="A51" s="7"/>
      <c r="B51" s="7"/>
      <c r="C51" s="7"/>
      <c r="D51" s="7"/>
      <c r="E51" s="7" t="s">
        <v>64</v>
      </c>
      <c r="F51" s="7"/>
      <c r="G51" s="7"/>
      <c r="H51" s="7"/>
      <c r="I51" s="7"/>
      <c r="J51" s="7"/>
      <c r="K51" s="7"/>
      <c r="L51" s="9" t="s">
        <v>206</v>
      </c>
      <c r="M51" s="238">
        <v>113.7</v>
      </c>
      <c r="N51" s="238">
        <v>105.7</v>
      </c>
      <c r="O51" s="238">
        <v>101</v>
      </c>
      <c r="P51" s="236">
        <v>95.8</v>
      </c>
      <c r="Q51" s="238">
        <v>117.3</v>
      </c>
      <c r="R51" s="234" t="s">
        <v>73</v>
      </c>
      <c r="S51" s="234" t="s">
        <v>73</v>
      </c>
      <c r="T51" s="234" t="s">
        <v>73</v>
      </c>
      <c r="U51" s="234" t="s">
        <v>73</v>
      </c>
      <c r="V51" s="238">
        <v>105.4</v>
      </c>
    </row>
    <row r="52" spans="1:22" ht="16.5" customHeight="1" x14ac:dyDescent="0.2">
      <c r="A52" s="7"/>
      <c r="B52" s="7"/>
      <c r="C52" s="7"/>
      <c r="D52" s="7"/>
      <c r="E52" s="7" t="s">
        <v>65</v>
      </c>
      <c r="F52" s="7"/>
      <c r="G52" s="7"/>
      <c r="H52" s="7"/>
      <c r="I52" s="7"/>
      <c r="J52" s="7"/>
      <c r="K52" s="7"/>
      <c r="L52" s="9" t="s">
        <v>206</v>
      </c>
      <c r="M52" s="238">
        <v>105.3</v>
      </c>
      <c r="N52" s="238">
        <v>102.4</v>
      </c>
      <c r="O52" s="236">
        <v>99.7</v>
      </c>
      <c r="P52" s="236">
        <v>94.3</v>
      </c>
      <c r="Q52" s="238">
        <v>104.1</v>
      </c>
      <c r="R52" s="234" t="s">
        <v>73</v>
      </c>
      <c r="S52" s="234" t="s">
        <v>73</v>
      </c>
      <c r="T52" s="234" t="s">
        <v>73</v>
      </c>
      <c r="U52" s="234" t="s">
        <v>73</v>
      </c>
      <c r="V52" s="238">
        <v>101.2</v>
      </c>
    </row>
    <row r="53" spans="1:22" ht="16.5" customHeight="1" x14ac:dyDescent="0.2">
      <c r="A53" s="7"/>
      <c r="B53" s="7"/>
      <c r="C53" s="7"/>
      <c r="D53" s="7"/>
      <c r="E53" s="7" t="s">
        <v>66</v>
      </c>
      <c r="F53" s="7"/>
      <c r="G53" s="7"/>
      <c r="H53" s="7"/>
      <c r="I53" s="7"/>
      <c r="J53" s="7"/>
      <c r="K53" s="7"/>
      <c r="L53" s="9" t="s">
        <v>206</v>
      </c>
      <c r="M53" s="238">
        <v>108.9</v>
      </c>
      <c r="N53" s="238">
        <v>113</v>
      </c>
      <c r="O53" s="238">
        <v>103.2</v>
      </c>
      <c r="P53" s="238">
        <v>101.7</v>
      </c>
      <c r="Q53" s="238">
        <v>108.9</v>
      </c>
      <c r="R53" s="234" t="s">
        <v>73</v>
      </c>
      <c r="S53" s="234" t="s">
        <v>73</v>
      </c>
      <c r="T53" s="234" t="s">
        <v>73</v>
      </c>
      <c r="U53" s="234" t="s">
        <v>73</v>
      </c>
      <c r="V53" s="238">
        <v>107.3</v>
      </c>
    </row>
    <row r="54" spans="1:22" ht="16.5" customHeight="1" x14ac:dyDescent="0.2">
      <c r="A54" s="7"/>
      <c r="B54" s="7"/>
      <c r="C54" s="7"/>
      <c r="D54" s="7"/>
      <c r="E54" s="7" t="s">
        <v>67</v>
      </c>
      <c r="F54" s="7"/>
      <c r="G54" s="7"/>
      <c r="H54" s="7"/>
      <c r="I54" s="7"/>
      <c r="J54" s="7"/>
      <c r="K54" s="7"/>
      <c r="L54" s="9" t="s">
        <v>206</v>
      </c>
      <c r="M54" s="236">
        <v>94.9</v>
      </c>
      <c r="N54" s="236">
        <v>99.9</v>
      </c>
      <c r="O54" s="238">
        <v>100.7</v>
      </c>
      <c r="P54" s="236">
        <v>96.1</v>
      </c>
      <c r="Q54" s="238">
        <v>142.4</v>
      </c>
      <c r="R54" s="234" t="s">
        <v>73</v>
      </c>
      <c r="S54" s="234" t="s">
        <v>73</v>
      </c>
      <c r="T54" s="234" t="s">
        <v>73</v>
      </c>
      <c r="U54" s="234" t="s">
        <v>73</v>
      </c>
      <c r="V54" s="238">
        <v>100.6</v>
      </c>
    </row>
    <row r="55" spans="1:22" ht="16.5" customHeight="1" x14ac:dyDescent="0.2">
      <c r="A55" s="7"/>
      <c r="B55" s="7"/>
      <c r="C55" s="7"/>
      <c r="D55" s="7"/>
      <c r="E55" s="7" t="s">
        <v>68</v>
      </c>
      <c r="F55" s="7"/>
      <c r="G55" s="7"/>
      <c r="H55" s="7"/>
      <c r="I55" s="7"/>
      <c r="J55" s="7"/>
      <c r="K55" s="7"/>
      <c r="L55" s="9" t="s">
        <v>206</v>
      </c>
      <c r="M55" s="238">
        <v>103.9</v>
      </c>
      <c r="N55" s="238">
        <v>100.3</v>
      </c>
      <c r="O55" s="236">
        <v>95.7</v>
      </c>
      <c r="P55" s="236">
        <v>98.1</v>
      </c>
      <c r="Q55" s="238">
        <v>152.1</v>
      </c>
      <c r="R55" s="234" t="s">
        <v>73</v>
      </c>
      <c r="S55" s="234" t="s">
        <v>73</v>
      </c>
      <c r="T55" s="234" t="s">
        <v>73</v>
      </c>
      <c r="U55" s="234" t="s">
        <v>73</v>
      </c>
      <c r="V55" s="238">
        <v>103.6</v>
      </c>
    </row>
    <row r="56" spans="1:22" ht="16.5" customHeight="1" x14ac:dyDescent="0.2">
      <c r="A56" s="7"/>
      <c r="B56" s="7"/>
      <c r="C56" s="7"/>
      <c r="D56" s="7"/>
      <c r="E56" s="7" t="s">
        <v>69</v>
      </c>
      <c r="F56" s="7"/>
      <c r="G56" s="7"/>
      <c r="H56" s="7"/>
      <c r="I56" s="7"/>
      <c r="J56" s="7"/>
      <c r="K56" s="7"/>
      <c r="L56" s="9" t="s">
        <v>206</v>
      </c>
      <c r="M56" s="238">
        <v>104.8</v>
      </c>
      <c r="N56" s="236">
        <v>92.9</v>
      </c>
      <c r="O56" s="238">
        <v>107.4</v>
      </c>
      <c r="P56" s="236">
        <v>98.8</v>
      </c>
      <c r="Q56" s="236">
        <v>94.8</v>
      </c>
      <c r="R56" s="234" t="s">
        <v>73</v>
      </c>
      <c r="S56" s="234" t="s">
        <v>73</v>
      </c>
      <c r="T56" s="234" t="s">
        <v>73</v>
      </c>
      <c r="U56" s="234" t="s">
        <v>73</v>
      </c>
      <c r="V56" s="238">
        <v>100.3</v>
      </c>
    </row>
    <row r="57" spans="1:22" ht="16.5" customHeight="1" x14ac:dyDescent="0.2">
      <c r="A57" s="7"/>
      <c r="B57" s="7"/>
      <c r="C57" s="7"/>
      <c r="D57" s="7" t="s">
        <v>481</v>
      </c>
      <c r="E57" s="7"/>
      <c r="F57" s="7"/>
      <c r="G57" s="7"/>
      <c r="H57" s="7"/>
      <c r="I57" s="7"/>
      <c r="J57" s="7"/>
      <c r="K57" s="7"/>
      <c r="L57" s="9"/>
      <c r="M57" s="10"/>
      <c r="N57" s="10"/>
      <c r="O57" s="10"/>
      <c r="P57" s="10"/>
      <c r="Q57" s="10"/>
      <c r="R57" s="10"/>
      <c r="S57" s="10"/>
      <c r="T57" s="10"/>
      <c r="U57" s="10"/>
      <c r="V57" s="10"/>
    </row>
    <row r="58" spans="1:22" ht="16.5" customHeight="1" x14ac:dyDescent="0.2">
      <c r="A58" s="7"/>
      <c r="B58" s="7"/>
      <c r="C58" s="7"/>
      <c r="D58" s="7"/>
      <c r="E58" s="7" t="s">
        <v>60</v>
      </c>
      <c r="F58" s="7"/>
      <c r="G58" s="7"/>
      <c r="H58" s="7"/>
      <c r="I58" s="7"/>
      <c r="J58" s="7"/>
      <c r="K58" s="7"/>
      <c r="L58" s="9" t="s">
        <v>206</v>
      </c>
      <c r="M58" s="238">
        <v>106.8</v>
      </c>
      <c r="N58" s="236">
        <v>98.9</v>
      </c>
      <c r="O58" s="238">
        <v>118.9</v>
      </c>
      <c r="P58" s="238">
        <v>100.6</v>
      </c>
      <c r="Q58" s="238">
        <v>121.4</v>
      </c>
      <c r="R58" s="234" t="s">
        <v>73</v>
      </c>
      <c r="S58" s="234" t="s">
        <v>73</v>
      </c>
      <c r="T58" s="234" t="s">
        <v>73</v>
      </c>
      <c r="U58" s="234" t="s">
        <v>73</v>
      </c>
      <c r="V58" s="238">
        <v>106</v>
      </c>
    </row>
    <row r="59" spans="1:22" ht="16.5" customHeight="1" x14ac:dyDescent="0.2">
      <c r="A59" s="7"/>
      <c r="B59" s="7"/>
      <c r="C59" s="7"/>
      <c r="D59" s="7"/>
      <c r="E59" s="7" t="s">
        <v>62</v>
      </c>
      <c r="F59" s="7"/>
      <c r="G59" s="7"/>
      <c r="H59" s="7"/>
      <c r="I59" s="7"/>
      <c r="J59" s="7"/>
      <c r="K59" s="7"/>
      <c r="L59" s="9" t="s">
        <v>206</v>
      </c>
      <c r="M59" s="238">
        <v>103.1</v>
      </c>
      <c r="N59" s="236">
        <v>94.5</v>
      </c>
      <c r="O59" s="236">
        <v>96.9</v>
      </c>
      <c r="P59" s="236">
        <v>94.6</v>
      </c>
      <c r="Q59" s="236">
        <v>92.6</v>
      </c>
      <c r="R59" s="234" t="s">
        <v>73</v>
      </c>
      <c r="S59" s="234" t="s">
        <v>73</v>
      </c>
      <c r="T59" s="234" t="s">
        <v>73</v>
      </c>
      <c r="U59" s="234" t="s">
        <v>73</v>
      </c>
      <c r="V59" s="236">
        <v>97.1</v>
      </c>
    </row>
    <row r="60" spans="1:22" ht="16.5" customHeight="1" x14ac:dyDescent="0.2">
      <c r="A60" s="7"/>
      <c r="B60" s="7"/>
      <c r="C60" s="7"/>
      <c r="D60" s="7"/>
      <c r="E60" s="7" t="s">
        <v>63</v>
      </c>
      <c r="F60" s="7"/>
      <c r="G60" s="7"/>
      <c r="H60" s="7"/>
      <c r="I60" s="7"/>
      <c r="J60" s="7"/>
      <c r="K60" s="7"/>
      <c r="L60" s="9" t="s">
        <v>206</v>
      </c>
      <c r="M60" s="238">
        <v>103.6</v>
      </c>
      <c r="N60" s="236">
        <v>99.1</v>
      </c>
      <c r="O60" s="238">
        <v>106.1</v>
      </c>
      <c r="P60" s="236">
        <v>95.4</v>
      </c>
      <c r="Q60" s="236">
        <v>96.5</v>
      </c>
      <c r="R60" s="234" t="s">
        <v>73</v>
      </c>
      <c r="S60" s="234" t="s">
        <v>73</v>
      </c>
      <c r="T60" s="234" t="s">
        <v>73</v>
      </c>
      <c r="U60" s="234" t="s">
        <v>73</v>
      </c>
      <c r="V60" s="238">
        <v>100.6</v>
      </c>
    </row>
    <row r="61" spans="1:22" ht="16.5" customHeight="1" x14ac:dyDescent="0.2">
      <c r="A61" s="7"/>
      <c r="B61" s="7"/>
      <c r="C61" s="7"/>
      <c r="D61" s="7"/>
      <c r="E61" s="7" t="s">
        <v>64</v>
      </c>
      <c r="F61" s="7"/>
      <c r="G61" s="7"/>
      <c r="H61" s="7"/>
      <c r="I61" s="7"/>
      <c r="J61" s="7"/>
      <c r="K61" s="7"/>
      <c r="L61" s="9" t="s">
        <v>206</v>
      </c>
      <c r="M61" s="238">
        <v>113.6</v>
      </c>
      <c r="N61" s="238">
        <v>105.5</v>
      </c>
      <c r="O61" s="238">
        <v>100.8</v>
      </c>
      <c r="P61" s="236">
        <v>95.2</v>
      </c>
      <c r="Q61" s="238">
        <v>116.6</v>
      </c>
      <c r="R61" s="234" t="s">
        <v>73</v>
      </c>
      <c r="S61" s="234" t="s">
        <v>73</v>
      </c>
      <c r="T61" s="234" t="s">
        <v>73</v>
      </c>
      <c r="U61" s="234" t="s">
        <v>73</v>
      </c>
      <c r="V61" s="238">
        <v>105.2</v>
      </c>
    </row>
    <row r="62" spans="1:22" ht="16.5" customHeight="1" x14ac:dyDescent="0.2">
      <c r="A62" s="7"/>
      <c r="B62" s="7"/>
      <c r="C62" s="7"/>
      <c r="D62" s="7"/>
      <c r="E62" s="7" t="s">
        <v>65</v>
      </c>
      <c r="F62" s="7"/>
      <c r="G62" s="7"/>
      <c r="H62" s="7"/>
      <c r="I62" s="7"/>
      <c r="J62" s="7"/>
      <c r="K62" s="7"/>
      <c r="L62" s="9" t="s">
        <v>206</v>
      </c>
      <c r="M62" s="238">
        <v>105.5</v>
      </c>
      <c r="N62" s="238">
        <v>102.9</v>
      </c>
      <c r="O62" s="236">
        <v>99.5</v>
      </c>
      <c r="P62" s="236">
        <v>94.3</v>
      </c>
      <c r="Q62" s="238">
        <v>105.5</v>
      </c>
      <c r="R62" s="234" t="s">
        <v>73</v>
      </c>
      <c r="S62" s="234" t="s">
        <v>73</v>
      </c>
      <c r="T62" s="234" t="s">
        <v>73</v>
      </c>
      <c r="U62" s="234" t="s">
        <v>73</v>
      </c>
      <c r="V62" s="238">
        <v>101.4</v>
      </c>
    </row>
    <row r="63" spans="1:22" ht="16.5" customHeight="1" x14ac:dyDescent="0.2">
      <c r="A63" s="7"/>
      <c r="B63" s="7"/>
      <c r="C63" s="7"/>
      <c r="D63" s="7"/>
      <c r="E63" s="7" t="s">
        <v>66</v>
      </c>
      <c r="F63" s="7"/>
      <c r="G63" s="7"/>
      <c r="H63" s="7"/>
      <c r="I63" s="7"/>
      <c r="J63" s="7"/>
      <c r="K63" s="7"/>
      <c r="L63" s="9" t="s">
        <v>206</v>
      </c>
      <c r="M63" s="238">
        <v>109.4</v>
      </c>
      <c r="N63" s="238">
        <v>112.6</v>
      </c>
      <c r="O63" s="238">
        <v>103.1</v>
      </c>
      <c r="P63" s="238">
        <v>101.5</v>
      </c>
      <c r="Q63" s="238">
        <v>107.7</v>
      </c>
      <c r="R63" s="234" t="s">
        <v>73</v>
      </c>
      <c r="S63" s="234" t="s">
        <v>73</v>
      </c>
      <c r="T63" s="234" t="s">
        <v>73</v>
      </c>
      <c r="U63" s="234" t="s">
        <v>73</v>
      </c>
      <c r="V63" s="238">
        <v>107.2</v>
      </c>
    </row>
    <row r="64" spans="1:22" ht="16.5" customHeight="1" x14ac:dyDescent="0.2">
      <c r="A64" s="7"/>
      <c r="B64" s="7"/>
      <c r="C64" s="7"/>
      <c r="D64" s="7"/>
      <c r="E64" s="7" t="s">
        <v>67</v>
      </c>
      <c r="F64" s="7"/>
      <c r="G64" s="7"/>
      <c r="H64" s="7"/>
      <c r="I64" s="7"/>
      <c r="J64" s="7"/>
      <c r="K64" s="7"/>
      <c r="L64" s="9" t="s">
        <v>206</v>
      </c>
      <c r="M64" s="236">
        <v>95.2</v>
      </c>
      <c r="N64" s="238">
        <v>100.5</v>
      </c>
      <c r="O64" s="238">
        <v>100.6</v>
      </c>
      <c r="P64" s="236">
        <v>96.2</v>
      </c>
      <c r="Q64" s="238">
        <v>138.30000000000001</v>
      </c>
      <c r="R64" s="234" t="s">
        <v>73</v>
      </c>
      <c r="S64" s="234" t="s">
        <v>73</v>
      </c>
      <c r="T64" s="234" t="s">
        <v>73</v>
      </c>
      <c r="U64" s="234" t="s">
        <v>73</v>
      </c>
      <c r="V64" s="238">
        <v>100.8</v>
      </c>
    </row>
    <row r="65" spans="1:22" ht="16.5" customHeight="1" x14ac:dyDescent="0.2">
      <c r="A65" s="7"/>
      <c r="B65" s="7"/>
      <c r="C65" s="7"/>
      <c r="D65" s="7"/>
      <c r="E65" s="7" t="s">
        <v>68</v>
      </c>
      <c r="F65" s="7"/>
      <c r="G65" s="7"/>
      <c r="H65" s="7"/>
      <c r="I65" s="7"/>
      <c r="J65" s="7"/>
      <c r="K65" s="7"/>
      <c r="L65" s="9" t="s">
        <v>206</v>
      </c>
      <c r="M65" s="238">
        <v>103.8</v>
      </c>
      <c r="N65" s="238">
        <v>100.8</v>
      </c>
      <c r="O65" s="236">
        <v>95.6</v>
      </c>
      <c r="P65" s="236">
        <v>97.8</v>
      </c>
      <c r="Q65" s="238">
        <v>148.6</v>
      </c>
      <c r="R65" s="234" t="s">
        <v>73</v>
      </c>
      <c r="S65" s="234" t="s">
        <v>73</v>
      </c>
      <c r="T65" s="234" t="s">
        <v>73</v>
      </c>
      <c r="U65" s="234" t="s">
        <v>73</v>
      </c>
      <c r="V65" s="238">
        <v>103.6</v>
      </c>
    </row>
    <row r="66" spans="1:22" ht="16.5" customHeight="1" x14ac:dyDescent="0.2">
      <c r="A66" s="7"/>
      <c r="B66" s="7"/>
      <c r="C66" s="7"/>
      <c r="D66" s="7"/>
      <c r="E66" s="7" t="s">
        <v>69</v>
      </c>
      <c r="F66" s="7"/>
      <c r="G66" s="7"/>
      <c r="H66" s="7"/>
      <c r="I66" s="7"/>
      <c r="J66" s="7"/>
      <c r="K66" s="7"/>
      <c r="L66" s="9" t="s">
        <v>206</v>
      </c>
      <c r="M66" s="238">
        <v>104.9</v>
      </c>
      <c r="N66" s="236">
        <v>92.6</v>
      </c>
      <c r="O66" s="238">
        <v>107.5</v>
      </c>
      <c r="P66" s="236">
        <v>98.8</v>
      </c>
      <c r="Q66" s="236">
        <v>93.9</v>
      </c>
      <c r="R66" s="234" t="s">
        <v>73</v>
      </c>
      <c r="S66" s="234" t="s">
        <v>73</v>
      </c>
      <c r="T66" s="234" t="s">
        <v>73</v>
      </c>
      <c r="U66" s="234" t="s">
        <v>73</v>
      </c>
      <c r="V66" s="238">
        <v>100.1</v>
      </c>
    </row>
    <row r="67" spans="1:22" ht="16.5" customHeight="1" x14ac:dyDescent="0.2">
      <c r="A67" s="7"/>
      <c r="B67" s="7"/>
      <c r="C67" s="7" t="s">
        <v>74</v>
      </c>
      <c r="D67" s="7"/>
      <c r="E67" s="7"/>
      <c r="F67" s="7"/>
      <c r="G67" s="7"/>
      <c r="H67" s="7"/>
      <c r="I67" s="7"/>
      <c r="J67" s="7"/>
      <c r="K67" s="7"/>
      <c r="L67" s="9"/>
      <c r="M67" s="10"/>
      <c r="N67" s="10"/>
      <c r="O67" s="10"/>
      <c r="P67" s="10"/>
      <c r="Q67" s="10"/>
      <c r="R67" s="10"/>
      <c r="S67" s="10"/>
      <c r="T67" s="10"/>
      <c r="U67" s="10"/>
      <c r="V67" s="10"/>
    </row>
    <row r="68" spans="1:22" ht="16.5" customHeight="1" x14ac:dyDescent="0.2">
      <c r="A68" s="7"/>
      <c r="B68" s="7"/>
      <c r="C68" s="7"/>
      <c r="D68" s="7" t="s">
        <v>75</v>
      </c>
      <c r="E68" s="7"/>
      <c r="F68" s="7"/>
      <c r="G68" s="7"/>
      <c r="H68" s="7"/>
      <c r="I68" s="7"/>
      <c r="J68" s="7"/>
      <c r="K68" s="7"/>
      <c r="L68" s="9"/>
      <c r="M68" s="10"/>
      <c r="N68" s="10"/>
      <c r="O68" s="10"/>
      <c r="P68" s="10"/>
      <c r="Q68" s="10"/>
      <c r="R68" s="10"/>
      <c r="S68" s="10"/>
      <c r="T68" s="10"/>
      <c r="U68" s="10"/>
      <c r="V68" s="10"/>
    </row>
    <row r="69" spans="1:22" ht="16.5" customHeight="1" x14ac:dyDescent="0.2">
      <c r="A69" s="7"/>
      <c r="B69" s="7"/>
      <c r="C69" s="7"/>
      <c r="D69" s="7"/>
      <c r="E69" s="7" t="s">
        <v>60</v>
      </c>
      <c r="F69" s="7"/>
      <c r="G69" s="7"/>
      <c r="H69" s="7"/>
      <c r="I69" s="7"/>
      <c r="J69" s="7"/>
      <c r="K69" s="7"/>
      <c r="L69" s="9" t="s">
        <v>206</v>
      </c>
      <c r="M69" s="238">
        <v>117.8</v>
      </c>
      <c r="N69" s="238">
        <v>108.3</v>
      </c>
      <c r="O69" s="238">
        <v>111</v>
      </c>
      <c r="P69" s="238">
        <v>102.7</v>
      </c>
      <c r="Q69" s="238">
        <v>126.2</v>
      </c>
      <c r="R69" s="238">
        <v>117.9</v>
      </c>
      <c r="S69" s="238">
        <v>104.4</v>
      </c>
      <c r="T69" s="238">
        <v>103.3</v>
      </c>
      <c r="U69" s="234" t="s">
        <v>73</v>
      </c>
      <c r="V69" s="238">
        <v>112.3</v>
      </c>
    </row>
    <row r="70" spans="1:22" ht="16.5" customHeight="1" x14ac:dyDescent="0.2">
      <c r="A70" s="7"/>
      <c r="B70" s="7"/>
      <c r="C70" s="7"/>
      <c r="D70" s="7"/>
      <c r="E70" s="7" t="s">
        <v>62</v>
      </c>
      <c r="F70" s="7"/>
      <c r="G70" s="7"/>
      <c r="H70" s="7"/>
      <c r="I70" s="7"/>
      <c r="J70" s="7"/>
      <c r="K70" s="7"/>
      <c r="L70" s="9" t="s">
        <v>206</v>
      </c>
      <c r="M70" s="236">
        <v>97.7</v>
      </c>
      <c r="N70" s="236">
        <v>93.4</v>
      </c>
      <c r="O70" s="238">
        <v>100.8</v>
      </c>
      <c r="P70" s="238">
        <v>109.4</v>
      </c>
      <c r="Q70" s="238">
        <v>112.9</v>
      </c>
      <c r="R70" s="238">
        <v>114</v>
      </c>
      <c r="S70" s="236">
        <v>91.9</v>
      </c>
      <c r="T70" s="238">
        <v>104.4</v>
      </c>
      <c r="U70" s="234" t="s">
        <v>73</v>
      </c>
      <c r="V70" s="236">
        <v>99.6</v>
      </c>
    </row>
    <row r="71" spans="1:22" ht="16.5" customHeight="1" x14ac:dyDescent="0.2">
      <c r="A71" s="7"/>
      <c r="B71" s="7"/>
      <c r="C71" s="7"/>
      <c r="D71" s="7"/>
      <c r="E71" s="7" t="s">
        <v>63</v>
      </c>
      <c r="F71" s="7"/>
      <c r="G71" s="7"/>
      <c r="H71" s="7"/>
      <c r="I71" s="7"/>
      <c r="J71" s="7"/>
      <c r="K71" s="7"/>
      <c r="L71" s="9" t="s">
        <v>206</v>
      </c>
      <c r="M71" s="236">
        <v>99.9</v>
      </c>
      <c r="N71" s="236">
        <v>98.1</v>
      </c>
      <c r="O71" s="238">
        <v>102.1</v>
      </c>
      <c r="P71" s="236">
        <v>89.8</v>
      </c>
      <c r="Q71" s="238">
        <v>101.9</v>
      </c>
      <c r="R71" s="238">
        <v>104.1</v>
      </c>
      <c r="S71" s="238">
        <v>100.8</v>
      </c>
      <c r="T71" s="238">
        <v>100.9</v>
      </c>
      <c r="U71" s="234" t="s">
        <v>73</v>
      </c>
      <c r="V71" s="236">
        <v>98.6</v>
      </c>
    </row>
    <row r="72" spans="1:22" ht="16.5" customHeight="1" x14ac:dyDescent="0.2">
      <c r="A72" s="7"/>
      <c r="B72" s="7"/>
      <c r="C72" s="7"/>
      <c r="D72" s="7"/>
      <c r="E72" s="7" t="s">
        <v>64</v>
      </c>
      <c r="F72" s="7"/>
      <c r="G72" s="7"/>
      <c r="H72" s="7"/>
      <c r="I72" s="7"/>
      <c r="J72" s="7"/>
      <c r="K72" s="7"/>
      <c r="L72" s="9" t="s">
        <v>206</v>
      </c>
      <c r="M72" s="238">
        <v>105.5</v>
      </c>
      <c r="N72" s="236">
        <v>96.1</v>
      </c>
      <c r="O72" s="238">
        <v>103.6</v>
      </c>
      <c r="P72" s="238">
        <v>102</v>
      </c>
      <c r="Q72" s="238">
        <v>102.9</v>
      </c>
      <c r="R72" s="236">
        <v>99.2</v>
      </c>
      <c r="S72" s="238">
        <v>102.1</v>
      </c>
      <c r="T72" s="238">
        <v>100.7</v>
      </c>
      <c r="U72" s="234" t="s">
        <v>73</v>
      </c>
      <c r="V72" s="238">
        <v>101.9</v>
      </c>
    </row>
    <row r="73" spans="1:22" ht="16.5" customHeight="1" x14ac:dyDescent="0.2">
      <c r="A73" s="7"/>
      <c r="B73" s="7"/>
      <c r="C73" s="7"/>
      <c r="D73" s="7"/>
      <c r="E73" s="7" t="s">
        <v>65</v>
      </c>
      <c r="F73" s="7"/>
      <c r="G73" s="7"/>
      <c r="H73" s="7"/>
      <c r="I73" s="7"/>
      <c r="J73" s="7"/>
      <c r="K73" s="7"/>
      <c r="L73" s="9" t="s">
        <v>206</v>
      </c>
      <c r="M73" s="238">
        <v>106.5</v>
      </c>
      <c r="N73" s="236">
        <v>96.9</v>
      </c>
      <c r="O73" s="236">
        <v>96.2</v>
      </c>
      <c r="P73" s="236">
        <v>99.6</v>
      </c>
      <c r="Q73" s="238">
        <v>100.4</v>
      </c>
      <c r="R73" s="238">
        <v>104.5</v>
      </c>
      <c r="S73" s="236">
        <v>99.6</v>
      </c>
      <c r="T73" s="238">
        <v>128</v>
      </c>
      <c r="U73" s="234" t="s">
        <v>73</v>
      </c>
      <c r="V73" s="238">
        <v>101.1</v>
      </c>
    </row>
    <row r="74" spans="1:22" ht="16.5" customHeight="1" x14ac:dyDescent="0.2">
      <c r="A74" s="7"/>
      <c r="B74" s="7"/>
      <c r="C74" s="7"/>
      <c r="D74" s="7"/>
      <c r="E74" s="7" t="s">
        <v>66</v>
      </c>
      <c r="F74" s="7"/>
      <c r="G74" s="7"/>
      <c r="H74" s="7"/>
      <c r="I74" s="7"/>
      <c r="J74" s="7"/>
      <c r="K74" s="7"/>
      <c r="L74" s="9" t="s">
        <v>206</v>
      </c>
      <c r="M74" s="238">
        <v>106.7</v>
      </c>
      <c r="N74" s="238">
        <v>104.5</v>
      </c>
      <c r="O74" s="238">
        <v>102.9</v>
      </c>
      <c r="P74" s="236">
        <v>97.1</v>
      </c>
      <c r="Q74" s="238">
        <v>102.9</v>
      </c>
      <c r="R74" s="238">
        <v>104</v>
      </c>
      <c r="S74" s="238">
        <v>103.7</v>
      </c>
      <c r="T74" s="238">
        <v>101.3</v>
      </c>
      <c r="U74" s="234" t="s">
        <v>73</v>
      </c>
      <c r="V74" s="238">
        <v>103.7</v>
      </c>
    </row>
    <row r="75" spans="1:22" ht="16.5" customHeight="1" x14ac:dyDescent="0.2">
      <c r="A75" s="7"/>
      <c r="B75" s="7"/>
      <c r="C75" s="7"/>
      <c r="D75" s="7"/>
      <c r="E75" s="7" t="s">
        <v>67</v>
      </c>
      <c r="F75" s="7"/>
      <c r="G75" s="7"/>
      <c r="H75" s="7"/>
      <c r="I75" s="7"/>
      <c r="J75" s="7"/>
      <c r="K75" s="7"/>
      <c r="L75" s="9" t="s">
        <v>206</v>
      </c>
      <c r="M75" s="238">
        <v>105.1</v>
      </c>
      <c r="N75" s="238">
        <v>106.9</v>
      </c>
      <c r="O75" s="238">
        <v>104.8</v>
      </c>
      <c r="P75" s="236">
        <v>96.9</v>
      </c>
      <c r="Q75" s="238">
        <v>102.7</v>
      </c>
      <c r="R75" s="238">
        <v>106.8</v>
      </c>
      <c r="S75" s="238">
        <v>104.2</v>
      </c>
      <c r="T75" s="236">
        <v>99</v>
      </c>
      <c r="U75" s="234" t="s">
        <v>73</v>
      </c>
      <c r="V75" s="238">
        <v>104.1</v>
      </c>
    </row>
    <row r="76" spans="1:22" ht="16.5" customHeight="1" x14ac:dyDescent="0.2">
      <c r="A76" s="7"/>
      <c r="B76" s="7"/>
      <c r="C76" s="7"/>
      <c r="D76" s="7"/>
      <c r="E76" s="7" t="s">
        <v>68</v>
      </c>
      <c r="F76" s="7"/>
      <c r="G76" s="7"/>
      <c r="H76" s="7"/>
      <c r="I76" s="7"/>
      <c r="J76" s="7"/>
      <c r="K76" s="7"/>
      <c r="L76" s="9" t="s">
        <v>206</v>
      </c>
      <c r="M76" s="238">
        <v>103.3</v>
      </c>
      <c r="N76" s="238">
        <v>109.9</v>
      </c>
      <c r="O76" s="236">
        <v>97.9</v>
      </c>
      <c r="P76" s="238">
        <v>101.1</v>
      </c>
      <c r="Q76" s="238">
        <v>101.4</v>
      </c>
      <c r="R76" s="238">
        <v>108.9</v>
      </c>
      <c r="S76" s="236">
        <v>99.7</v>
      </c>
      <c r="T76" s="238">
        <v>125.2</v>
      </c>
      <c r="U76" s="234" t="s">
        <v>73</v>
      </c>
      <c r="V76" s="238">
        <v>104.1</v>
      </c>
    </row>
    <row r="77" spans="1:22" ht="16.5" customHeight="1" x14ac:dyDescent="0.2">
      <c r="A77" s="7"/>
      <c r="B77" s="7"/>
      <c r="C77" s="7"/>
      <c r="D77" s="7"/>
      <c r="E77" s="7" t="s">
        <v>69</v>
      </c>
      <c r="F77" s="7"/>
      <c r="G77" s="7"/>
      <c r="H77" s="7"/>
      <c r="I77" s="7"/>
      <c r="J77" s="7"/>
      <c r="K77" s="7"/>
      <c r="L77" s="9" t="s">
        <v>206</v>
      </c>
      <c r="M77" s="236">
        <v>99.5</v>
      </c>
      <c r="N77" s="238">
        <v>107.7</v>
      </c>
      <c r="O77" s="236">
        <v>97.5</v>
      </c>
      <c r="P77" s="238">
        <v>100.1</v>
      </c>
      <c r="Q77" s="236">
        <v>91.3</v>
      </c>
      <c r="R77" s="238">
        <v>107.1</v>
      </c>
      <c r="S77" s="236">
        <v>93.6</v>
      </c>
      <c r="T77" s="238">
        <v>106.5</v>
      </c>
      <c r="U77" s="234" t="s">
        <v>73</v>
      </c>
      <c r="V77" s="238">
        <v>100.9</v>
      </c>
    </row>
    <row r="78" spans="1:22" ht="16.5" customHeight="1" x14ac:dyDescent="0.2">
      <c r="A78" s="7"/>
      <c r="B78" s="7"/>
      <c r="C78" s="7"/>
      <c r="D78" s="7" t="s">
        <v>76</v>
      </c>
      <c r="E78" s="7"/>
      <c r="F78" s="7"/>
      <c r="G78" s="7"/>
      <c r="H78" s="7"/>
      <c r="I78" s="7"/>
      <c r="J78" s="7"/>
      <c r="K78" s="7"/>
      <c r="L78" s="9"/>
      <c r="M78" s="10"/>
      <c r="N78" s="10"/>
      <c r="O78" s="10"/>
      <c r="P78" s="10"/>
      <c r="Q78" s="10"/>
      <c r="R78" s="10"/>
      <c r="S78" s="10"/>
      <c r="T78" s="10"/>
      <c r="U78" s="10"/>
      <c r="V78" s="10"/>
    </row>
    <row r="79" spans="1:22" ht="16.5" customHeight="1" x14ac:dyDescent="0.2">
      <c r="A79" s="7"/>
      <c r="B79" s="7"/>
      <c r="C79" s="7"/>
      <c r="D79" s="7"/>
      <c r="E79" s="7" t="s">
        <v>60</v>
      </c>
      <c r="F79" s="7"/>
      <c r="G79" s="7"/>
      <c r="H79" s="7"/>
      <c r="I79" s="7"/>
      <c r="J79" s="7"/>
      <c r="K79" s="7"/>
      <c r="L79" s="9" t="s">
        <v>206</v>
      </c>
      <c r="M79" s="236">
        <v>97</v>
      </c>
      <c r="N79" s="238">
        <v>100.7</v>
      </c>
      <c r="O79" s="238">
        <v>105</v>
      </c>
      <c r="P79" s="238">
        <v>113.4</v>
      </c>
      <c r="Q79" s="238">
        <v>103.4</v>
      </c>
      <c r="R79" s="238">
        <v>117.2</v>
      </c>
      <c r="S79" s="238">
        <v>125.3</v>
      </c>
      <c r="T79" s="236">
        <v>87</v>
      </c>
      <c r="U79" s="234" t="s">
        <v>73</v>
      </c>
      <c r="V79" s="238">
        <v>101.6</v>
      </c>
    </row>
    <row r="80" spans="1:22" ht="16.5" customHeight="1" x14ac:dyDescent="0.2">
      <c r="A80" s="7"/>
      <c r="B80" s="7"/>
      <c r="C80" s="7"/>
      <c r="D80" s="7"/>
      <c r="E80" s="7" t="s">
        <v>62</v>
      </c>
      <c r="F80" s="7"/>
      <c r="G80" s="7"/>
      <c r="H80" s="7"/>
      <c r="I80" s="7"/>
      <c r="J80" s="7"/>
      <c r="K80" s="7"/>
      <c r="L80" s="9" t="s">
        <v>206</v>
      </c>
      <c r="M80" s="238">
        <v>100</v>
      </c>
      <c r="N80" s="236">
        <v>85.6</v>
      </c>
      <c r="O80" s="236">
        <v>92.3</v>
      </c>
      <c r="P80" s="236">
        <v>96</v>
      </c>
      <c r="Q80" s="236">
        <v>88.1</v>
      </c>
      <c r="R80" s="238">
        <v>141.6</v>
      </c>
      <c r="S80" s="236">
        <v>72.3</v>
      </c>
      <c r="T80" s="236">
        <v>89.5</v>
      </c>
      <c r="U80" s="234" t="s">
        <v>73</v>
      </c>
      <c r="V80" s="236">
        <v>92.7</v>
      </c>
    </row>
    <row r="81" spans="1:22" ht="16.5" customHeight="1" x14ac:dyDescent="0.2">
      <c r="A81" s="7"/>
      <c r="B81" s="7"/>
      <c r="C81" s="7"/>
      <c r="D81" s="7"/>
      <c r="E81" s="7" t="s">
        <v>63</v>
      </c>
      <c r="F81" s="7"/>
      <c r="G81" s="7"/>
      <c r="H81" s="7"/>
      <c r="I81" s="7"/>
      <c r="J81" s="7"/>
      <c r="K81" s="7"/>
      <c r="L81" s="9" t="s">
        <v>206</v>
      </c>
      <c r="M81" s="236">
        <v>98.4</v>
      </c>
      <c r="N81" s="236">
        <v>87.3</v>
      </c>
      <c r="O81" s="236">
        <v>91.3</v>
      </c>
      <c r="P81" s="236">
        <v>98.4</v>
      </c>
      <c r="Q81" s="236">
        <v>89</v>
      </c>
      <c r="R81" s="238">
        <v>112.3</v>
      </c>
      <c r="S81" s="236">
        <v>78.099999999999994</v>
      </c>
      <c r="T81" s="238">
        <v>106</v>
      </c>
      <c r="U81" s="234" t="s">
        <v>73</v>
      </c>
      <c r="V81" s="236">
        <v>93</v>
      </c>
    </row>
    <row r="82" spans="1:22" ht="16.5" customHeight="1" x14ac:dyDescent="0.2">
      <c r="A82" s="7"/>
      <c r="B82" s="7"/>
      <c r="C82" s="7"/>
      <c r="D82" s="7"/>
      <c r="E82" s="7" t="s">
        <v>64</v>
      </c>
      <c r="F82" s="7"/>
      <c r="G82" s="7"/>
      <c r="H82" s="7"/>
      <c r="I82" s="7"/>
      <c r="J82" s="7"/>
      <c r="K82" s="7"/>
      <c r="L82" s="9" t="s">
        <v>206</v>
      </c>
      <c r="M82" s="238">
        <v>106.9</v>
      </c>
      <c r="N82" s="236">
        <v>89.1</v>
      </c>
      <c r="O82" s="236">
        <v>98.4</v>
      </c>
      <c r="P82" s="236">
        <v>98.5</v>
      </c>
      <c r="Q82" s="236">
        <v>96.1</v>
      </c>
      <c r="R82" s="238">
        <v>116.3</v>
      </c>
      <c r="S82" s="236">
        <v>92.1</v>
      </c>
      <c r="T82" s="238">
        <v>103.5</v>
      </c>
      <c r="U82" s="234" t="s">
        <v>73</v>
      </c>
      <c r="V82" s="236">
        <v>98.4</v>
      </c>
    </row>
    <row r="83" spans="1:22" ht="16.5" customHeight="1" x14ac:dyDescent="0.2">
      <c r="A83" s="7"/>
      <c r="B83" s="7"/>
      <c r="C83" s="7"/>
      <c r="D83" s="7"/>
      <c r="E83" s="7" t="s">
        <v>65</v>
      </c>
      <c r="F83" s="7"/>
      <c r="G83" s="7"/>
      <c r="H83" s="7"/>
      <c r="I83" s="7"/>
      <c r="J83" s="7"/>
      <c r="K83" s="7"/>
      <c r="L83" s="9" t="s">
        <v>206</v>
      </c>
      <c r="M83" s="238">
        <v>103.2</v>
      </c>
      <c r="N83" s="236">
        <v>97.4</v>
      </c>
      <c r="O83" s="236">
        <v>91.9</v>
      </c>
      <c r="P83" s="236">
        <v>97.8</v>
      </c>
      <c r="Q83" s="238">
        <v>100.7</v>
      </c>
      <c r="R83" s="238">
        <v>107.6</v>
      </c>
      <c r="S83" s="238">
        <v>122.4</v>
      </c>
      <c r="T83" s="236">
        <v>97.4</v>
      </c>
      <c r="U83" s="234" t="s">
        <v>73</v>
      </c>
      <c r="V83" s="236">
        <v>99.1</v>
      </c>
    </row>
    <row r="84" spans="1:22" ht="16.5" customHeight="1" x14ac:dyDescent="0.2">
      <c r="A84" s="7"/>
      <c r="B84" s="7"/>
      <c r="C84" s="7"/>
      <c r="D84" s="7"/>
      <c r="E84" s="7" t="s">
        <v>66</v>
      </c>
      <c r="F84" s="7"/>
      <c r="G84" s="7"/>
      <c r="H84" s="7"/>
      <c r="I84" s="7"/>
      <c r="J84" s="7"/>
      <c r="K84" s="7"/>
      <c r="L84" s="9" t="s">
        <v>206</v>
      </c>
      <c r="M84" s="236">
        <v>92.9</v>
      </c>
      <c r="N84" s="236">
        <v>94.7</v>
      </c>
      <c r="O84" s="236">
        <v>98.3</v>
      </c>
      <c r="P84" s="236">
        <v>97.6</v>
      </c>
      <c r="Q84" s="236">
        <v>98.8</v>
      </c>
      <c r="R84" s="238">
        <v>100.9</v>
      </c>
      <c r="S84" s="238">
        <v>111.7</v>
      </c>
      <c r="T84" s="236">
        <v>95.8</v>
      </c>
      <c r="U84" s="234" t="s">
        <v>73</v>
      </c>
      <c r="V84" s="236">
        <v>95.4</v>
      </c>
    </row>
    <row r="85" spans="1:22" ht="16.5" customHeight="1" x14ac:dyDescent="0.2">
      <c r="A85" s="7"/>
      <c r="B85" s="7"/>
      <c r="C85" s="7"/>
      <c r="D85" s="7"/>
      <c r="E85" s="7" t="s">
        <v>67</v>
      </c>
      <c r="F85" s="7"/>
      <c r="G85" s="7"/>
      <c r="H85" s="7"/>
      <c r="I85" s="7"/>
      <c r="J85" s="7"/>
      <c r="K85" s="7"/>
      <c r="L85" s="9" t="s">
        <v>206</v>
      </c>
      <c r="M85" s="236">
        <v>95.1</v>
      </c>
      <c r="N85" s="236">
        <v>86.5</v>
      </c>
      <c r="O85" s="236">
        <v>98.4</v>
      </c>
      <c r="P85" s="238">
        <v>105.1</v>
      </c>
      <c r="Q85" s="236">
        <v>88.1</v>
      </c>
      <c r="R85" s="238">
        <v>121.2</v>
      </c>
      <c r="S85" s="236">
        <v>72.3</v>
      </c>
      <c r="T85" s="238">
        <v>102.3</v>
      </c>
      <c r="U85" s="234" t="s">
        <v>73</v>
      </c>
      <c r="V85" s="236">
        <v>93.6</v>
      </c>
    </row>
    <row r="86" spans="1:22" ht="16.5" customHeight="1" x14ac:dyDescent="0.2">
      <c r="A86" s="7"/>
      <c r="B86" s="7"/>
      <c r="C86" s="7"/>
      <c r="D86" s="7"/>
      <c r="E86" s="7" t="s">
        <v>68</v>
      </c>
      <c r="F86" s="7"/>
      <c r="G86" s="7"/>
      <c r="H86" s="7"/>
      <c r="I86" s="7"/>
      <c r="J86" s="7"/>
      <c r="K86" s="7"/>
      <c r="L86" s="9" t="s">
        <v>206</v>
      </c>
      <c r="M86" s="236">
        <v>99</v>
      </c>
      <c r="N86" s="236">
        <v>87</v>
      </c>
      <c r="O86" s="238">
        <v>103.1</v>
      </c>
      <c r="P86" s="238">
        <v>100.7</v>
      </c>
      <c r="Q86" s="238">
        <v>102.5</v>
      </c>
      <c r="R86" s="236">
        <v>97.5</v>
      </c>
      <c r="S86" s="236">
        <v>97.5</v>
      </c>
      <c r="T86" s="238">
        <v>105.4</v>
      </c>
      <c r="U86" s="234" t="s">
        <v>73</v>
      </c>
      <c r="V86" s="236">
        <v>96.5</v>
      </c>
    </row>
    <row r="87" spans="1:22" ht="16.5" customHeight="1" x14ac:dyDescent="0.2">
      <c r="A87" s="7"/>
      <c r="B87" s="7"/>
      <c r="C87" s="7"/>
      <c r="D87" s="7"/>
      <c r="E87" s="7" t="s">
        <v>69</v>
      </c>
      <c r="F87" s="7"/>
      <c r="G87" s="7"/>
      <c r="H87" s="7"/>
      <c r="I87" s="7"/>
      <c r="J87" s="7"/>
      <c r="K87" s="7"/>
      <c r="L87" s="9" t="s">
        <v>206</v>
      </c>
      <c r="M87" s="238">
        <v>100.4</v>
      </c>
      <c r="N87" s="236">
        <v>98.2</v>
      </c>
      <c r="O87" s="236">
        <v>99.2</v>
      </c>
      <c r="P87" s="236">
        <v>90.2</v>
      </c>
      <c r="Q87" s="238">
        <v>102</v>
      </c>
      <c r="R87" s="238">
        <v>108.7</v>
      </c>
      <c r="S87" s="238">
        <v>112.3</v>
      </c>
      <c r="T87" s="238">
        <v>103.1</v>
      </c>
      <c r="U87" s="234" t="s">
        <v>73</v>
      </c>
      <c r="V87" s="236">
        <v>98.6</v>
      </c>
    </row>
    <row r="88" spans="1:22" ht="16.5" customHeight="1" x14ac:dyDescent="0.2">
      <c r="A88" s="7"/>
      <c r="B88" s="7"/>
      <c r="C88" s="7"/>
      <c r="D88" s="7" t="s">
        <v>77</v>
      </c>
      <c r="E88" s="7"/>
      <c r="F88" s="7"/>
      <c r="G88" s="7"/>
      <c r="H88" s="7"/>
      <c r="I88" s="7"/>
      <c r="J88" s="7"/>
      <c r="K88" s="7"/>
      <c r="L88" s="9"/>
      <c r="M88" s="10"/>
      <c r="N88" s="10"/>
      <c r="O88" s="10"/>
      <c r="P88" s="10"/>
      <c r="Q88" s="10"/>
      <c r="R88" s="10"/>
      <c r="S88" s="10"/>
      <c r="T88" s="10"/>
      <c r="U88" s="10"/>
      <c r="V88" s="10"/>
    </row>
    <row r="89" spans="1:22" ht="16.5" customHeight="1" x14ac:dyDescent="0.2">
      <c r="A89" s="7"/>
      <c r="B89" s="7"/>
      <c r="C89" s="7"/>
      <c r="D89" s="7"/>
      <c r="E89" s="7" t="s">
        <v>60</v>
      </c>
      <c r="F89" s="7"/>
      <c r="G89" s="7"/>
      <c r="H89" s="7"/>
      <c r="I89" s="7"/>
      <c r="J89" s="7"/>
      <c r="K89" s="7"/>
      <c r="L89" s="9" t="s">
        <v>206</v>
      </c>
      <c r="M89" s="238">
        <v>115.9</v>
      </c>
      <c r="N89" s="238">
        <v>107.6</v>
      </c>
      <c r="O89" s="238">
        <v>110.2</v>
      </c>
      <c r="P89" s="238">
        <v>103.3</v>
      </c>
      <c r="Q89" s="238">
        <v>123.9</v>
      </c>
      <c r="R89" s="238">
        <v>117.9</v>
      </c>
      <c r="S89" s="238">
        <v>105.4</v>
      </c>
      <c r="T89" s="238">
        <v>102.1</v>
      </c>
      <c r="U89" s="234" t="s">
        <v>73</v>
      </c>
      <c r="V89" s="238">
        <v>111.2</v>
      </c>
    </row>
    <row r="90" spans="1:22" ht="16.5" customHeight="1" x14ac:dyDescent="0.2">
      <c r="A90" s="7"/>
      <c r="B90" s="7"/>
      <c r="C90" s="7"/>
      <c r="D90" s="7"/>
      <c r="E90" s="7" t="s">
        <v>62</v>
      </c>
      <c r="F90" s="7"/>
      <c r="G90" s="7"/>
      <c r="H90" s="7"/>
      <c r="I90" s="7"/>
      <c r="J90" s="7"/>
      <c r="K90" s="7"/>
      <c r="L90" s="9" t="s">
        <v>206</v>
      </c>
      <c r="M90" s="236">
        <v>97.8</v>
      </c>
      <c r="N90" s="236">
        <v>92.7</v>
      </c>
      <c r="O90" s="236">
        <v>99.7</v>
      </c>
      <c r="P90" s="238">
        <v>108.8</v>
      </c>
      <c r="Q90" s="238">
        <v>110.7</v>
      </c>
      <c r="R90" s="238">
        <v>115.3</v>
      </c>
      <c r="S90" s="236">
        <v>90.9</v>
      </c>
      <c r="T90" s="238">
        <v>103</v>
      </c>
      <c r="U90" s="234" t="s">
        <v>73</v>
      </c>
      <c r="V90" s="236">
        <v>99.1</v>
      </c>
    </row>
    <row r="91" spans="1:22" ht="16.5" customHeight="1" x14ac:dyDescent="0.2">
      <c r="A91" s="7"/>
      <c r="B91" s="7"/>
      <c r="C91" s="7"/>
      <c r="D91" s="7"/>
      <c r="E91" s="7" t="s">
        <v>63</v>
      </c>
      <c r="F91" s="7"/>
      <c r="G91" s="7"/>
      <c r="H91" s="7"/>
      <c r="I91" s="7"/>
      <c r="J91" s="7"/>
      <c r="K91" s="7"/>
      <c r="L91" s="9" t="s">
        <v>206</v>
      </c>
      <c r="M91" s="236">
        <v>99.8</v>
      </c>
      <c r="N91" s="236">
        <v>97.1</v>
      </c>
      <c r="O91" s="238">
        <v>101.1</v>
      </c>
      <c r="P91" s="236">
        <v>90.2</v>
      </c>
      <c r="Q91" s="238">
        <v>101</v>
      </c>
      <c r="R91" s="238">
        <v>104.6</v>
      </c>
      <c r="S91" s="236">
        <v>99.9</v>
      </c>
      <c r="T91" s="238">
        <v>101.2</v>
      </c>
      <c r="U91" s="234" t="s">
        <v>73</v>
      </c>
      <c r="V91" s="236">
        <v>98.2</v>
      </c>
    </row>
    <row r="92" spans="1:22" ht="16.5" customHeight="1" x14ac:dyDescent="0.2">
      <c r="A92" s="7"/>
      <c r="B92" s="7"/>
      <c r="C92" s="7"/>
      <c r="D92" s="7"/>
      <c r="E92" s="7" t="s">
        <v>64</v>
      </c>
      <c r="F92" s="7"/>
      <c r="G92" s="7"/>
      <c r="H92" s="7"/>
      <c r="I92" s="7"/>
      <c r="J92" s="7"/>
      <c r="K92" s="7"/>
      <c r="L92" s="9" t="s">
        <v>206</v>
      </c>
      <c r="M92" s="238">
        <v>105.6</v>
      </c>
      <c r="N92" s="236">
        <v>95.5</v>
      </c>
      <c r="O92" s="238">
        <v>103.3</v>
      </c>
      <c r="P92" s="238">
        <v>101.9</v>
      </c>
      <c r="Q92" s="238">
        <v>102.4</v>
      </c>
      <c r="R92" s="238">
        <v>100.2</v>
      </c>
      <c r="S92" s="238">
        <v>101.8</v>
      </c>
      <c r="T92" s="238">
        <v>100.9</v>
      </c>
      <c r="U92" s="234" t="s">
        <v>73</v>
      </c>
      <c r="V92" s="238">
        <v>101.6</v>
      </c>
    </row>
    <row r="93" spans="1:22" ht="16.5" customHeight="1" x14ac:dyDescent="0.2">
      <c r="A93" s="7"/>
      <c r="B93" s="7"/>
      <c r="C93" s="7"/>
      <c r="D93" s="7"/>
      <c r="E93" s="7" t="s">
        <v>65</v>
      </c>
      <c r="F93" s="7"/>
      <c r="G93" s="7"/>
      <c r="H93" s="7"/>
      <c r="I93" s="7"/>
      <c r="J93" s="7"/>
      <c r="K93" s="7"/>
      <c r="L93" s="9" t="s">
        <v>206</v>
      </c>
      <c r="M93" s="238">
        <v>106.2</v>
      </c>
      <c r="N93" s="236">
        <v>96.9</v>
      </c>
      <c r="O93" s="236">
        <v>95.9</v>
      </c>
      <c r="P93" s="236">
        <v>99.5</v>
      </c>
      <c r="Q93" s="238">
        <v>100.4</v>
      </c>
      <c r="R93" s="238">
        <v>104.6</v>
      </c>
      <c r="S93" s="238">
        <v>100.7</v>
      </c>
      <c r="T93" s="238">
        <v>125.2</v>
      </c>
      <c r="U93" s="234" t="s">
        <v>73</v>
      </c>
      <c r="V93" s="238">
        <v>101</v>
      </c>
    </row>
    <row r="94" spans="1:22" ht="16.5" customHeight="1" x14ac:dyDescent="0.2">
      <c r="A94" s="7"/>
      <c r="B94" s="7"/>
      <c r="C94" s="7"/>
      <c r="D94" s="7"/>
      <c r="E94" s="7" t="s">
        <v>66</v>
      </c>
      <c r="F94" s="7"/>
      <c r="G94" s="7"/>
      <c r="H94" s="7"/>
      <c r="I94" s="7"/>
      <c r="J94" s="7"/>
      <c r="K94" s="7"/>
      <c r="L94" s="9" t="s">
        <v>206</v>
      </c>
      <c r="M94" s="238">
        <v>105.7</v>
      </c>
      <c r="N94" s="238">
        <v>103.6</v>
      </c>
      <c r="O94" s="238">
        <v>102.6</v>
      </c>
      <c r="P94" s="236">
        <v>97.1</v>
      </c>
      <c r="Q94" s="238">
        <v>102.6</v>
      </c>
      <c r="R94" s="238">
        <v>103.8</v>
      </c>
      <c r="S94" s="238">
        <v>104</v>
      </c>
      <c r="T94" s="238">
        <v>101</v>
      </c>
      <c r="U94" s="234" t="s">
        <v>73</v>
      </c>
      <c r="V94" s="238">
        <v>103.1</v>
      </c>
    </row>
    <row r="95" spans="1:22" ht="16.5" customHeight="1" x14ac:dyDescent="0.2">
      <c r="A95" s="7"/>
      <c r="B95" s="7"/>
      <c r="C95" s="7"/>
      <c r="D95" s="7"/>
      <c r="E95" s="7" t="s">
        <v>67</v>
      </c>
      <c r="F95" s="7"/>
      <c r="G95" s="7"/>
      <c r="H95" s="7"/>
      <c r="I95" s="7"/>
      <c r="J95" s="7"/>
      <c r="K95" s="7"/>
      <c r="L95" s="9" t="s">
        <v>206</v>
      </c>
      <c r="M95" s="238">
        <v>104.4</v>
      </c>
      <c r="N95" s="238">
        <v>105.3</v>
      </c>
      <c r="O95" s="238">
        <v>104.4</v>
      </c>
      <c r="P95" s="236">
        <v>97.2</v>
      </c>
      <c r="Q95" s="238">
        <v>101.9</v>
      </c>
      <c r="R95" s="238">
        <v>107.4</v>
      </c>
      <c r="S95" s="238">
        <v>103</v>
      </c>
      <c r="T95" s="236">
        <v>99.2</v>
      </c>
      <c r="U95" s="234" t="s">
        <v>73</v>
      </c>
      <c r="V95" s="238">
        <v>103.4</v>
      </c>
    </row>
    <row r="96" spans="1:22" ht="16.5" customHeight="1" x14ac:dyDescent="0.2">
      <c r="A96" s="7"/>
      <c r="B96" s="7"/>
      <c r="C96" s="7"/>
      <c r="D96" s="7"/>
      <c r="E96" s="7" t="s">
        <v>68</v>
      </c>
      <c r="F96" s="7"/>
      <c r="G96" s="7"/>
      <c r="H96" s="7"/>
      <c r="I96" s="7"/>
      <c r="J96" s="7"/>
      <c r="K96" s="7"/>
      <c r="L96" s="9" t="s">
        <v>206</v>
      </c>
      <c r="M96" s="238">
        <v>103.1</v>
      </c>
      <c r="N96" s="238">
        <v>108.3</v>
      </c>
      <c r="O96" s="236">
        <v>98.2</v>
      </c>
      <c r="P96" s="238">
        <v>101.1</v>
      </c>
      <c r="Q96" s="238">
        <v>101.5</v>
      </c>
      <c r="R96" s="238">
        <v>108.5</v>
      </c>
      <c r="S96" s="236">
        <v>99.7</v>
      </c>
      <c r="T96" s="238">
        <v>123.8</v>
      </c>
      <c r="U96" s="234" t="s">
        <v>73</v>
      </c>
      <c r="V96" s="238">
        <v>103.6</v>
      </c>
    </row>
    <row r="97" spans="1:22" ht="16.5" customHeight="1" x14ac:dyDescent="0.2">
      <c r="A97" s="7"/>
      <c r="B97" s="7"/>
      <c r="C97" s="7"/>
      <c r="D97" s="7"/>
      <c r="E97" s="7" t="s">
        <v>69</v>
      </c>
      <c r="F97" s="7"/>
      <c r="G97" s="7"/>
      <c r="H97" s="7"/>
      <c r="I97" s="7"/>
      <c r="J97" s="7"/>
      <c r="K97" s="7"/>
      <c r="L97" s="9" t="s">
        <v>206</v>
      </c>
      <c r="M97" s="236">
        <v>99.5</v>
      </c>
      <c r="N97" s="238">
        <v>107.1</v>
      </c>
      <c r="O97" s="236">
        <v>97.6</v>
      </c>
      <c r="P97" s="236">
        <v>99.6</v>
      </c>
      <c r="Q97" s="236">
        <v>91.7</v>
      </c>
      <c r="R97" s="238">
        <v>107.2</v>
      </c>
      <c r="S97" s="236">
        <v>94.1</v>
      </c>
      <c r="T97" s="238">
        <v>106.3</v>
      </c>
      <c r="U97" s="234" t="s">
        <v>73</v>
      </c>
      <c r="V97" s="238">
        <v>100.8</v>
      </c>
    </row>
    <row r="98" spans="1:22" ht="16.5" customHeight="1" x14ac:dyDescent="0.2">
      <c r="A98" s="7"/>
      <c r="B98" s="7"/>
      <c r="C98" s="7" t="s">
        <v>107</v>
      </c>
      <c r="D98" s="7"/>
      <c r="E98" s="7"/>
      <c r="F98" s="7"/>
      <c r="G98" s="7"/>
      <c r="H98" s="7"/>
      <c r="I98" s="7"/>
      <c r="J98" s="7"/>
      <c r="K98" s="7"/>
      <c r="L98" s="9"/>
      <c r="M98" s="10"/>
      <c r="N98" s="10"/>
      <c r="O98" s="10"/>
      <c r="P98" s="10"/>
      <c r="Q98" s="10"/>
      <c r="R98" s="10"/>
      <c r="S98" s="10"/>
      <c r="T98" s="10"/>
      <c r="U98" s="10"/>
      <c r="V98" s="10"/>
    </row>
    <row r="99" spans="1:22" ht="16.5" customHeight="1" x14ac:dyDescent="0.2">
      <c r="A99" s="7"/>
      <c r="B99" s="7"/>
      <c r="C99" s="7"/>
      <c r="D99" s="7"/>
      <c r="E99" s="7" t="s">
        <v>60</v>
      </c>
      <c r="F99" s="7"/>
      <c r="G99" s="7"/>
      <c r="H99" s="7"/>
      <c r="I99" s="7"/>
      <c r="J99" s="7"/>
      <c r="K99" s="7"/>
      <c r="L99" s="9" t="s">
        <v>206</v>
      </c>
      <c r="M99" s="238">
        <v>114.7</v>
      </c>
      <c r="N99" s="238">
        <v>106.6</v>
      </c>
      <c r="O99" s="238">
        <v>109.7</v>
      </c>
      <c r="P99" s="238">
        <v>103.5</v>
      </c>
      <c r="Q99" s="238">
        <v>123.1</v>
      </c>
      <c r="R99" s="238">
        <v>119.4</v>
      </c>
      <c r="S99" s="238">
        <v>106</v>
      </c>
      <c r="T99" s="238">
        <v>103.3</v>
      </c>
      <c r="U99" s="236">
        <v>90.4</v>
      </c>
      <c r="V99" s="238">
        <v>110.3</v>
      </c>
    </row>
    <row r="100" spans="1:22" ht="16.5" customHeight="1" x14ac:dyDescent="0.2">
      <c r="A100" s="7"/>
      <c r="B100" s="7"/>
      <c r="C100" s="7"/>
      <c r="D100" s="7"/>
      <c r="E100" s="7" t="s">
        <v>62</v>
      </c>
      <c r="F100" s="7"/>
      <c r="G100" s="7"/>
      <c r="H100" s="7"/>
      <c r="I100" s="7"/>
      <c r="J100" s="7"/>
      <c r="K100" s="7"/>
      <c r="L100" s="9" t="s">
        <v>206</v>
      </c>
      <c r="M100" s="236">
        <v>98.2</v>
      </c>
      <c r="N100" s="236">
        <v>93.1</v>
      </c>
      <c r="O100" s="236">
        <v>99.5</v>
      </c>
      <c r="P100" s="238">
        <v>107.5</v>
      </c>
      <c r="Q100" s="238">
        <v>108.9</v>
      </c>
      <c r="R100" s="238">
        <v>118.4</v>
      </c>
      <c r="S100" s="236">
        <v>92.3</v>
      </c>
      <c r="T100" s="238">
        <v>102.5</v>
      </c>
      <c r="U100" s="238">
        <v>109</v>
      </c>
      <c r="V100" s="236">
        <v>99.2</v>
      </c>
    </row>
    <row r="101" spans="1:22" ht="16.5" customHeight="1" x14ac:dyDescent="0.2">
      <c r="A101" s="7"/>
      <c r="B101" s="7"/>
      <c r="C101" s="7"/>
      <c r="D101" s="7"/>
      <c r="E101" s="7" t="s">
        <v>63</v>
      </c>
      <c r="F101" s="7"/>
      <c r="G101" s="7"/>
      <c r="H101" s="7"/>
      <c r="I101" s="7"/>
      <c r="J101" s="7"/>
      <c r="K101" s="7"/>
      <c r="L101" s="9" t="s">
        <v>206</v>
      </c>
      <c r="M101" s="236">
        <v>99.7</v>
      </c>
      <c r="N101" s="236">
        <v>97.6</v>
      </c>
      <c r="O101" s="238">
        <v>101.2</v>
      </c>
      <c r="P101" s="236">
        <v>91.2</v>
      </c>
      <c r="Q101" s="238">
        <v>100.8</v>
      </c>
      <c r="R101" s="238">
        <v>105.7</v>
      </c>
      <c r="S101" s="236">
        <v>98.5</v>
      </c>
      <c r="T101" s="238">
        <v>101</v>
      </c>
      <c r="U101" s="236">
        <v>94.2</v>
      </c>
      <c r="V101" s="236">
        <v>98.3</v>
      </c>
    </row>
    <row r="102" spans="1:22" ht="16.5" customHeight="1" x14ac:dyDescent="0.2">
      <c r="A102" s="7"/>
      <c r="B102" s="7"/>
      <c r="C102" s="7"/>
      <c r="D102" s="7"/>
      <c r="E102" s="7" t="s">
        <v>64</v>
      </c>
      <c r="F102" s="7"/>
      <c r="G102" s="7"/>
      <c r="H102" s="7"/>
      <c r="I102" s="7"/>
      <c r="J102" s="7"/>
      <c r="K102" s="7"/>
      <c r="L102" s="9" t="s">
        <v>206</v>
      </c>
      <c r="M102" s="238">
        <v>105.5</v>
      </c>
      <c r="N102" s="236">
        <v>96.4</v>
      </c>
      <c r="O102" s="238">
        <v>103</v>
      </c>
      <c r="P102" s="238">
        <v>101.4</v>
      </c>
      <c r="Q102" s="238">
        <v>103.5</v>
      </c>
      <c r="R102" s="238">
        <v>101.4</v>
      </c>
      <c r="S102" s="238">
        <v>100.1</v>
      </c>
      <c r="T102" s="238">
        <v>101.4</v>
      </c>
      <c r="U102" s="236">
        <v>94.6</v>
      </c>
      <c r="V102" s="238">
        <v>101.7</v>
      </c>
    </row>
    <row r="103" spans="1:22" ht="16.5" customHeight="1" x14ac:dyDescent="0.2">
      <c r="A103" s="7"/>
      <c r="B103" s="7"/>
      <c r="C103" s="7"/>
      <c r="D103" s="7"/>
      <c r="E103" s="7" t="s">
        <v>65</v>
      </c>
      <c r="F103" s="7"/>
      <c r="G103" s="7"/>
      <c r="H103" s="7"/>
      <c r="I103" s="7"/>
      <c r="J103" s="7"/>
      <c r="K103" s="7"/>
      <c r="L103" s="9" t="s">
        <v>206</v>
      </c>
      <c r="M103" s="238">
        <v>106</v>
      </c>
      <c r="N103" s="236">
        <v>97.8</v>
      </c>
      <c r="O103" s="236">
        <v>96</v>
      </c>
      <c r="P103" s="236">
        <v>98.6</v>
      </c>
      <c r="Q103" s="238">
        <v>100.5</v>
      </c>
      <c r="R103" s="238">
        <v>104.1</v>
      </c>
      <c r="S103" s="238">
        <v>103.4</v>
      </c>
      <c r="T103" s="238">
        <v>123.5</v>
      </c>
      <c r="U103" s="236">
        <v>98.9</v>
      </c>
      <c r="V103" s="238">
        <v>100.9</v>
      </c>
    </row>
    <row r="104" spans="1:22" ht="16.5" customHeight="1" x14ac:dyDescent="0.2">
      <c r="A104" s="7"/>
      <c r="B104" s="7"/>
      <c r="C104" s="7"/>
      <c r="D104" s="7"/>
      <c r="E104" s="7" t="s">
        <v>66</v>
      </c>
      <c r="F104" s="7"/>
      <c r="G104" s="7"/>
      <c r="H104" s="7"/>
      <c r="I104" s="7"/>
      <c r="J104" s="7"/>
      <c r="K104" s="7"/>
      <c r="L104" s="9" t="s">
        <v>206</v>
      </c>
      <c r="M104" s="238">
        <v>105.9</v>
      </c>
      <c r="N104" s="238">
        <v>104.7</v>
      </c>
      <c r="O104" s="238">
        <v>102.8</v>
      </c>
      <c r="P104" s="236">
        <v>97.4</v>
      </c>
      <c r="Q104" s="238">
        <v>102.8</v>
      </c>
      <c r="R104" s="238">
        <v>103.6</v>
      </c>
      <c r="S104" s="238">
        <v>103.6</v>
      </c>
      <c r="T104" s="238">
        <v>100.6</v>
      </c>
      <c r="U104" s="236">
        <v>98</v>
      </c>
      <c r="V104" s="238">
        <v>103.4</v>
      </c>
    </row>
    <row r="105" spans="1:22" ht="16.5" customHeight="1" x14ac:dyDescent="0.2">
      <c r="A105" s="7"/>
      <c r="B105" s="7"/>
      <c r="C105" s="7"/>
      <c r="D105" s="7"/>
      <c r="E105" s="7" t="s">
        <v>67</v>
      </c>
      <c r="F105" s="7"/>
      <c r="G105" s="7"/>
      <c r="H105" s="7"/>
      <c r="I105" s="7"/>
      <c r="J105" s="7"/>
      <c r="K105" s="7"/>
      <c r="L105" s="9" t="s">
        <v>206</v>
      </c>
      <c r="M105" s="238">
        <v>104.4</v>
      </c>
      <c r="N105" s="238">
        <v>104.2</v>
      </c>
      <c r="O105" s="238">
        <v>103.8</v>
      </c>
      <c r="P105" s="236">
        <v>97.1</v>
      </c>
      <c r="Q105" s="238">
        <v>103.7</v>
      </c>
      <c r="R105" s="238">
        <v>106.7</v>
      </c>
      <c r="S105" s="238">
        <v>103.5</v>
      </c>
      <c r="T105" s="236">
        <v>99.2</v>
      </c>
      <c r="U105" s="236">
        <v>89.9</v>
      </c>
      <c r="V105" s="238">
        <v>103</v>
      </c>
    </row>
    <row r="106" spans="1:22" ht="16.5" customHeight="1" x14ac:dyDescent="0.2">
      <c r="A106" s="7"/>
      <c r="B106" s="7"/>
      <c r="C106" s="7"/>
      <c r="D106" s="7"/>
      <c r="E106" s="7" t="s">
        <v>68</v>
      </c>
      <c r="F106" s="7"/>
      <c r="G106" s="7"/>
      <c r="H106" s="7"/>
      <c r="I106" s="7"/>
      <c r="J106" s="7"/>
      <c r="K106" s="7"/>
      <c r="L106" s="9" t="s">
        <v>206</v>
      </c>
      <c r="M106" s="238">
        <v>103.8</v>
      </c>
      <c r="N106" s="238">
        <v>107.5</v>
      </c>
      <c r="O106" s="236">
        <v>98.7</v>
      </c>
      <c r="P106" s="238">
        <v>100.6</v>
      </c>
      <c r="Q106" s="238">
        <v>104.7</v>
      </c>
      <c r="R106" s="238">
        <v>109.2</v>
      </c>
      <c r="S106" s="238">
        <v>100.5</v>
      </c>
      <c r="T106" s="238">
        <v>122.8</v>
      </c>
      <c r="U106" s="238">
        <v>112</v>
      </c>
      <c r="V106" s="238">
        <v>104</v>
      </c>
    </row>
    <row r="107" spans="1:22" ht="16.5" customHeight="1" x14ac:dyDescent="0.2">
      <c r="A107" s="7"/>
      <c r="B107" s="7"/>
      <c r="C107" s="7"/>
      <c r="D107" s="7"/>
      <c r="E107" s="7" t="s">
        <v>69</v>
      </c>
      <c r="F107" s="7"/>
      <c r="G107" s="7"/>
      <c r="H107" s="7"/>
      <c r="I107" s="7"/>
      <c r="J107" s="7"/>
      <c r="K107" s="7"/>
      <c r="L107" s="9" t="s">
        <v>206</v>
      </c>
      <c r="M107" s="238">
        <v>101.5</v>
      </c>
      <c r="N107" s="238">
        <v>106.2</v>
      </c>
      <c r="O107" s="236">
        <v>99.2</v>
      </c>
      <c r="P107" s="236">
        <v>99.9</v>
      </c>
      <c r="Q107" s="236">
        <v>92.4</v>
      </c>
      <c r="R107" s="238">
        <v>105.3</v>
      </c>
      <c r="S107" s="238">
        <v>101.3</v>
      </c>
      <c r="T107" s="238">
        <v>106.6</v>
      </c>
      <c r="U107" s="238">
        <v>113</v>
      </c>
      <c r="V107" s="238">
        <v>101.8</v>
      </c>
    </row>
    <row r="108" spans="1:22" ht="16.5" customHeight="1" x14ac:dyDescent="0.2">
      <c r="A108" s="7"/>
      <c r="B108" s="7"/>
      <c r="C108" s="7" t="s">
        <v>108</v>
      </c>
      <c r="D108" s="7"/>
      <c r="E108" s="7"/>
      <c r="F108" s="7"/>
      <c r="G108" s="7"/>
      <c r="H108" s="7"/>
      <c r="I108" s="7"/>
      <c r="J108" s="7"/>
      <c r="K108" s="7"/>
      <c r="L108" s="9"/>
      <c r="M108" s="10"/>
      <c r="N108" s="10"/>
      <c r="O108" s="10"/>
      <c r="P108" s="10"/>
      <c r="Q108" s="10"/>
      <c r="R108" s="10"/>
      <c r="S108" s="10"/>
      <c r="T108" s="10"/>
      <c r="U108" s="10"/>
      <c r="V108" s="10"/>
    </row>
    <row r="109" spans="1:22" ht="16.5" customHeight="1" x14ac:dyDescent="0.2">
      <c r="A109" s="7"/>
      <c r="B109" s="7"/>
      <c r="C109" s="7"/>
      <c r="D109" s="7" t="s">
        <v>59</v>
      </c>
      <c r="E109" s="7"/>
      <c r="F109" s="7"/>
      <c r="G109" s="7"/>
      <c r="H109" s="7"/>
      <c r="I109" s="7"/>
      <c r="J109" s="7"/>
      <c r="K109" s="7"/>
      <c r="L109" s="9"/>
      <c r="M109" s="10"/>
      <c r="N109" s="10"/>
      <c r="O109" s="10"/>
      <c r="P109" s="10"/>
      <c r="Q109" s="10"/>
      <c r="R109" s="10"/>
      <c r="S109" s="10"/>
      <c r="T109" s="10"/>
      <c r="U109" s="10"/>
      <c r="V109" s="10"/>
    </row>
    <row r="110" spans="1:22" ht="16.5" customHeight="1" x14ac:dyDescent="0.2">
      <c r="A110" s="7"/>
      <c r="B110" s="7"/>
      <c r="C110" s="7"/>
      <c r="D110" s="7"/>
      <c r="E110" s="7" t="s">
        <v>60</v>
      </c>
      <c r="F110" s="7"/>
      <c r="G110" s="7"/>
      <c r="H110" s="7"/>
      <c r="I110" s="7"/>
      <c r="J110" s="7"/>
      <c r="K110" s="7"/>
      <c r="L110" s="9" t="s">
        <v>206</v>
      </c>
      <c r="M110" s="234" t="s">
        <v>73</v>
      </c>
      <c r="N110" s="234" t="s">
        <v>73</v>
      </c>
      <c r="O110" s="234" t="s">
        <v>73</v>
      </c>
      <c r="P110" s="236">
        <v>86.7</v>
      </c>
      <c r="Q110" s="234" t="s">
        <v>73</v>
      </c>
      <c r="R110" s="234" t="s">
        <v>73</v>
      </c>
      <c r="S110" s="234" t="s">
        <v>73</v>
      </c>
      <c r="T110" s="234" t="s">
        <v>73</v>
      </c>
      <c r="U110" s="238">
        <v>108.2</v>
      </c>
      <c r="V110" s="238">
        <v>107.4</v>
      </c>
    </row>
    <row r="111" spans="1:22" ht="16.5" customHeight="1" x14ac:dyDescent="0.2">
      <c r="A111" s="7"/>
      <c r="B111" s="7"/>
      <c r="C111" s="7"/>
      <c r="D111" s="7"/>
      <c r="E111" s="7" t="s">
        <v>62</v>
      </c>
      <c r="F111" s="7"/>
      <c r="G111" s="7"/>
      <c r="H111" s="7"/>
      <c r="I111" s="7"/>
      <c r="J111" s="7"/>
      <c r="K111" s="7"/>
      <c r="L111" s="9" t="s">
        <v>206</v>
      </c>
      <c r="M111" s="234" t="s">
        <v>73</v>
      </c>
      <c r="N111" s="234" t="s">
        <v>73</v>
      </c>
      <c r="O111" s="234" t="s">
        <v>73</v>
      </c>
      <c r="P111" s="238">
        <v>200</v>
      </c>
      <c r="Q111" s="234" t="s">
        <v>73</v>
      </c>
      <c r="R111" s="234" t="s">
        <v>73</v>
      </c>
      <c r="S111" s="234" t="s">
        <v>73</v>
      </c>
      <c r="T111" s="234" t="s">
        <v>73</v>
      </c>
      <c r="U111" s="238">
        <v>100.7</v>
      </c>
      <c r="V111" s="238">
        <v>102.2</v>
      </c>
    </row>
    <row r="112" spans="1:22" ht="16.5" customHeight="1" x14ac:dyDescent="0.2">
      <c r="A112" s="7"/>
      <c r="B112" s="7"/>
      <c r="C112" s="7"/>
      <c r="D112" s="7"/>
      <c r="E112" s="7" t="s">
        <v>63</v>
      </c>
      <c r="F112" s="7"/>
      <c r="G112" s="7"/>
      <c r="H112" s="7"/>
      <c r="I112" s="7"/>
      <c r="J112" s="7"/>
      <c r="K112" s="7"/>
      <c r="L112" s="9" t="s">
        <v>206</v>
      </c>
      <c r="M112" s="234" t="s">
        <v>73</v>
      </c>
      <c r="N112" s="234" t="s">
        <v>73</v>
      </c>
      <c r="O112" s="234" t="s">
        <v>73</v>
      </c>
      <c r="P112" s="236">
        <v>57.1</v>
      </c>
      <c r="Q112" s="234" t="s">
        <v>73</v>
      </c>
      <c r="R112" s="234" t="s">
        <v>73</v>
      </c>
      <c r="S112" s="234" t="s">
        <v>73</v>
      </c>
      <c r="T112" s="234" t="s">
        <v>73</v>
      </c>
      <c r="U112" s="236">
        <v>94.8</v>
      </c>
      <c r="V112" s="236">
        <v>93.5</v>
      </c>
    </row>
    <row r="113" spans="1:22" ht="16.5" customHeight="1" x14ac:dyDescent="0.2">
      <c r="A113" s="7"/>
      <c r="B113" s="7"/>
      <c r="C113" s="7"/>
      <c r="D113" s="7"/>
      <c r="E113" s="7" t="s">
        <v>64</v>
      </c>
      <c r="F113" s="7"/>
      <c r="G113" s="7"/>
      <c r="H113" s="7"/>
      <c r="I113" s="7"/>
      <c r="J113" s="7"/>
      <c r="K113" s="7"/>
      <c r="L113" s="9" t="s">
        <v>206</v>
      </c>
      <c r="M113" s="234" t="s">
        <v>73</v>
      </c>
      <c r="N113" s="234" t="s">
        <v>73</v>
      </c>
      <c r="O113" s="234" t="s">
        <v>73</v>
      </c>
      <c r="P113" s="236">
        <v>75</v>
      </c>
      <c r="Q113" s="234" t="s">
        <v>73</v>
      </c>
      <c r="R113" s="234" t="s">
        <v>73</v>
      </c>
      <c r="S113" s="234" t="s">
        <v>73</v>
      </c>
      <c r="T113" s="234" t="s">
        <v>73</v>
      </c>
      <c r="U113" s="236">
        <v>82.1</v>
      </c>
      <c r="V113" s="236">
        <v>81.900000000000006</v>
      </c>
    </row>
    <row r="114" spans="1:22" ht="16.5" customHeight="1" x14ac:dyDescent="0.2">
      <c r="A114" s="7"/>
      <c r="B114" s="7"/>
      <c r="C114" s="7"/>
      <c r="D114" s="7"/>
      <c r="E114" s="7" t="s">
        <v>65</v>
      </c>
      <c r="F114" s="7"/>
      <c r="G114" s="7"/>
      <c r="H114" s="7"/>
      <c r="I114" s="7"/>
      <c r="J114" s="7"/>
      <c r="K114" s="7"/>
      <c r="L114" s="9" t="s">
        <v>206</v>
      </c>
      <c r="M114" s="234" t="s">
        <v>73</v>
      </c>
      <c r="N114" s="234" t="s">
        <v>73</v>
      </c>
      <c r="O114" s="234" t="s">
        <v>73</v>
      </c>
      <c r="P114" s="238">
        <v>100</v>
      </c>
      <c r="Q114" s="234" t="s">
        <v>73</v>
      </c>
      <c r="R114" s="234" t="s">
        <v>73</v>
      </c>
      <c r="S114" s="234" t="s">
        <v>73</v>
      </c>
      <c r="T114" s="234" t="s">
        <v>73</v>
      </c>
      <c r="U114" s="238">
        <v>109.6</v>
      </c>
      <c r="V114" s="238">
        <v>109.3</v>
      </c>
    </row>
    <row r="115" spans="1:22" ht="16.5" customHeight="1" x14ac:dyDescent="0.2">
      <c r="A115" s="7"/>
      <c r="B115" s="7"/>
      <c r="C115" s="7"/>
      <c r="D115" s="7"/>
      <c r="E115" s="7" t="s">
        <v>66</v>
      </c>
      <c r="F115" s="7"/>
      <c r="G115" s="7"/>
      <c r="H115" s="7"/>
      <c r="I115" s="7"/>
      <c r="J115" s="7"/>
      <c r="K115" s="7"/>
      <c r="L115" s="9" t="s">
        <v>206</v>
      </c>
      <c r="M115" s="234" t="s">
        <v>73</v>
      </c>
      <c r="N115" s="234" t="s">
        <v>73</v>
      </c>
      <c r="O115" s="234" t="s">
        <v>73</v>
      </c>
      <c r="P115" s="238">
        <v>100</v>
      </c>
      <c r="Q115" s="234" t="s">
        <v>73</v>
      </c>
      <c r="R115" s="234" t="s">
        <v>73</v>
      </c>
      <c r="S115" s="234" t="s">
        <v>73</v>
      </c>
      <c r="T115" s="234" t="s">
        <v>73</v>
      </c>
      <c r="U115" s="236">
        <v>95.4</v>
      </c>
      <c r="V115" s="236">
        <v>95.5</v>
      </c>
    </row>
    <row r="116" spans="1:22" ht="16.5" customHeight="1" x14ac:dyDescent="0.2">
      <c r="A116" s="7"/>
      <c r="B116" s="7"/>
      <c r="C116" s="7"/>
      <c r="D116" s="7"/>
      <c r="E116" s="7" t="s">
        <v>67</v>
      </c>
      <c r="F116" s="7"/>
      <c r="G116" s="7"/>
      <c r="H116" s="7"/>
      <c r="I116" s="7"/>
      <c r="J116" s="7"/>
      <c r="K116" s="7"/>
      <c r="L116" s="9" t="s">
        <v>206</v>
      </c>
      <c r="M116" s="234" t="s">
        <v>73</v>
      </c>
      <c r="N116" s="234" t="s">
        <v>73</v>
      </c>
      <c r="O116" s="234" t="s">
        <v>73</v>
      </c>
      <c r="P116" s="238">
        <v>133.30000000000001</v>
      </c>
      <c r="Q116" s="234" t="s">
        <v>73</v>
      </c>
      <c r="R116" s="234" t="s">
        <v>73</v>
      </c>
      <c r="S116" s="234" t="s">
        <v>73</v>
      </c>
      <c r="T116" s="234" t="s">
        <v>73</v>
      </c>
      <c r="U116" s="236">
        <v>91.5</v>
      </c>
      <c r="V116" s="236">
        <v>92.2</v>
      </c>
    </row>
    <row r="117" spans="1:22" ht="16.5" customHeight="1" x14ac:dyDescent="0.2">
      <c r="A117" s="7"/>
      <c r="B117" s="7"/>
      <c r="C117" s="7"/>
      <c r="D117" s="7"/>
      <c r="E117" s="7" t="s">
        <v>68</v>
      </c>
      <c r="F117" s="7"/>
      <c r="G117" s="7"/>
      <c r="H117" s="7"/>
      <c r="I117" s="7"/>
      <c r="J117" s="7"/>
      <c r="K117" s="7"/>
      <c r="L117" s="9" t="s">
        <v>206</v>
      </c>
      <c r="M117" s="234" t="s">
        <v>73</v>
      </c>
      <c r="N117" s="234" t="s">
        <v>73</v>
      </c>
      <c r="O117" s="234" t="s">
        <v>73</v>
      </c>
      <c r="P117" s="236">
        <v>83.3</v>
      </c>
      <c r="Q117" s="234" t="s">
        <v>73</v>
      </c>
      <c r="R117" s="234" t="s">
        <v>73</v>
      </c>
      <c r="S117" s="234" t="s">
        <v>73</v>
      </c>
      <c r="T117" s="234" t="s">
        <v>73</v>
      </c>
      <c r="U117" s="238">
        <v>105.8</v>
      </c>
      <c r="V117" s="238">
        <v>105.4</v>
      </c>
    </row>
    <row r="118" spans="1:22" ht="16.5" customHeight="1" x14ac:dyDescent="0.2">
      <c r="A118" s="7"/>
      <c r="B118" s="7"/>
      <c r="C118" s="7"/>
      <c r="D118" s="7"/>
      <c r="E118" s="7" t="s">
        <v>69</v>
      </c>
      <c r="F118" s="7"/>
      <c r="G118" s="7"/>
      <c r="H118" s="7"/>
      <c r="I118" s="7"/>
      <c r="J118" s="7"/>
      <c r="K118" s="7"/>
      <c r="L118" s="9" t="s">
        <v>206</v>
      </c>
      <c r="M118" s="234" t="s">
        <v>73</v>
      </c>
      <c r="N118" s="234" t="s">
        <v>73</v>
      </c>
      <c r="O118" s="234" t="s">
        <v>73</v>
      </c>
      <c r="P118" s="236">
        <v>50</v>
      </c>
      <c r="Q118" s="234" t="s">
        <v>73</v>
      </c>
      <c r="R118" s="234" t="s">
        <v>73</v>
      </c>
      <c r="S118" s="234" t="s">
        <v>73</v>
      </c>
      <c r="T118" s="234" t="s">
        <v>73</v>
      </c>
      <c r="U118" s="238">
        <v>102.1</v>
      </c>
      <c r="V118" s="238">
        <v>101.5</v>
      </c>
    </row>
    <row r="119" spans="1:22" ht="16.5" customHeight="1" x14ac:dyDescent="0.2">
      <c r="A119" s="7"/>
      <c r="B119" s="7"/>
      <c r="C119" s="7"/>
      <c r="D119" s="7" t="s">
        <v>70</v>
      </c>
      <c r="E119" s="7"/>
      <c r="F119" s="7"/>
      <c r="G119" s="7"/>
      <c r="H119" s="7"/>
      <c r="I119" s="7"/>
      <c r="J119" s="7"/>
      <c r="K119" s="7"/>
      <c r="L119" s="9"/>
      <c r="M119" s="10"/>
      <c r="N119" s="10"/>
      <c r="O119" s="10"/>
      <c r="P119" s="10"/>
      <c r="Q119" s="10"/>
      <c r="R119" s="10"/>
      <c r="S119" s="10"/>
      <c r="T119" s="10"/>
      <c r="U119" s="10"/>
      <c r="V119" s="10"/>
    </row>
    <row r="120" spans="1:22" ht="16.5" customHeight="1" x14ac:dyDescent="0.2">
      <c r="A120" s="7"/>
      <c r="B120" s="7"/>
      <c r="C120" s="7"/>
      <c r="D120" s="7"/>
      <c r="E120" s="7" t="s">
        <v>60</v>
      </c>
      <c r="F120" s="7"/>
      <c r="G120" s="7"/>
      <c r="H120" s="7"/>
      <c r="I120" s="7"/>
      <c r="J120" s="7"/>
      <c r="K120" s="7"/>
      <c r="L120" s="9" t="s">
        <v>206</v>
      </c>
      <c r="M120" s="234" t="s">
        <v>73</v>
      </c>
      <c r="N120" s="234" t="s">
        <v>73</v>
      </c>
      <c r="O120" s="234" t="s">
        <v>73</v>
      </c>
      <c r="P120" s="238">
        <v>101.2</v>
      </c>
      <c r="Q120" s="234" t="s">
        <v>73</v>
      </c>
      <c r="R120" s="234" t="s">
        <v>73</v>
      </c>
      <c r="S120" s="234" t="s">
        <v>73</v>
      </c>
      <c r="T120" s="234" t="s">
        <v>73</v>
      </c>
      <c r="U120" s="236">
        <v>96.4</v>
      </c>
      <c r="V120" s="236">
        <v>98.5</v>
      </c>
    </row>
    <row r="121" spans="1:22" ht="16.5" customHeight="1" x14ac:dyDescent="0.2">
      <c r="A121" s="7"/>
      <c r="B121" s="7"/>
      <c r="C121" s="7"/>
      <c r="D121" s="7"/>
      <c r="E121" s="7" t="s">
        <v>62</v>
      </c>
      <c r="F121" s="7"/>
      <c r="G121" s="7"/>
      <c r="H121" s="7"/>
      <c r="I121" s="7"/>
      <c r="J121" s="7"/>
      <c r="K121" s="7"/>
      <c r="L121" s="9" t="s">
        <v>206</v>
      </c>
      <c r="M121" s="234" t="s">
        <v>73</v>
      </c>
      <c r="N121" s="234" t="s">
        <v>73</v>
      </c>
      <c r="O121" s="234" t="s">
        <v>73</v>
      </c>
      <c r="P121" s="238">
        <v>101.8</v>
      </c>
      <c r="Q121" s="234" t="s">
        <v>73</v>
      </c>
      <c r="R121" s="234" t="s">
        <v>73</v>
      </c>
      <c r="S121" s="234" t="s">
        <v>73</v>
      </c>
      <c r="T121" s="234" t="s">
        <v>73</v>
      </c>
      <c r="U121" s="238">
        <v>105.8</v>
      </c>
      <c r="V121" s="238">
        <v>104.1</v>
      </c>
    </row>
    <row r="122" spans="1:22" ht="16.5" customHeight="1" x14ac:dyDescent="0.2">
      <c r="A122" s="7"/>
      <c r="B122" s="7"/>
      <c r="C122" s="7"/>
      <c r="D122" s="7"/>
      <c r="E122" s="7" t="s">
        <v>63</v>
      </c>
      <c r="F122" s="7"/>
      <c r="G122" s="7"/>
      <c r="H122" s="7"/>
      <c r="I122" s="7"/>
      <c r="J122" s="7"/>
      <c r="K122" s="7"/>
      <c r="L122" s="9" t="s">
        <v>206</v>
      </c>
      <c r="M122" s="234" t="s">
        <v>73</v>
      </c>
      <c r="N122" s="234" t="s">
        <v>73</v>
      </c>
      <c r="O122" s="234" t="s">
        <v>73</v>
      </c>
      <c r="P122" s="238">
        <v>101.9</v>
      </c>
      <c r="Q122" s="234" t="s">
        <v>73</v>
      </c>
      <c r="R122" s="234" t="s">
        <v>73</v>
      </c>
      <c r="S122" s="234" t="s">
        <v>73</v>
      </c>
      <c r="T122" s="234" t="s">
        <v>73</v>
      </c>
      <c r="U122" s="238">
        <v>101.8</v>
      </c>
      <c r="V122" s="238">
        <v>101.8</v>
      </c>
    </row>
    <row r="123" spans="1:22" ht="16.5" customHeight="1" x14ac:dyDescent="0.2">
      <c r="A123" s="7"/>
      <c r="B123" s="7"/>
      <c r="C123" s="7"/>
      <c r="D123" s="7"/>
      <c r="E123" s="7" t="s">
        <v>64</v>
      </c>
      <c r="F123" s="7"/>
      <c r="G123" s="7"/>
      <c r="H123" s="7"/>
      <c r="I123" s="7"/>
      <c r="J123" s="7"/>
      <c r="K123" s="7"/>
      <c r="L123" s="9" t="s">
        <v>206</v>
      </c>
      <c r="M123" s="234" t="s">
        <v>73</v>
      </c>
      <c r="N123" s="234" t="s">
        <v>73</v>
      </c>
      <c r="O123" s="234" t="s">
        <v>73</v>
      </c>
      <c r="P123" s="238">
        <v>102</v>
      </c>
      <c r="Q123" s="234" t="s">
        <v>73</v>
      </c>
      <c r="R123" s="234" t="s">
        <v>73</v>
      </c>
      <c r="S123" s="234" t="s">
        <v>73</v>
      </c>
      <c r="T123" s="234" t="s">
        <v>73</v>
      </c>
      <c r="U123" s="236">
        <v>99.7</v>
      </c>
      <c r="V123" s="238">
        <v>100.7</v>
      </c>
    </row>
    <row r="124" spans="1:22" ht="16.5" customHeight="1" x14ac:dyDescent="0.2">
      <c r="A124" s="7"/>
      <c r="B124" s="7"/>
      <c r="C124" s="7"/>
      <c r="D124" s="7"/>
      <c r="E124" s="7" t="s">
        <v>65</v>
      </c>
      <c r="F124" s="7"/>
      <c r="G124" s="7"/>
      <c r="H124" s="7"/>
      <c r="I124" s="7"/>
      <c r="J124" s="7"/>
      <c r="K124" s="7"/>
      <c r="L124" s="9" t="s">
        <v>206</v>
      </c>
      <c r="M124" s="234" t="s">
        <v>73</v>
      </c>
      <c r="N124" s="234" t="s">
        <v>73</v>
      </c>
      <c r="O124" s="234" t="s">
        <v>73</v>
      </c>
      <c r="P124" s="236">
        <v>92.3</v>
      </c>
      <c r="Q124" s="234" t="s">
        <v>73</v>
      </c>
      <c r="R124" s="234" t="s">
        <v>73</v>
      </c>
      <c r="S124" s="234" t="s">
        <v>73</v>
      </c>
      <c r="T124" s="234" t="s">
        <v>73</v>
      </c>
      <c r="U124" s="236">
        <v>97.6</v>
      </c>
      <c r="V124" s="236">
        <v>95.3</v>
      </c>
    </row>
    <row r="125" spans="1:22" ht="16.5" customHeight="1" x14ac:dyDescent="0.2">
      <c r="A125" s="7"/>
      <c r="B125" s="7"/>
      <c r="C125" s="7"/>
      <c r="D125" s="7"/>
      <c r="E125" s="7" t="s">
        <v>66</v>
      </c>
      <c r="F125" s="7"/>
      <c r="G125" s="7"/>
      <c r="H125" s="7"/>
      <c r="I125" s="7"/>
      <c r="J125" s="7"/>
      <c r="K125" s="7"/>
      <c r="L125" s="9" t="s">
        <v>206</v>
      </c>
      <c r="M125" s="234" t="s">
        <v>73</v>
      </c>
      <c r="N125" s="234" t="s">
        <v>73</v>
      </c>
      <c r="O125" s="234" t="s">
        <v>73</v>
      </c>
      <c r="P125" s="236">
        <v>97.1</v>
      </c>
      <c r="Q125" s="234" t="s">
        <v>73</v>
      </c>
      <c r="R125" s="234" t="s">
        <v>73</v>
      </c>
      <c r="S125" s="234" t="s">
        <v>73</v>
      </c>
      <c r="T125" s="234" t="s">
        <v>73</v>
      </c>
      <c r="U125" s="236">
        <v>98.9</v>
      </c>
      <c r="V125" s="236">
        <v>98.1</v>
      </c>
    </row>
    <row r="126" spans="1:22" ht="16.5" customHeight="1" x14ac:dyDescent="0.2">
      <c r="A126" s="7"/>
      <c r="B126" s="7"/>
      <c r="C126" s="7"/>
      <c r="D126" s="7"/>
      <c r="E126" s="7" t="s">
        <v>67</v>
      </c>
      <c r="F126" s="7"/>
      <c r="G126" s="7"/>
      <c r="H126" s="7"/>
      <c r="I126" s="7"/>
      <c r="J126" s="7"/>
      <c r="K126" s="7"/>
      <c r="L126" s="9" t="s">
        <v>206</v>
      </c>
      <c r="M126" s="234" t="s">
        <v>73</v>
      </c>
      <c r="N126" s="234" t="s">
        <v>73</v>
      </c>
      <c r="O126" s="234" t="s">
        <v>73</v>
      </c>
      <c r="P126" s="236">
        <v>93.5</v>
      </c>
      <c r="Q126" s="234" t="s">
        <v>73</v>
      </c>
      <c r="R126" s="234" t="s">
        <v>73</v>
      </c>
      <c r="S126" s="234" t="s">
        <v>73</v>
      </c>
      <c r="T126" s="234" t="s">
        <v>73</v>
      </c>
      <c r="U126" s="236">
        <v>98.6</v>
      </c>
      <c r="V126" s="236">
        <v>96.4</v>
      </c>
    </row>
    <row r="127" spans="1:22" ht="16.5" customHeight="1" x14ac:dyDescent="0.2">
      <c r="A127" s="7"/>
      <c r="B127" s="7"/>
      <c r="C127" s="7"/>
      <c r="D127" s="7"/>
      <c r="E127" s="7" t="s">
        <v>68</v>
      </c>
      <c r="F127" s="7"/>
      <c r="G127" s="7"/>
      <c r="H127" s="7"/>
      <c r="I127" s="7"/>
      <c r="J127" s="7"/>
      <c r="K127" s="7"/>
      <c r="L127" s="9" t="s">
        <v>206</v>
      </c>
      <c r="M127" s="234" t="s">
        <v>73</v>
      </c>
      <c r="N127" s="234" t="s">
        <v>73</v>
      </c>
      <c r="O127" s="234" t="s">
        <v>73</v>
      </c>
      <c r="P127" s="236">
        <v>95</v>
      </c>
      <c r="Q127" s="234" t="s">
        <v>73</v>
      </c>
      <c r="R127" s="234" t="s">
        <v>73</v>
      </c>
      <c r="S127" s="234" t="s">
        <v>73</v>
      </c>
      <c r="T127" s="234" t="s">
        <v>73</v>
      </c>
      <c r="U127" s="236">
        <v>98.4</v>
      </c>
      <c r="V127" s="236">
        <v>96.9</v>
      </c>
    </row>
    <row r="128" spans="1:22" ht="16.5" customHeight="1" x14ac:dyDescent="0.2">
      <c r="A128" s="7"/>
      <c r="B128" s="7"/>
      <c r="C128" s="7"/>
      <c r="D128" s="7"/>
      <c r="E128" s="7" t="s">
        <v>69</v>
      </c>
      <c r="F128" s="7"/>
      <c r="G128" s="7"/>
      <c r="H128" s="7"/>
      <c r="I128" s="7"/>
      <c r="J128" s="7"/>
      <c r="K128" s="7"/>
      <c r="L128" s="9" t="s">
        <v>206</v>
      </c>
      <c r="M128" s="234" t="s">
        <v>73</v>
      </c>
      <c r="N128" s="234" t="s">
        <v>73</v>
      </c>
      <c r="O128" s="234" t="s">
        <v>73</v>
      </c>
      <c r="P128" s="238">
        <v>100.5</v>
      </c>
      <c r="Q128" s="234" t="s">
        <v>73</v>
      </c>
      <c r="R128" s="234" t="s">
        <v>73</v>
      </c>
      <c r="S128" s="234" t="s">
        <v>73</v>
      </c>
      <c r="T128" s="234" t="s">
        <v>73</v>
      </c>
      <c r="U128" s="238">
        <v>101.2</v>
      </c>
      <c r="V128" s="238">
        <v>100.9</v>
      </c>
    </row>
    <row r="129" spans="1:22" ht="16.5" customHeight="1" x14ac:dyDescent="0.2">
      <c r="A129" s="7"/>
      <c r="B129" s="7"/>
      <c r="C129" s="7"/>
      <c r="D129" s="7" t="s">
        <v>481</v>
      </c>
      <c r="E129" s="7"/>
      <c r="F129" s="7"/>
      <c r="G129" s="7"/>
      <c r="H129" s="7"/>
      <c r="I129" s="7"/>
      <c r="J129" s="7"/>
      <c r="K129" s="7"/>
      <c r="L129" s="9"/>
      <c r="M129" s="10"/>
      <c r="N129" s="10"/>
      <c r="O129" s="10"/>
      <c r="P129" s="10"/>
      <c r="Q129" s="10"/>
      <c r="R129" s="10"/>
      <c r="S129" s="10"/>
      <c r="T129" s="10"/>
      <c r="U129" s="10"/>
      <c r="V129" s="10"/>
    </row>
    <row r="130" spans="1:22" ht="16.5" customHeight="1" x14ac:dyDescent="0.2">
      <c r="A130" s="7"/>
      <c r="B130" s="7"/>
      <c r="C130" s="7"/>
      <c r="D130" s="7"/>
      <c r="E130" s="7" t="s">
        <v>60</v>
      </c>
      <c r="F130" s="7"/>
      <c r="G130" s="7"/>
      <c r="H130" s="7"/>
      <c r="I130" s="7"/>
      <c r="J130" s="7"/>
      <c r="K130" s="7"/>
      <c r="L130" s="9" t="s">
        <v>206</v>
      </c>
      <c r="M130" s="234" t="s">
        <v>73</v>
      </c>
      <c r="N130" s="234" t="s">
        <v>73</v>
      </c>
      <c r="O130" s="234" t="s">
        <v>73</v>
      </c>
      <c r="P130" s="238">
        <v>101.2</v>
      </c>
      <c r="Q130" s="234" t="s">
        <v>73</v>
      </c>
      <c r="R130" s="234" t="s">
        <v>73</v>
      </c>
      <c r="S130" s="234" t="s">
        <v>73</v>
      </c>
      <c r="T130" s="234" t="s">
        <v>73</v>
      </c>
      <c r="U130" s="236">
        <v>96.6</v>
      </c>
      <c r="V130" s="236">
        <v>98.6</v>
      </c>
    </row>
    <row r="131" spans="1:22" ht="16.5" customHeight="1" x14ac:dyDescent="0.2">
      <c r="A131" s="7"/>
      <c r="B131" s="7"/>
      <c r="C131" s="7"/>
      <c r="D131" s="7"/>
      <c r="E131" s="7" t="s">
        <v>62</v>
      </c>
      <c r="F131" s="7"/>
      <c r="G131" s="7"/>
      <c r="H131" s="7"/>
      <c r="I131" s="7"/>
      <c r="J131" s="7"/>
      <c r="K131" s="7"/>
      <c r="L131" s="9" t="s">
        <v>206</v>
      </c>
      <c r="M131" s="234" t="s">
        <v>73</v>
      </c>
      <c r="N131" s="234" t="s">
        <v>73</v>
      </c>
      <c r="O131" s="234" t="s">
        <v>73</v>
      </c>
      <c r="P131" s="238">
        <v>101.8</v>
      </c>
      <c r="Q131" s="234" t="s">
        <v>73</v>
      </c>
      <c r="R131" s="234" t="s">
        <v>73</v>
      </c>
      <c r="S131" s="234" t="s">
        <v>73</v>
      </c>
      <c r="T131" s="234" t="s">
        <v>73</v>
      </c>
      <c r="U131" s="238">
        <v>105.7</v>
      </c>
      <c r="V131" s="238">
        <v>104.1</v>
      </c>
    </row>
    <row r="132" spans="1:22" ht="16.5" customHeight="1" x14ac:dyDescent="0.2">
      <c r="A132" s="7"/>
      <c r="B132" s="7"/>
      <c r="C132" s="7"/>
      <c r="D132" s="7"/>
      <c r="E132" s="7" t="s">
        <v>63</v>
      </c>
      <c r="F132" s="7"/>
      <c r="G132" s="7"/>
      <c r="H132" s="7"/>
      <c r="I132" s="7"/>
      <c r="J132" s="7"/>
      <c r="K132" s="7"/>
      <c r="L132" s="9" t="s">
        <v>206</v>
      </c>
      <c r="M132" s="234" t="s">
        <v>73</v>
      </c>
      <c r="N132" s="234" t="s">
        <v>73</v>
      </c>
      <c r="O132" s="234" t="s">
        <v>73</v>
      </c>
      <c r="P132" s="238">
        <v>101.8</v>
      </c>
      <c r="Q132" s="234" t="s">
        <v>73</v>
      </c>
      <c r="R132" s="234" t="s">
        <v>73</v>
      </c>
      <c r="S132" s="234" t="s">
        <v>73</v>
      </c>
      <c r="T132" s="234" t="s">
        <v>73</v>
      </c>
      <c r="U132" s="238">
        <v>101.7</v>
      </c>
      <c r="V132" s="238">
        <v>101.7</v>
      </c>
    </row>
    <row r="133" spans="1:22" ht="16.5" customHeight="1" x14ac:dyDescent="0.2">
      <c r="A133" s="7"/>
      <c r="B133" s="7"/>
      <c r="C133" s="7"/>
      <c r="D133" s="7"/>
      <c r="E133" s="7" t="s">
        <v>64</v>
      </c>
      <c r="F133" s="7"/>
      <c r="G133" s="7"/>
      <c r="H133" s="7"/>
      <c r="I133" s="7"/>
      <c r="J133" s="7"/>
      <c r="K133" s="7"/>
      <c r="L133" s="9" t="s">
        <v>206</v>
      </c>
      <c r="M133" s="234" t="s">
        <v>73</v>
      </c>
      <c r="N133" s="234" t="s">
        <v>73</v>
      </c>
      <c r="O133" s="234" t="s">
        <v>73</v>
      </c>
      <c r="P133" s="238">
        <v>102</v>
      </c>
      <c r="Q133" s="234" t="s">
        <v>73</v>
      </c>
      <c r="R133" s="234" t="s">
        <v>73</v>
      </c>
      <c r="S133" s="234" t="s">
        <v>73</v>
      </c>
      <c r="T133" s="234" t="s">
        <v>73</v>
      </c>
      <c r="U133" s="236">
        <v>99.4</v>
      </c>
      <c r="V133" s="238">
        <v>100.5</v>
      </c>
    </row>
    <row r="134" spans="1:22" ht="16.5" customHeight="1" x14ac:dyDescent="0.2">
      <c r="A134" s="7"/>
      <c r="B134" s="7"/>
      <c r="C134" s="7"/>
      <c r="D134" s="7"/>
      <c r="E134" s="7" t="s">
        <v>65</v>
      </c>
      <c r="F134" s="7"/>
      <c r="G134" s="7"/>
      <c r="H134" s="7"/>
      <c r="I134" s="7"/>
      <c r="J134" s="7"/>
      <c r="K134" s="7"/>
      <c r="L134" s="9" t="s">
        <v>206</v>
      </c>
      <c r="M134" s="234" t="s">
        <v>73</v>
      </c>
      <c r="N134" s="234" t="s">
        <v>73</v>
      </c>
      <c r="O134" s="234" t="s">
        <v>73</v>
      </c>
      <c r="P134" s="236">
        <v>92.3</v>
      </c>
      <c r="Q134" s="234" t="s">
        <v>73</v>
      </c>
      <c r="R134" s="234" t="s">
        <v>73</v>
      </c>
      <c r="S134" s="234" t="s">
        <v>73</v>
      </c>
      <c r="T134" s="234" t="s">
        <v>73</v>
      </c>
      <c r="U134" s="236">
        <v>97.8</v>
      </c>
      <c r="V134" s="236">
        <v>95.4</v>
      </c>
    </row>
    <row r="135" spans="1:22" ht="16.5" customHeight="1" x14ac:dyDescent="0.2">
      <c r="A135" s="7"/>
      <c r="B135" s="7"/>
      <c r="C135" s="7"/>
      <c r="D135" s="7"/>
      <c r="E135" s="7" t="s">
        <v>66</v>
      </c>
      <c r="F135" s="7"/>
      <c r="G135" s="7"/>
      <c r="H135" s="7"/>
      <c r="I135" s="7"/>
      <c r="J135" s="7"/>
      <c r="K135" s="7"/>
      <c r="L135" s="9" t="s">
        <v>206</v>
      </c>
      <c r="M135" s="234" t="s">
        <v>73</v>
      </c>
      <c r="N135" s="234" t="s">
        <v>73</v>
      </c>
      <c r="O135" s="234" t="s">
        <v>73</v>
      </c>
      <c r="P135" s="236">
        <v>97.1</v>
      </c>
      <c r="Q135" s="234" t="s">
        <v>73</v>
      </c>
      <c r="R135" s="234" t="s">
        <v>73</v>
      </c>
      <c r="S135" s="234" t="s">
        <v>73</v>
      </c>
      <c r="T135" s="234" t="s">
        <v>73</v>
      </c>
      <c r="U135" s="236">
        <v>98.9</v>
      </c>
      <c r="V135" s="236">
        <v>98.1</v>
      </c>
    </row>
    <row r="136" spans="1:22" ht="16.5" customHeight="1" x14ac:dyDescent="0.2">
      <c r="A136" s="7"/>
      <c r="B136" s="7"/>
      <c r="C136" s="7"/>
      <c r="D136" s="7"/>
      <c r="E136" s="7" t="s">
        <v>67</v>
      </c>
      <c r="F136" s="7"/>
      <c r="G136" s="7"/>
      <c r="H136" s="7"/>
      <c r="I136" s="7"/>
      <c r="J136" s="7"/>
      <c r="K136" s="7"/>
      <c r="L136" s="9" t="s">
        <v>206</v>
      </c>
      <c r="M136" s="234" t="s">
        <v>73</v>
      </c>
      <c r="N136" s="234" t="s">
        <v>73</v>
      </c>
      <c r="O136" s="234" t="s">
        <v>73</v>
      </c>
      <c r="P136" s="236">
        <v>93.6</v>
      </c>
      <c r="Q136" s="234" t="s">
        <v>73</v>
      </c>
      <c r="R136" s="234" t="s">
        <v>73</v>
      </c>
      <c r="S136" s="234" t="s">
        <v>73</v>
      </c>
      <c r="T136" s="234" t="s">
        <v>73</v>
      </c>
      <c r="U136" s="236">
        <v>98.5</v>
      </c>
      <c r="V136" s="236">
        <v>96.4</v>
      </c>
    </row>
    <row r="137" spans="1:22" ht="16.5" customHeight="1" x14ac:dyDescent="0.2">
      <c r="A137" s="7"/>
      <c r="B137" s="7"/>
      <c r="C137" s="7"/>
      <c r="D137" s="7"/>
      <c r="E137" s="7" t="s">
        <v>68</v>
      </c>
      <c r="F137" s="7"/>
      <c r="G137" s="7"/>
      <c r="H137" s="7"/>
      <c r="I137" s="7"/>
      <c r="J137" s="7"/>
      <c r="K137" s="7"/>
      <c r="L137" s="9" t="s">
        <v>206</v>
      </c>
      <c r="M137" s="234" t="s">
        <v>73</v>
      </c>
      <c r="N137" s="234" t="s">
        <v>73</v>
      </c>
      <c r="O137" s="234" t="s">
        <v>73</v>
      </c>
      <c r="P137" s="236">
        <v>95</v>
      </c>
      <c r="Q137" s="234" t="s">
        <v>73</v>
      </c>
      <c r="R137" s="234" t="s">
        <v>73</v>
      </c>
      <c r="S137" s="234" t="s">
        <v>73</v>
      </c>
      <c r="T137" s="234" t="s">
        <v>73</v>
      </c>
      <c r="U137" s="236">
        <v>98.5</v>
      </c>
      <c r="V137" s="236">
        <v>97</v>
      </c>
    </row>
    <row r="138" spans="1:22" ht="16.5" customHeight="1" x14ac:dyDescent="0.2">
      <c r="A138" s="7"/>
      <c r="B138" s="7"/>
      <c r="C138" s="7"/>
      <c r="D138" s="7"/>
      <c r="E138" s="7" t="s">
        <v>69</v>
      </c>
      <c r="F138" s="7"/>
      <c r="G138" s="7"/>
      <c r="H138" s="7"/>
      <c r="I138" s="7"/>
      <c r="J138" s="7"/>
      <c r="K138" s="7"/>
      <c r="L138" s="9" t="s">
        <v>206</v>
      </c>
      <c r="M138" s="234" t="s">
        <v>73</v>
      </c>
      <c r="N138" s="234" t="s">
        <v>73</v>
      </c>
      <c r="O138" s="234" t="s">
        <v>73</v>
      </c>
      <c r="P138" s="238">
        <v>100.5</v>
      </c>
      <c r="Q138" s="234" t="s">
        <v>73</v>
      </c>
      <c r="R138" s="234" t="s">
        <v>73</v>
      </c>
      <c r="S138" s="234" t="s">
        <v>73</v>
      </c>
      <c r="T138" s="234" t="s">
        <v>73</v>
      </c>
      <c r="U138" s="238">
        <v>101.2</v>
      </c>
      <c r="V138" s="238">
        <v>100.9</v>
      </c>
    </row>
    <row r="139" spans="1:22" ht="16.5" customHeight="1" x14ac:dyDescent="0.2">
      <c r="A139" s="7"/>
      <c r="B139" s="7"/>
      <c r="C139" s="7" t="s">
        <v>109</v>
      </c>
      <c r="D139" s="7"/>
      <c r="E139" s="7"/>
      <c r="F139" s="7"/>
      <c r="G139" s="7"/>
      <c r="H139" s="7"/>
      <c r="I139" s="7"/>
      <c r="J139" s="7"/>
      <c r="K139" s="7"/>
      <c r="L139" s="9"/>
      <c r="M139" s="10"/>
      <c r="N139" s="10"/>
      <c r="O139" s="10"/>
      <c r="P139" s="10"/>
      <c r="Q139" s="10"/>
      <c r="R139" s="10"/>
      <c r="S139" s="10"/>
      <c r="T139" s="10"/>
      <c r="U139" s="10"/>
      <c r="V139" s="10"/>
    </row>
    <row r="140" spans="1:22" ht="16.5" customHeight="1" x14ac:dyDescent="0.2">
      <c r="A140" s="7"/>
      <c r="B140" s="7"/>
      <c r="C140" s="7"/>
      <c r="D140" s="7"/>
      <c r="E140" s="7" t="s">
        <v>60</v>
      </c>
      <c r="F140" s="7"/>
      <c r="G140" s="7"/>
      <c r="H140" s="7"/>
      <c r="I140" s="7"/>
      <c r="J140" s="7"/>
      <c r="K140" s="7"/>
      <c r="L140" s="9" t="s">
        <v>206</v>
      </c>
      <c r="M140" s="234" t="s">
        <v>73</v>
      </c>
      <c r="N140" s="234" t="s">
        <v>73</v>
      </c>
      <c r="O140" s="234" t="s">
        <v>73</v>
      </c>
      <c r="P140" s="234" t="s">
        <v>73</v>
      </c>
      <c r="Q140" s="234" t="s">
        <v>73</v>
      </c>
      <c r="R140" s="234" t="s">
        <v>73</v>
      </c>
      <c r="S140" s="234" t="s">
        <v>73</v>
      </c>
      <c r="T140" s="234" t="s">
        <v>73</v>
      </c>
      <c r="U140" s="236">
        <v>95</v>
      </c>
      <c r="V140" s="236">
        <v>95</v>
      </c>
    </row>
    <row r="141" spans="1:22" ht="16.5" customHeight="1" x14ac:dyDescent="0.2">
      <c r="A141" s="7"/>
      <c r="B141" s="7"/>
      <c r="C141" s="7"/>
      <c r="D141" s="7"/>
      <c r="E141" s="7" t="s">
        <v>62</v>
      </c>
      <c r="F141" s="7"/>
      <c r="G141" s="7"/>
      <c r="H141" s="7"/>
      <c r="I141" s="7"/>
      <c r="J141" s="7"/>
      <c r="K141" s="7"/>
      <c r="L141" s="9" t="s">
        <v>206</v>
      </c>
      <c r="M141" s="234" t="s">
        <v>73</v>
      </c>
      <c r="N141" s="234" t="s">
        <v>73</v>
      </c>
      <c r="O141" s="234" t="s">
        <v>73</v>
      </c>
      <c r="P141" s="234" t="s">
        <v>73</v>
      </c>
      <c r="Q141" s="234" t="s">
        <v>73</v>
      </c>
      <c r="R141" s="234" t="s">
        <v>73</v>
      </c>
      <c r="S141" s="234" t="s">
        <v>73</v>
      </c>
      <c r="T141" s="234" t="s">
        <v>73</v>
      </c>
      <c r="U141" s="236">
        <v>94.5</v>
      </c>
      <c r="V141" s="236">
        <v>94.5</v>
      </c>
    </row>
    <row r="142" spans="1:22" ht="16.5" customHeight="1" x14ac:dyDescent="0.2">
      <c r="A142" s="7"/>
      <c r="B142" s="7"/>
      <c r="C142" s="7"/>
      <c r="D142" s="7"/>
      <c r="E142" s="7" t="s">
        <v>63</v>
      </c>
      <c r="F142" s="7"/>
      <c r="G142" s="7"/>
      <c r="H142" s="7"/>
      <c r="I142" s="7"/>
      <c r="J142" s="7"/>
      <c r="K142" s="7"/>
      <c r="L142" s="9" t="s">
        <v>206</v>
      </c>
      <c r="M142" s="234" t="s">
        <v>73</v>
      </c>
      <c r="N142" s="234" t="s">
        <v>73</v>
      </c>
      <c r="O142" s="234" t="s">
        <v>73</v>
      </c>
      <c r="P142" s="234" t="s">
        <v>73</v>
      </c>
      <c r="Q142" s="234" t="s">
        <v>73</v>
      </c>
      <c r="R142" s="234" t="s">
        <v>73</v>
      </c>
      <c r="S142" s="234" t="s">
        <v>73</v>
      </c>
      <c r="T142" s="234" t="s">
        <v>73</v>
      </c>
      <c r="U142" s="236">
        <v>96.2</v>
      </c>
      <c r="V142" s="236">
        <v>96.2</v>
      </c>
    </row>
    <row r="143" spans="1:22" ht="16.5" customHeight="1" x14ac:dyDescent="0.2">
      <c r="A143" s="7"/>
      <c r="B143" s="7"/>
      <c r="C143" s="7"/>
      <c r="D143" s="7"/>
      <c r="E143" s="7" t="s">
        <v>64</v>
      </c>
      <c r="F143" s="7"/>
      <c r="G143" s="7"/>
      <c r="H143" s="7"/>
      <c r="I143" s="7"/>
      <c r="J143" s="7"/>
      <c r="K143" s="7"/>
      <c r="L143" s="9" t="s">
        <v>206</v>
      </c>
      <c r="M143" s="234" t="s">
        <v>73</v>
      </c>
      <c r="N143" s="234" t="s">
        <v>73</v>
      </c>
      <c r="O143" s="234" t="s">
        <v>73</v>
      </c>
      <c r="P143" s="234" t="s">
        <v>73</v>
      </c>
      <c r="Q143" s="234" t="s">
        <v>73</v>
      </c>
      <c r="R143" s="234" t="s">
        <v>73</v>
      </c>
      <c r="S143" s="234" t="s">
        <v>73</v>
      </c>
      <c r="T143" s="234" t="s">
        <v>73</v>
      </c>
      <c r="U143" s="236">
        <v>99.5</v>
      </c>
      <c r="V143" s="236">
        <v>99.5</v>
      </c>
    </row>
    <row r="144" spans="1:22" ht="16.5" customHeight="1" x14ac:dyDescent="0.2">
      <c r="A144" s="7"/>
      <c r="B144" s="7"/>
      <c r="C144" s="7"/>
      <c r="D144" s="7"/>
      <c r="E144" s="7" t="s">
        <v>65</v>
      </c>
      <c r="F144" s="7"/>
      <c r="G144" s="7"/>
      <c r="H144" s="7"/>
      <c r="I144" s="7"/>
      <c r="J144" s="7"/>
      <c r="K144" s="7"/>
      <c r="L144" s="9" t="s">
        <v>206</v>
      </c>
      <c r="M144" s="234" t="s">
        <v>73</v>
      </c>
      <c r="N144" s="234" t="s">
        <v>73</v>
      </c>
      <c r="O144" s="234" t="s">
        <v>73</v>
      </c>
      <c r="P144" s="234" t="s">
        <v>73</v>
      </c>
      <c r="Q144" s="234" t="s">
        <v>73</v>
      </c>
      <c r="R144" s="234" t="s">
        <v>73</v>
      </c>
      <c r="S144" s="234" t="s">
        <v>73</v>
      </c>
      <c r="T144" s="234" t="s">
        <v>73</v>
      </c>
      <c r="U144" s="236">
        <v>95.4</v>
      </c>
      <c r="V144" s="236">
        <v>95.4</v>
      </c>
    </row>
    <row r="145" spans="1:22" ht="16.5" customHeight="1" x14ac:dyDescent="0.2">
      <c r="A145" s="7"/>
      <c r="B145" s="7"/>
      <c r="C145" s="7"/>
      <c r="D145" s="7"/>
      <c r="E145" s="7" t="s">
        <v>66</v>
      </c>
      <c r="F145" s="7"/>
      <c r="G145" s="7"/>
      <c r="H145" s="7"/>
      <c r="I145" s="7"/>
      <c r="J145" s="7"/>
      <c r="K145" s="7"/>
      <c r="L145" s="9" t="s">
        <v>206</v>
      </c>
      <c r="M145" s="234" t="s">
        <v>73</v>
      </c>
      <c r="N145" s="234" t="s">
        <v>73</v>
      </c>
      <c r="O145" s="234" t="s">
        <v>73</v>
      </c>
      <c r="P145" s="234" t="s">
        <v>73</v>
      </c>
      <c r="Q145" s="234" t="s">
        <v>73</v>
      </c>
      <c r="R145" s="234" t="s">
        <v>73</v>
      </c>
      <c r="S145" s="234" t="s">
        <v>73</v>
      </c>
      <c r="T145" s="234" t="s">
        <v>73</v>
      </c>
      <c r="U145" s="236">
        <v>96.5</v>
      </c>
      <c r="V145" s="236">
        <v>96.5</v>
      </c>
    </row>
    <row r="146" spans="1:22" ht="16.5" customHeight="1" x14ac:dyDescent="0.2">
      <c r="A146" s="7"/>
      <c r="B146" s="7"/>
      <c r="C146" s="7"/>
      <c r="D146" s="7"/>
      <c r="E146" s="7" t="s">
        <v>67</v>
      </c>
      <c r="F146" s="7"/>
      <c r="G146" s="7"/>
      <c r="H146" s="7"/>
      <c r="I146" s="7"/>
      <c r="J146" s="7"/>
      <c r="K146" s="7"/>
      <c r="L146" s="9" t="s">
        <v>206</v>
      </c>
      <c r="M146" s="234" t="s">
        <v>73</v>
      </c>
      <c r="N146" s="234" t="s">
        <v>73</v>
      </c>
      <c r="O146" s="234" t="s">
        <v>73</v>
      </c>
      <c r="P146" s="234" t="s">
        <v>73</v>
      </c>
      <c r="Q146" s="234" t="s">
        <v>73</v>
      </c>
      <c r="R146" s="234" t="s">
        <v>73</v>
      </c>
      <c r="S146" s="234" t="s">
        <v>73</v>
      </c>
      <c r="T146" s="234" t="s">
        <v>73</v>
      </c>
      <c r="U146" s="236">
        <v>93.9</v>
      </c>
      <c r="V146" s="236">
        <v>93.9</v>
      </c>
    </row>
    <row r="147" spans="1:22" ht="16.5" customHeight="1" x14ac:dyDescent="0.2">
      <c r="A147" s="7"/>
      <c r="B147" s="7"/>
      <c r="C147" s="7"/>
      <c r="D147" s="7"/>
      <c r="E147" s="7" t="s">
        <v>68</v>
      </c>
      <c r="F147" s="7"/>
      <c r="G147" s="7"/>
      <c r="H147" s="7"/>
      <c r="I147" s="7"/>
      <c r="J147" s="7"/>
      <c r="K147" s="7"/>
      <c r="L147" s="9" t="s">
        <v>206</v>
      </c>
      <c r="M147" s="234" t="s">
        <v>73</v>
      </c>
      <c r="N147" s="234" t="s">
        <v>73</v>
      </c>
      <c r="O147" s="234" t="s">
        <v>73</v>
      </c>
      <c r="P147" s="234" t="s">
        <v>73</v>
      </c>
      <c r="Q147" s="234" t="s">
        <v>73</v>
      </c>
      <c r="R147" s="234" t="s">
        <v>73</v>
      </c>
      <c r="S147" s="234" t="s">
        <v>73</v>
      </c>
      <c r="T147" s="234" t="s">
        <v>73</v>
      </c>
      <c r="U147" s="236">
        <v>96.7</v>
      </c>
      <c r="V147" s="236">
        <v>96.7</v>
      </c>
    </row>
    <row r="148" spans="1:22" ht="16.5" customHeight="1" x14ac:dyDescent="0.2">
      <c r="A148" s="7"/>
      <c r="B148" s="7"/>
      <c r="C148" s="7"/>
      <c r="D148" s="7"/>
      <c r="E148" s="7" t="s">
        <v>69</v>
      </c>
      <c r="F148" s="7"/>
      <c r="G148" s="7"/>
      <c r="H148" s="7"/>
      <c r="I148" s="7"/>
      <c r="J148" s="7"/>
      <c r="K148" s="7"/>
      <c r="L148" s="9" t="s">
        <v>206</v>
      </c>
      <c r="M148" s="234" t="s">
        <v>73</v>
      </c>
      <c r="N148" s="234" t="s">
        <v>73</v>
      </c>
      <c r="O148" s="234" t="s">
        <v>73</v>
      </c>
      <c r="P148" s="234" t="s">
        <v>73</v>
      </c>
      <c r="Q148" s="234" t="s">
        <v>73</v>
      </c>
      <c r="R148" s="234" t="s">
        <v>73</v>
      </c>
      <c r="S148" s="234" t="s">
        <v>73</v>
      </c>
      <c r="T148" s="234" t="s">
        <v>73</v>
      </c>
      <c r="U148" s="238">
        <v>101.1</v>
      </c>
      <c r="V148" s="238">
        <v>101.1</v>
      </c>
    </row>
    <row r="149" spans="1:22" ht="16.5" customHeight="1" x14ac:dyDescent="0.2">
      <c r="A149" s="7"/>
      <c r="B149" s="7"/>
      <c r="C149" s="7" t="s">
        <v>110</v>
      </c>
      <c r="D149" s="7"/>
      <c r="E149" s="7"/>
      <c r="F149" s="7"/>
      <c r="G149" s="7"/>
      <c r="H149" s="7"/>
      <c r="I149" s="7"/>
      <c r="J149" s="7"/>
      <c r="K149" s="7"/>
      <c r="L149" s="9"/>
      <c r="M149" s="10"/>
      <c r="N149" s="10"/>
      <c r="O149" s="10"/>
      <c r="P149" s="10"/>
      <c r="Q149" s="10"/>
      <c r="R149" s="10"/>
      <c r="S149" s="10"/>
      <c r="T149" s="10"/>
      <c r="U149" s="10"/>
      <c r="V149" s="10"/>
    </row>
    <row r="150" spans="1:22" ht="16.5" customHeight="1" x14ac:dyDescent="0.2">
      <c r="A150" s="7"/>
      <c r="B150" s="7"/>
      <c r="C150" s="7"/>
      <c r="D150" s="7"/>
      <c r="E150" s="7" t="s">
        <v>60</v>
      </c>
      <c r="F150" s="7"/>
      <c r="G150" s="7"/>
      <c r="H150" s="7"/>
      <c r="I150" s="7"/>
      <c r="J150" s="7"/>
      <c r="K150" s="7"/>
      <c r="L150" s="9" t="s">
        <v>206</v>
      </c>
      <c r="M150" s="236">
        <v>99.5</v>
      </c>
      <c r="N150" s="236">
        <v>93.4</v>
      </c>
      <c r="O150" s="238">
        <v>102.3</v>
      </c>
      <c r="P150" s="236">
        <v>67.8</v>
      </c>
      <c r="Q150" s="238">
        <v>102.7</v>
      </c>
      <c r="R150" s="236">
        <v>98.1</v>
      </c>
      <c r="S150" s="236">
        <v>71.8</v>
      </c>
      <c r="T150" s="238">
        <v>102.1</v>
      </c>
      <c r="U150" s="234" t="s">
        <v>73</v>
      </c>
      <c r="V150" s="236">
        <v>94.9</v>
      </c>
    </row>
    <row r="151" spans="1:22" ht="16.5" customHeight="1" x14ac:dyDescent="0.2">
      <c r="A151" s="7"/>
      <c r="B151" s="7"/>
      <c r="C151" s="7"/>
      <c r="D151" s="7"/>
      <c r="E151" s="7" t="s">
        <v>62</v>
      </c>
      <c r="F151" s="7"/>
      <c r="G151" s="7"/>
      <c r="H151" s="7"/>
      <c r="I151" s="7"/>
      <c r="J151" s="7"/>
      <c r="K151" s="7"/>
      <c r="L151" s="9" t="s">
        <v>206</v>
      </c>
      <c r="M151" s="238">
        <v>104.7</v>
      </c>
      <c r="N151" s="236">
        <v>93.4</v>
      </c>
      <c r="O151" s="238">
        <v>102</v>
      </c>
      <c r="P151" s="238">
        <v>106.4</v>
      </c>
      <c r="Q151" s="236">
        <v>91.5</v>
      </c>
      <c r="R151" s="236">
        <v>96.1</v>
      </c>
      <c r="S151" s="238">
        <v>102.6</v>
      </c>
      <c r="T151" s="238">
        <v>124.2</v>
      </c>
      <c r="U151" s="234" t="s">
        <v>73</v>
      </c>
      <c r="V151" s="236">
        <v>99.7</v>
      </c>
    </row>
    <row r="152" spans="1:22" ht="16.5" customHeight="1" x14ac:dyDescent="0.2">
      <c r="A152" s="7"/>
      <c r="B152" s="7"/>
      <c r="C152" s="7"/>
      <c r="D152" s="7"/>
      <c r="E152" s="7" t="s">
        <v>63</v>
      </c>
      <c r="F152" s="7"/>
      <c r="G152" s="7"/>
      <c r="H152" s="7"/>
      <c r="I152" s="7"/>
      <c r="J152" s="7"/>
      <c r="K152" s="7"/>
      <c r="L152" s="9" t="s">
        <v>206</v>
      </c>
      <c r="M152" s="236">
        <v>91.9</v>
      </c>
      <c r="N152" s="236">
        <v>88.8</v>
      </c>
      <c r="O152" s="238">
        <v>101.1</v>
      </c>
      <c r="P152" s="236">
        <v>93.5</v>
      </c>
      <c r="Q152" s="238">
        <v>100.7</v>
      </c>
      <c r="R152" s="236">
        <v>85.8</v>
      </c>
      <c r="S152" s="238">
        <v>108.3</v>
      </c>
      <c r="T152" s="238">
        <v>110.1</v>
      </c>
      <c r="U152" s="234" t="s">
        <v>73</v>
      </c>
      <c r="V152" s="236">
        <v>94.5</v>
      </c>
    </row>
    <row r="153" spans="1:22" ht="16.5" customHeight="1" x14ac:dyDescent="0.2">
      <c r="A153" s="7"/>
      <c r="B153" s="7"/>
      <c r="C153" s="7"/>
      <c r="D153" s="7"/>
      <c r="E153" s="7" t="s">
        <v>64</v>
      </c>
      <c r="F153" s="7"/>
      <c r="G153" s="7"/>
      <c r="H153" s="7"/>
      <c r="I153" s="7"/>
      <c r="J153" s="7"/>
      <c r="K153" s="7"/>
      <c r="L153" s="9" t="s">
        <v>206</v>
      </c>
      <c r="M153" s="236">
        <v>98.2</v>
      </c>
      <c r="N153" s="236">
        <v>97.9</v>
      </c>
      <c r="O153" s="236">
        <v>93.1</v>
      </c>
      <c r="P153" s="238">
        <v>101.4</v>
      </c>
      <c r="Q153" s="238">
        <v>108.2</v>
      </c>
      <c r="R153" s="238">
        <v>101.2</v>
      </c>
      <c r="S153" s="236">
        <v>97.1</v>
      </c>
      <c r="T153" s="236">
        <v>78.2</v>
      </c>
      <c r="U153" s="234" t="s">
        <v>73</v>
      </c>
      <c r="V153" s="236">
        <v>98.1</v>
      </c>
    </row>
    <row r="154" spans="1:22" ht="16.5" customHeight="1" x14ac:dyDescent="0.2">
      <c r="A154" s="7"/>
      <c r="B154" s="7"/>
      <c r="C154" s="7"/>
      <c r="D154" s="7"/>
      <c r="E154" s="7" t="s">
        <v>65</v>
      </c>
      <c r="F154" s="7"/>
      <c r="G154" s="7"/>
      <c r="H154" s="7"/>
      <c r="I154" s="7"/>
      <c r="J154" s="7"/>
      <c r="K154" s="7"/>
      <c r="L154" s="9" t="s">
        <v>206</v>
      </c>
      <c r="M154" s="236">
        <v>94.5</v>
      </c>
      <c r="N154" s="238">
        <v>100.6</v>
      </c>
      <c r="O154" s="236">
        <v>89.7</v>
      </c>
      <c r="P154" s="236">
        <v>99.9</v>
      </c>
      <c r="Q154" s="236">
        <v>72.900000000000006</v>
      </c>
      <c r="R154" s="238">
        <v>100.5</v>
      </c>
      <c r="S154" s="238">
        <v>102</v>
      </c>
      <c r="T154" s="238">
        <v>118.5</v>
      </c>
      <c r="U154" s="234" t="s">
        <v>73</v>
      </c>
      <c r="V154" s="236">
        <v>93.8</v>
      </c>
    </row>
    <row r="155" spans="1:22" ht="16.5" customHeight="1" x14ac:dyDescent="0.2">
      <c r="A155" s="7"/>
      <c r="B155" s="7"/>
      <c r="C155" s="7"/>
      <c r="D155" s="7"/>
      <c r="E155" s="7" t="s">
        <v>66</v>
      </c>
      <c r="F155" s="7"/>
      <c r="G155" s="7"/>
      <c r="H155" s="7"/>
      <c r="I155" s="7"/>
      <c r="J155" s="7"/>
      <c r="K155" s="7"/>
      <c r="L155" s="9" t="s">
        <v>206</v>
      </c>
      <c r="M155" s="238">
        <v>100.2</v>
      </c>
      <c r="N155" s="238">
        <v>104.6</v>
      </c>
      <c r="O155" s="238">
        <v>100.5</v>
      </c>
      <c r="P155" s="236">
        <v>92.5</v>
      </c>
      <c r="Q155" s="236">
        <v>89.8</v>
      </c>
      <c r="R155" s="236">
        <v>87</v>
      </c>
      <c r="S155" s="236">
        <v>85.6</v>
      </c>
      <c r="T155" s="238">
        <v>115.1</v>
      </c>
      <c r="U155" s="234" t="s">
        <v>73</v>
      </c>
      <c r="V155" s="236">
        <v>99.3</v>
      </c>
    </row>
    <row r="156" spans="1:22" ht="16.5" customHeight="1" x14ac:dyDescent="0.2">
      <c r="A156" s="7"/>
      <c r="B156" s="7"/>
      <c r="C156" s="7"/>
      <c r="D156" s="7"/>
      <c r="E156" s="7" t="s">
        <v>67</v>
      </c>
      <c r="F156" s="7"/>
      <c r="G156" s="7"/>
      <c r="H156" s="7"/>
      <c r="I156" s="7"/>
      <c r="J156" s="7"/>
      <c r="K156" s="7"/>
      <c r="L156" s="9" t="s">
        <v>206</v>
      </c>
      <c r="M156" s="238">
        <v>106.1</v>
      </c>
      <c r="N156" s="238">
        <v>108.5</v>
      </c>
      <c r="O156" s="236">
        <v>93.1</v>
      </c>
      <c r="P156" s="236">
        <v>92.2</v>
      </c>
      <c r="Q156" s="238">
        <v>106.6</v>
      </c>
      <c r="R156" s="236">
        <v>90.2</v>
      </c>
      <c r="S156" s="238">
        <v>104.4</v>
      </c>
      <c r="T156" s="236">
        <v>91.1</v>
      </c>
      <c r="U156" s="234" t="s">
        <v>73</v>
      </c>
      <c r="V156" s="238">
        <v>102.1</v>
      </c>
    </row>
    <row r="157" spans="1:22" ht="16.5" customHeight="1" x14ac:dyDescent="0.2">
      <c r="A157" s="7"/>
      <c r="B157" s="7"/>
      <c r="C157" s="7"/>
      <c r="D157" s="7"/>
      <c r="E157" s="7" t="s">
        <v>68</v>
      </c>
      <c r="F157" s="7"/>
      <c r="G157" s="7"/>
      <c r="H157" s="7"/>
      <c r="I157" s="7"/>
      <c r="J157" s="7"/>
      <c r="K157" s="7"/>
      <c r="L157" s="9" t="s">
        <v>206</v>
      </c>
      <c r="M157" s="238">
        <v>108.8</v>
      </c>
      <c r="N157" s="238">
        <v>121.7</v>
      </c>
      <c r="O157" s="238">
        <v>104.8</v>
      </c>
      <c r="P157" s="238">
        <v>101.3</v>
      </c>
      <c r="Q157" s="236">
        <v>90.9</v>
      </c>
      <c r="R157" s="236">
        <v>92.3</v>
      </c>
      <c r="S157" s="238">
        <v>105</v>
      </c>
      <c r="T157" s="238">
        <v>116.8</v>
      </c>
      <c r="U157" s="234" t="s">
        <v>73</v>
      </c>
      <c r="V157" s="238">
        <v>108.6</v>
      </c>
    </row>
    <row r="158" spans="1:22" ht="16.5" customHeight="1" x14ac:dyDescent="0.2">
      <c r="A158" s="14"/>
      <c r="B158" s="14"/>
      <c r="C158" s="14"/>
      <c r="D158" s="14"/>
      <c r="E158" s="14" t="s">
        <v>69</v>
      </c>
      <c r="F158" s="14"/>
      <c r="G158" s="14"/>
      <c r="H158" s="14"/>
      <c r="I158" s="14"/>
      <c r="J158" s="14"/>
      <c r="K158" s="14"/>
      <c r="L158" s="15" t="s">
        <v>206</v>
      </c>
      <c r="M158" s="239">
        <v>110.9</v>
      </c>
      <c r="N158" s="237">
        <v>93.3</v>
      </c>
      <c r="O158" s="239">
        <v>105</v>
      </c>
      <c r="P158" s="239">
        <v>102.9</v>
      </c>
      <c r="Q158" s="237">
        <v>84.2</v>
      </c>
      <c r="R158" s="237">
        <v>81.099999999999994</v>
      </c>
      <c r="S158" s="239">
        <v>104</v>
      </c>
      <c r="T158" s="237">
        <v>99.7</v>
      </c>
      <c r="U158" s="235" t="s">
        <v>73</v>
      </c>
      <c r="V158" s="239">
        <v>100.4</v>
      </c>
    </row>
    <row r="159" spans="1:22" ht="4.5" customHeight="1" x14ac:dyDescent="0.2">
      <c r="A159" s="25"/>
      <c r="B159" s="25"/>
      <c r="C159" s="2"/>
      <c r="D159" s="2"/>
      <c r="E159" s="2"/>
      <c r="F159" s="2"/>
      <c r="G159" s="2"/>
      <c r="H159" s="2"/>
      <c r="I159" s="2"/>
      <c r="J159" s="2"/>
      <c r="K159" s="2"/>
      <c r="L159" s="2"/>
      <c r="M159" s="2"/>
      <c r="N159" s="2"/>
      <c r="O159" s="2"/>
      <c r="P159" s="2"/>
      <c r="Q159" s="2"/>
      <c r="R159" s="2"/>
      <c r="S159" s="2"/>
      <c r="T159" s="2"/>
      <c r="U159" s="2"/>
      <c r="V159" s="2"/>
    </row>
    <row r="160" spans="1:22" ht="16.5" customHeight="1" x14ac:dyDescent="0.2">
      <c r="A160" s="25"/>
      <c r="B160" s="25"/>
      <c r="C160" s="311" t="s">
        <v>486</v>
      </c>
      <c r="D160" s="311"/>
      <c r="E160" s="311"/>
      <c r="F160" s="311"/>
      <c r="G160" s="311"/>
      <c r="H160" s="311"/>
      <c r="I160" s="311"/>
      <c r="J160" s="311"/>
      <c r="K160" s="311"/>
      <c r="L160" s="311"/>
      <c r="M160" s="311"/>
      <c r="N160" s="311"/>
      <c r="O160" s="311"/>
      <c r="P160" s="311"/>
      <c r="Q160" s="311"/>
      <c r="R160" s="311"/>
      <c r="S160" s="311"/>
      <c r="T160" s="311"/>
      <c r="U160" s="311"/>
      <c r="V160" s="311"/>
    </row>
    <row r="161" spans="1:22" ht="4.5" customHeight="1" x14ac:dyDescent="0.2">
      <c r="A161" s="25"/>
      <c r="B161" s="25"/>
      <c r="C161" s="2"/>
      <c r="D161" s="2"/>
      <c r="E161" s="2"/>
      <c r="F161" s="2"/>
      <c r="G161" s="2"/>
      <c r="H161" s="2"/>
      <c r="I161" s="2"/>
      <c r="J161" s="2"/>
      <c r="K161" s="2"/>
      <c r="L161" s="2"/>
      <c r="M161" s="2"/>
      <c r="N161" s="2"/>
      <c r="O161" s="2"/>
      <c r="P161" s="2"/>
      <c r="Q161" s="2"/>
      <c r="R161" s="2"/>
      <c r="S161" s="2"/>
      <c r="T161" s="2"/>
      <c r="U161" s="2"/>
      <c r="V161" s="2"/>
    </row>
    <row r="162" spans="1:22" ht="16.5" customHeight="1" x14ac:dyDescent="0.2">
      <c r="A162" s="152"/>
      <c r="B162" s="152"/>
      <c r="C162" s="311" t="s">
        <v>358</v>
      </c>
      <c r="D162" s="311"/>
      <c r="E162" s="311"/>
      <c r="F162" s="311"/>
      <c r="G162" s="311"/>
      <c r="H162" s="311"/>
      <c r="I162" s="311"/>
      <c r="J162" s="311"/>
      <c r="K162" s="311"/>
      <c r="L162" s="311"/>
      <c r="M162" s="311"/>
      <c r="N162" s="311"/>
      <c r="O162" s="311"/>
      <c r="P162" s="311"/>
      <c r="Q162" s="311"/>
      <c r="R162" s="311"/>
      <c r="S162" s="311"/>
      <c r="T162" s="311"/>
      <c r="U162" s="311"/>
      <c r="V162" s="311"/>
    </row>
    <row r="163" spans="1:22" ht="16.5" customHeight="1" x14ac:dyDescent="0.2">
      <c r="A163" s="152"/>
      <c r="B163" s="152"/>
      <c r="C163" s="311" t="s">
        <v>359</v>
      </c>
      <c r="D163" s="311"/>
      <c r="E163" s="311"/>
      <c r="F163" s="311"/>
      <c r="G163" s="311"/>
      <c r="H163" s="311"/>
      <c r="I163" s="311"/>
      <c r="J163" s="311"/>
      <c r="K163" s="311"/>
      <c r="L163" s="311"/>
      <c r="M163" s="311"/>
      <c r="N163" s="311"/>
      <c r="O163" s="311"/>
      <c r="P163" s="311"/>
      <c r="Q163" s="311"/>
      <c r="R163" s="311"/>
      <c r="S163" s="311"/>
      <c r="T163" s="311"/>
      <c r="U163" s="311"/>
      <c r="V163" s="311"/>
    </row>
    <row r="164" spans="1:22" ht="4.5" customHeight="1" x14ac:dyDescent="0.2">
      <c r="A164" s="25"/>
      <c r="B164" s="25"/>
      <c r="C164" s="2"/>
      <c r="D164" s="2"/>
      <c r="E164" s="2"/>
      <c r="F164" s="2"/>
      <c r="G164" s="2"/>
      <c r="H164" s="2"/>
      <c r="I164" s="2"/>
      <c r="J164" s="2"/>
      <c r="K164" s="2"/>
      <c r="L164" s="2"/>
      <c r="M164" s="2"/>
      <c r="N164" s="2"/>
      <c r="O164" s="2"/>
      <c r="P164" s="2"/>
      <c r="Q164" s="2"/>
      <c r="R164" s="2"/>
      <c r="S164" s="2"/>
      <c r="T164" s="2"/>
      <c r="U164" s="2"/>
      <c r="V164" s="2"/>
    </row>
    <row r="165" spans="1:22" ht="29.45" customHeight="1" x14ac:dyDescent="0.2">
      <c r="A165" s="25" t="s">
        <v>79</v>
      </c>
      <c r="B165" s="25"/>
      <c r="C165" s="311" t="s">
        <v>487</v>
      </c>
      <c r="D165" s="311"/>
      <c r="E165" s="311"/>
      <c r="F165" s="311"/>
      <c r="G165" s="311"/>
      <c r="H165" s="311"/>
      <c r="I165" s="311"/>
      <c r="J165" s="311"/>
      <c r="K165" s="311"/>
      <c r="L165" s="311"/>
      <c r="M165" s="311"/>
      <c r="N165" s="311"/>
      <c r="O165" s="311"/>
      <c r="P165" s="311"/>
      <c r="Q165" s="311"/>
      <c r="R165" s="311"/>
      <c r="S165" s="311"/>
      <c r="T165" s="311"/>
      <c r="U165" s="311"/>
      <c r="V165" s="311"/>
    </row>
    <row r="166" spans="1:22" ht="4.5" customHeight="1" x14ac:dyDescent="0.2"/>
    <row r="167" spans="1:22" ht="16.5" customHeight="1" x14ac:dyDescent="0.2">
      <c r="A167" s="26" t="s">
        <v>92</v>
      </c>
      <c r="B167" s="25"/>
      <c r="C167" s="25"/>
      <c r="D167" s="25"/>
      <c r="E167" s="311" t="s">
        <v>123</v>
      </c>
      <c r="F167" s="311"/>
      <c r="G167" s="311"/>
      <c r="H167" s="311"/>
      <c r="I167" s="311"/>
      <c r="J167" s="311"/>
      <c r="K167" s="311"/>
      <c r="L167" s="311"/>
      <c r="M167" s="311"/>
      <c r="N167" s="311"/>
      <c r="O167" s="311"/>
      <c r="P167" s="311"/>
      <c r="Q167" s="311"/>
      <c r="R167" s="311"/>
      <c r="S167" s="311"/>
      <c r="T167" s="311"/>
      <c r="U167" s="311"/>
      <c r="V167" s="311"/>
    </row>
  </sheetData>
  <mergeCells count="6">
    <mergeCell ref="E167:V167"/>
    <mergeCell ref="K1:V1"/>
    <mergeCell ref="C160:V160"/>
    <mergeCell ref="C162:V162"/>
    <mergeCell ref="C163:V163"/>
    <mergeCell ref="C165:V165"/>
  </mergeCells>
  <pageMargins left="0.7" right="0.7" top="0.75" bottom="0.75" header="0.3" footer="0.3"/>
  <pageSetup paperSize="9" fitToHeight="0" orientation="landscape" horizontalDpi="300" verticalDpi="300"/>
  <headerFooter scaleWithDoc="0" alignWithMargins="0">
    <oddHeader>&amp;C&amp;"Arial"&amp;8TABLE 7A.26</oddHeader>
    <oddFooter>&amp;L&amp;"Arial"&amp;8REPORT ON
GOVERNMENT
SERVICES 2022&amp;R&amp;"Arial"&amp;8COURTS
PAGE &amp;B&amp;P&amp;B</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V166"/>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 min="22" max="22" width="6.85546875" customWidth="1"/>
  </cols>
  <sheetData>
    <row r="1" spans="1:22" ht="17.45" customHeight="1" x14ac:dyDescent="0.2">
      <c r="A1" s="8" t="s">
        <v>488</v>
      </c>
      <c r="B1" s="8"/>
      <c r="C1" s="8"/>
      <c r="D1" s="8"/>
      <c r="E1" s="8"/>
      <c r="F1" s="8"/>
      <c r="G1" s="8"/>
      <c r="H1" s="8"/>
      <c r="I1" s="8"/>
      <c r="J1" s="8"/>
      <c r="K1" s="316" t="s">
        <v>489</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c r="V2" s="13" t="s">
        <v>134</v>
      </c>
    </row>
    <row r="3" spans="1:22" ht="16.5" customHeight="1" x14ac:dyDescent="0.2">
      <c r="A3" s="7" t="s">
        <v>490</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463</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59</v>
      </c>
      <c r="D5" s="7"/>
      <c r="E5" s="7"/>
      <c r="F5" s="7"/>
      <c r="G5" s="7"/>
      <c r="H5" s="7"/>
      <c r="I5" s="7"/>
      <c r="J5" s="7"/>
      <c r="K5" s="7"/>
      <c r="L5" s="9"/>
      <c r="M5" s="10"/>
      <c r="N5" s="10"/>
      <c r="O5" s="10"/>
      <c r="P5" s="10"/>
      <c r="Q5" s="10"/>
      <c r="R5" s="10"/>
      <c r="S5" s="10"/>
      <c r="T5" s="10"/>
      <c r="U5" s="10"/>
      <c r="V5" s="10"/>
    </row>
    <row r="6" spans="1:22" ht="16.5" customHeight="1" x14ac:dyDescent="0.2">
      <c r="A6" s="7"/>
      <c r="B6" s="7"/>
      <c r="C6" s="7"/>
      <c r="D6" s="7" t="s">
        <v>60</v>
      </c>
      <c r="E6" s="7"/>
      <c r="F6" s="7"/>
      <c r="G6" s="7"/>
      <c r="H6" s="7"/>
      <c r="I6" s="7"/>
      <c r="J6" s="7"/>
      <c r="K6" s="7"/>
      <c r="L6" s="9" t="s">
        <v>206</v>
      </c>
      <c r="M6" s="241">
        <v>100.9</v>
      </c>
      <c r="N6" s="243">
        <v>93.1</v>
      </c>
      <c r="O6" s="243">
        <v>96.8</v>
      </c>
      <c r="P6" s="241">
        <v>107.2</v>
      </c>
      <c r="Q6" s="243">
        <v>92.3</v>
      </c>
      <c r="R6" s="243">
        <v>96.9</v>
      </c>
      <c r="S6" s="243">
        <v>98.2</v>
      </c>
      <c r="T6" s="243">
        <v>75.5</v>
      </c>
      <c r="U6" s="243">
        <v>80.2</v>
      </c>
      <c r="V6" s="243">
        <v>94.1</v>
      </c>
    </row>
    <row r="7" spans="1:22" ht="16.5" customHeight="1" x14ac:dyDescent="0.2">
      <c r="A7" s="7"/>
      <c r="B7" s="7"/>
      <c r="C7" s="7"/>
      <c r="D7" s="7" t="s">
        <v>62</v>
      </c>
      <c r="E7" s="7"/>
      <c r="F7" s="7"/>
      <c r="G7" s="7"/>
      <c r="H7" s="7"/>
      <c r="I7" s="7"/>
      <c r="J7" s="7"/>
      <c r="K7" s="7"/>
      <c r="L7" s="9" t="s">
        <v>206</v>
      </c>
      <c r="M7" s="243">
        <v>94.3</v>
      </c>
      <c r="N7" s="241">
        <v>103.1</v>
      </c>
      <c r="O7" s="241">
        <v>109.1</v>
      </c>
      <c r="P7" s="241">
        <v>102.5</v>
      </c>
      <c r="Q7" s="243">
        <v>88.4</v>
      </c>
      <c r="R7" s="241">
        <v>106.1</v>
      </c>
      <c r="S7" s="241">
        <v>104.9</v>
      </c>
      <c r="T7" s="241">
        <v>105.2</v>
      </c>
      <c r="U7" s="241">
        <v>109</v>
      </c>
      <c r="V7" s="241">
        <v>102.1</v>
      </c>
    </row>
    <row r="8" spans="1:22" ht="16.5" customHeight="1" x14ac:dyDescent="0.2">
      <c r="A8" s="7"/>
      <c r="B8" s="7"/>
      <c r="C8" s="7"/>
      <c r="D8" s="7" t="s">
        <v>63</v>
      </c>
      <c r="E8" s="7"/>
      <c r="F8" s="7"/>
      <c r="G8" s="7"/>
      <c r="H8" s="7"/>
      <c r="I8" s="7"/>
      <c r="J8" s="7"/>
      <c r="K8" s="7"/>
      <c r="L8" s="9" t="s">
        <v>206</v>
      </c>
      <c r="M8" s="241">
        <v>103.8</v>
      </c>
      <c r="N8" s="243">
        <v>85</v>
      </c>
      <c r="O8" s="243">
        <v>93.4</v>
      </c>
      <c r="P8" s="243">
        <v>96.7</v>
      </c>
      <c r="Q8" s="241">
        <v>106.8</v>
      </c>
      <c r="R8" s="241">
        <v>121.8</v>
      </c>
      <c r="S8" s="241">
        <v>110.8</v>
      </c>
      <c r="T8" s="241">
        <v>110.1</v>
      </c>
      <c r="U8" s="243">
        <v>95.5</v>
      </c>
      <c r="V8" s="243">
        <v>97.6</v>
      </c>
    </row>
    <row r="9" spans="1:22" ht="16.5" customHeight="1" x14ac:dyDescent="0.2">
      <c r="A9" s="7"/>
      <c r="B9" s="7"/>
      <c r="C9" s="7"/>
      <c r="D9" s="7" t="s">
        <v>64</v>
      </c>
      <c r="E9" s="7"/>
      <c r="F9" s="7"/>
      <c r="G9" s="7"/>
      <c r="H9" s="7"/>
      <c r="I9" s="7"/>
      <c r="J9" s="7"/>
      <c r="K9" s="7"/>
      <c r="L9" s="9" t="s">
        <v>206</v>
      </c>
      <c r="M9" s="243">
        <v>96.9</v>
      </c>
      <c r="N9" s="243">
        <v>99.8</v>
      </c>
      <c r="O9" s="241">
        <v>100.6</v>
      </c>
      <c r="P9" s="243">
        <v>95.2</v>
      </c>
      <c r="Q9" s="243">
        <v>96.6</v>
      </c>
      <c r="R9" s="243">
        <v>79.400000000000006</v>
      </c>
      <c r="S9" s="241">
        <v>109</v>
      </c>
      <c r="T9" s="241">
        <v>104.6</v>
      </c>
      <c r="U9" s="243">
        <v>97.4</v>
      </c>
      <c r="V9" s="243">
        <v>97.8</v>
      </c>
    </row>
    <row r="10" spans="1:22" ht="16.5" customHeight="1" x14ac:dyDescent="0.2">
      <c r="A10" s="7"/>
      <c r="B10" s="7"/>
      <c r="C10" s="7"/>
      <c r="D10" s="7" t="s">
        <v>65</v>
      </c>
      <c r="E10" s="7"/>
      <c r="F10" s="7"/>
      <c r="G10" s="7"/>
      <c r="H10" s="7"/>
      <c r="I10" s="7"/>
      <c r="J10" s="7"/>
      <c r="K10" s="7"/>
      <c r="L10" s="9" t="s">
        <v>206</v>
      </c>
      <c r="M10" s="241">
        <v>111.4</v>
      </c>
      <c r="N10" s="243">
        <v>97.5</v>
      </c>
      <c r="O10" s="243">
        <v>98.3</v>
      </c>
      <c r="P10" s="241">
        <v>101.4</v>
      </c>
      <c r="Q10" s="243">
        <v>94.4</v>
      </c>
      <c r="R10" s="241">
        <v>105.9</v>
      </c>
      <c r="S10" s="241">
        <v>121.3</v>
      </c>
      <c r="T10" s="243">
        <v>81.900000000000006</v>
      </c>
      <c r="U10" s="243">
        <v>84.8</v>
      </c>
      <c r="V10" s="243">
        <v>98.4</v>
      </c>
    </row>
    <row r="11" spans="1:22" ht="16.5" customHeight="1" x14ac:dyDescent="0.2">
      <c r="A11" s="7"/>
      <c r="B11" s="7"/>
      <c r="C11" s="7"/>
      <c r="D11" s="7" t="s">
        <v>66</v>
      </c>
      <c r="E11" s="7"/>
      <c r="F11" s="7"/>
      <c r="G11" s="7"/>
      <c r="H11" s="7"/>
      <c r="I11" s="7"/>
      <c r="J11" s="7"/>
      <c r="K11" s="7"/>
      <c r="L11" s="9" t="s">
        <v>206</v>
      </c>
      <c r="M11" s="241">
        <v>101.8</v>
      </c>
      <c r="N11" s="241">
        <v>100.3</v>
      </c>
      <c r="O11" s="241">
        <v>113.8</v>
      </c>
      <c r="P11" s="241">
        <v>100.2</v>
      </c>
      <c r="Q11" s="241">
        <v>101.1</v>
      </c>
      <c r="R11" s="243">
        <v>94.7</v>
      </c>
      <c r="S11" s="243">
        <v>91.9</v>
      </c>
      <c r="T11" s="241">
        <v>102.4</v>
      </c>
      <c r="U11" s="243">
        <v>96.4</v>
      </c>
      <c r="V11" s="241">
        <v>101.4</v>
      </c>
    </row>
    <row r="12" spans="1:22" ht="16.5" customHeight="1" x14ac:dyDescent="0.2">
      <c r="A12" s="7"/>
      <c r="B12" s="7"/>
      <c r="C12" s="7"/>
      <c r="D12" s="7" t="s">
        <v>67</v>
      </c>
      <c r="E12" s="7"/>
      <c r="F12" s="7"/>
      <c r="G12" s="7"/>
      <c r="H12" s="7"/>
      <c r="I12" s="7"/>
      <c r="J12" s="7"/>
      <c r="K12" s="7"/>
      <c r="L12" s="9" t="s">
        <v>206</v>
      </c>
      <c r="M12" s="241">
        <v>117.3</v>
      </c>
      <c r="N12" s="241">
        <v>112.8</v>
      </c>
      <c r="O12" s="243">
        <v>85.9</v>
      </c>
      <c r="P12" s="243">
        <v>95.5</v>
      </c>
      <c r="Q12" s="243">
        <v>89.9</v>
      </c>
      <c r="R12" s="243">
        <v>82.2</v>
      </c>
      <c r="S12" s="241">
        <v>102.3</v>
      </c>
      <c r="T12" s="243">
        <v>97.3</v>
      </c>
      <c r="U12" s="243">
        <v>84.2</v>
      </c>
      <c r="V12" s="243">
        <v>98.8</v>
      </c>
    </row>
    <row r="13" spans="1:22" ht="16.5" customHeight="1" x14ac:dyDescent="0.2">
      <c r="A13" s="7"/>
      <c r="B13" s="7"/>
      <c r="C13" s="7"/>
      <c r="D13" s="7" t="s">
        <v>68</v>
      </c>
      <c r="E13" s="7"/>
      <c r="F13" s="7"/>
      <c r="G13" s="7"/>
      <c r="H13" s="7"/>
      <c r="I13" s="7"/>
      <c r="J13" s="7"/>
      <c r="K13" s="7"/>
      <c r="L13" s="9" t="s">
        <v>206</v>
      </c>
      <c r="M13" s="241">
        <v>103.7</v>
      </c>
      <c r="N13" s="241">
        <v>102.5</v>
      </c>
      <c r="O13" s="241">
        <v>102.5</v>
      </c>
      <c r="P13" s="241">
        <v>107.9</v>
      </c>
      <c r="Q13" s="243">
        <v>94.5</v>
      </c>
      <c r="R13" s="243">
        <v>97.3</v>
      </c>
      <c r="S13" s="243">
        <v>72.7</v>
      </c>
      <c r="T13" s="243">
        <v>92.6</v>
      </c>
      <c r="U13" s="243">
        <v>96</v>
      </c>
      <c r="V13" s="241">
        <v>100</v>
      </c>
    </row>
    <row r="14" spans="1:22" ht="16.5" customHeight="1" x14ac:dyDescent="0.2">
      <c r="A14" s="7"/>
      <c r="B14" s="7"/>
      <c r="C14" s="7"/>
      <c r="D14" s="7" t="s">
        <v>69</v>
      </c>
      <c r="E14" s="7"/>
      <c r="F14" s="7"/>
      <c r="G14" s="7"/>
      <c r="H14" s="7"/>
      <c r="I14" s="7"/>
      <c r="J14" s="7"/>
      <c r="K14" s="7"/>
      <c r="L14" s="9" t="s">
        <v>206</v>
      </c>
      <c r="M14" s="243">
        <v>96.4</v>
      </c>
      <c r="N14" s="241">
        <v>108.6</v>
      </c>
      <c r="O14" s="243">
        <v>95.8</v>
      </c>
      <c r="P14" s="241">
        <v>100.5</v>
      </c>
      <c r="Q14" s="243">
        <v>95.1</v>
      </c>
      <c r="R14" s="241">
        <v>107.1</v>
      </c>
      <c r="S14" s="241">
        <v>108</v>
      </c>
      <c r="T14" s="241">
        <v>100.7</v>
      </c>
      <c r="U14" s="241">
        <v>100.2</v>
      </c>
      <c r="V14" s="241">
        <v>100.1</v>
      </c>
    </row>
    <row r="15" spans="1:22" ht="16.5" customHeight="1" x14ac:dyDescent="0.2">
      <c r="A15" s="7"/>
      <c r="B15" s="7"/>
      <c r="C15" s="7" t="s">
        <v>70</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t="s">
        <v>60</v>
      </c>
      <c r="E16" s="7"/>
      <c r="F16" s="7"/>
      <c r="G16" s="7"/>
      <c r="H16" s="7"/>
      <c r="I16" s="7"/>
      <c r="J16" s="7"/>
      <c r="K16" s="7"/>
      <c r="L16" s="9" t="s">
        <v>206</v>
      </c>
      <c r="M16" s="241">
        <v>102.7</v>
      </c>
      <c r="N16" s="243">
        <v>99.1</v>
      </c>
      <c r="O16" s="243">
        <v>93.9</v>
      </c>
      <c r="P16" s="241">
        <v>120</v>
      </c>
      <c r="Q16" s="241">
        <v>109.7</v>
      </c>
      <c r="R16" s="241">
        <v>113.9</v>
      </c>
      <c r="S16" s="241">
        <v>105.4</v>
      </c>
      <c r="T16" s="241">
        <v>101.9</v>
      </c>
      <c r="U16" s="243">
        <v>93.8</v>
      </c>
      <c r="V16" s="241">
        <v>101</v>
      </c>
    </row>
    <row r="17" spans="1:22" ht="16.5" customHeight="1" x14ac:dyDescent="0.2">
      <c r="A17" s="7"/>
      <c r="B17" s="7"/>
      <c r="C17" s="7"/>
      <c r="D17" s="7" t="s">
        <v>62</v>
      </c>
      <c r="E17" s="7"/>
      <c r="F17" s="7"/>
      <c r="G17" s="7"/>
      <c r="H17" s="7"/>
      <c r="I17" s="7"/>
      <c r="J17" s="7"/>
      <c r="K17" s="7"/>
      <c r="L17" s="9" t="s">
        <v>206</v>
      </c>
      <c r="M17" s="241">
        <v>100.2</v>
      </c>
      <c r="N17" s="243">
        <v>99.8</v>
      </c>
      <c r="O17" s="243">
        <v>99.1</v>
      </c>
      <c r="P17" s="241">
        <v>115.2</v>
      </c>
      <c r="Q17" s="243">
        <v>92.3</v>
      </c>
      <c r="R17" s="241">
        <v>118.9</v>
      </c>
      <c r="S17" s="243">
        <v>92.2</v>
      </c>
      <c r="T17" s="243">
        <v>86</v>
      </c>
      <c r="U17" s="241">
        <v>109</v>
      </c>
      <c r="V17" s="241">
        <v>102.1</v>
      </c>
    </row>
    <row r="18" spans="1:22" ht="16.5" customHeight="1" x14ac:dyDescent="0.2">
      <c r="A18" s="7"/>
      <c r="B18" s="7"/>
      <c r="C18" s="7"/>
      <c r="D18" s="7" t="s">
        <v>63</v>
      </c>
      <c r="E18" s="7"/>
      <c r="F18" s="7"/>
      <c r="G18" s="7"/>
      <c r="H18" s="7"/>
      <c r="I18" s="7"/>
      <c r="J18" s="7"/>
      <c r="K18" s="7"/>
      <c r="L18" s="9" t="s">
        <v>206</v>
      </c>
      <c r="M18" s="243">
        <v>95.1</v>
      </c>
      <c r="N18" s="241">
        <v>105.3</v>
      </c>
      <c r="O18" s="243">
        <v>99.1</v>
      </c>
      <c r="P18" s="241">
        <v>104</v>
      </c>
      <c r="Q18" s="241">
        <v>104.9</v>
      </c>
      <c r="R18" s="243">
        <v>92.1</v>
      </c>
      <c r="S18" s="243">
        <v>88.3</v>
      </c>
      <c r="T18" s="243">
        <v>96.4</v>
      </c>
      <c r="U18" s="243">
        <v>93.9</v>
      </c>
      <c r="V18" s="243">
        <v>98.5</v>
      </c>
    </row>
    <row r="19" spans="1:22" ht="16.5" customHeight="1" x14ac:dyDescent="0.2">
      <c r="A19" s="7"/>
      <c r="B19" s="7"/>
      <c r="C19" s="7"/>
      <c r="D19" s="7" t="s">
        <v>64</v>
      </c>
      <c r="E19" s="7"/>
      <c r="F19" s="7"/>
      <c r="G19" s="7"/>
      <c r="H19" s="7"/>
      <c r="I19" s="7"/>
      <c r="J19" s="7"/>
      <c r="K19" s="7"/>
      <c r="L19" s="9" t="s">
        <v>206</v>
      </c>
      <c r="M19" s="243">
        <v>95.3</v>
      </c>
      <c r="N19" s="241">
        <v>101.9</v>
      </c>
      <c r="O19" s="241">
        <v>105</v>
      </c>
      <c r="P19" s="241">
        <v>105.9</v>
      </c>
      <c r="Q19" s="241">
        <v>113.8</v>
      </c>
      <c r="R19" s="241">
        <v>102</v>
      </c>
      <c r="S19" s="243">
        <v>93.1</v>
      </c>
      <c r="T19" s="243">
        <v>90.4</v>
      </c>
      <c r="U19" s="243">
        <v>93.9</v>
      </c>
      <c r="V19" s="243">
        <v>99.8</v>
      </c>
    </row>
    <row r="20" spans="1:22" ht="16.5" customHeight="1" x14ac:dyDescent="0.2">
      <c r="A20" s="7"/>
      <c r="B20" s="7"/>
      <c r="C20" s="7"/>
      <c r="D20" s="7" t="s">
        <v>65</v>
      </c>
      <c r="E20" s="7"/>
      <c r="F20" s="7"/>
      <c r="G20" s="7"/>
      <c r="H20" s="7"/>
      <c r="I20" s="7"/>
      <c r="J20" s="7"/>
      <c r="K20" s="7"/>
      <c r="L20" s="9" t="s">
        <v>206</v>
      </c>
      <c r="M20" s="241">
        <v>101.2</v>
      </c>
      <c r="N20" s="241">
        <v>106.2</v>
      </c>
      <c r="O20" s="243">
        <v>90.8</v>
      </c>
      <c r="P20" s="243">
        <v>89.1</v>
      </c>
      <c r="Q20" s="243">
        <v>94.9</v>
      </c>
      <c r="R20" s="243">
        <v>94.9</v>
      </c>
      <c r="S20" s="241">
        <v>104.6</v>
      </c>
      <c r="T20" s="241">
        <v>102.7</v>
      </c>
      <c r="U20" s="241">
        <v>102.1</v>
      </c>
      <c r="V20" s="243">
        <v>98.8</v>
      </c>
    </row>
    <row r="21" spans="1:22" ht="16.5" customHeight="1" x14ac:dyDescent="0.2">
      <c r="A21" s="7"/>
      <c r="B21" s="7"/>
      <c r="C21" s="7"/>
      <c r="D21" s="7" t="s">
        <v>66</v>
      </c>
      <c r="E21" s="7"/>
      <c r="F21" s="7"/>
      <c r="G21" s="7"/>
      <c r="H21" s="7"/>
      <c r="I21" s="7"/>
      <c r="J21" s="7"/>
      <c r="K21" s="7"/>
      <c r="L21" s="9" t="s">
        <v>206</v>
      </c>
      <c r="M21" s="241">
        <v>104.5</v>
      </c>
      <c r="N21" s="241">
        <v>115.1</v>
      </c>
      <c r="O21" s="243">
        <v>97.6</v>
      </c>
      <c r="P21" s="243">
        <v>93.9</v>
      </c>
      <c r="Q21" s="241">
        <v>103.7</v>
      </c>
      <c r="R21" s="241">
        <v>101.2</v>
      </c>
      <c r="S21" s="241">
        <v>100.1</v>
      </c>
      <c r="T21" s="243">
        <v>84.5</v>
      </c>
      <c r="U21" s="243">
        <v>98.3</v>
      </c>
      <c r="V21" s="241">
        <v>102.7</v>
      </c>
    </row>
    <row r="22" spans="1:22" ht="16.5" customHeight="1" x14ac:dyDescent="0.2">
      <c r="A22" s="7"/>
      <c r="B22" s="7"/>
      <c r="C22" s="7"/>
      <c r="D22" s="7" t="s">
        <v>67</v>
      </c>
      <c r="E22" s="7"/>
      <c r="F22" s="7"/>
      <c r="G22" s="7"/>
      <c r="H22" s="7"/>
      <c r="I22" s="7"/>
      <c r="J22" s="7"/>
      <c r="K22" s="7"/>
      <c r="L22" s="9" t="s">
        <v>206</v>
      </c>
      <c r="M22" s="241">
        <v>110.8</v>
      </c>
      <c r="N22" s="243">
        <v>91.8</v>
      </c>
      <c r="O22" s="243">
        <v>98.4</v>
      </c>
      <c r="P22" s="243">
        <v>96.9</v>
      </c>
      <c r="Q22" s="243">
        <v>97.6</v>
      </c>
      <c r="R22" s="243">
        <v>98.8</v>
      </c>
      <c r="S22" s="241">
        <v>101.6</v>
      </c>
      <c r="T22" s="243">
        <v>88.1</v>
      </c>
      <c r="U22" s="243">
        <v>91.4</v>
      </c>
      <c r="V22" s="243">
        <v>98.9</v>
      </c>
    </row>
    <row r="23" spans="1:22" ht="16.5" customHeight="1" x14ac:dyDescent="0.2">
      <c r="A23" s="7"/>
      <c r="B23" s="7"/>
      <c r="C23" s="7"/>
      <c r="D23" s="7" t="s">
        <v>68</v>
      </c>
      <c r="E23" s="7"/>
      <c r="F23" s="7"/>
      <c r="G23" s="7"/>
      <c r="H23" s="7"/>
      <c r="I23" s="7"/>
      <c r="J23" s="7"/>
      <c r="K23" s="7"/>
      <c r="L23" s="9" t="s">
        <v>206</v>
      </c>
      <c r="M23" s="241">
        <v>115.5</v>
      </c>
      <c r="N23" s="241">
        <v>101.9</v>
      </c>
      <c r="O23" s="241">
        <v>107.1</v>
      </c>
      <c r="P23" s="243">
        <v>94.5</v>
      </c>
      <c r="Q23" s="241">
        <v>107</v>
      </c>
      <c r="R23" s="241">
        <v>106.9</v>
      </c>
      <c r="S23" s="241">
        <v>109.9</v>
      </c>
      <c r="T23" s="243">
        <v>84.6</v>
      </c>
      <c r="U23" s="241">
        <v>114.7</v>
      </c>
      <c r="V23" s="241">
        <v>107.9</v>
      </c>
    </row>
    <row r="24" spans="1:22" ht="16.5" customHeight="1" x14ac:dyDescent="0.2">
      <c r="A24" s="7"/>
      <c r="B24" s="7"/>
      <c r="C24" s="7"/>
      <c r="D24" s="7" t="s">
        <v>69</v>
      </c>
      <c r="E24" s="7"/>
      <c r="F24" s="7"/>
      <c r="G24" s="7"/>
      <c r="H24" s="7"/>
      <c r="I24" s="7"/>
      <c r="J24" s="7"/>
      <c r="K24" s="7"/>
      <c r="L24" s="9" t="s">
        <v>206</v>
      </c>
      <c r="M24" s="241">
        <v>135.6</v>
      </c>
      <c r="N24" s="241">
        <v>104.9</v>
      </c>
      <c r="O24" s="241">
        <v>113.7</v>
      </c>
      <c r="P24" s="241">
        <v>108.9</v>
      </c>
      <c r="Q24" s="241">
        <v>106.7</v>
      </c>
      <c r="R24" s="243">
        <v>94.3</v>
      </c>
      <c r="S24" s="241">
        <v>165.5</v>
      </c>
      <c r="T24" s="241">
        <v>102</v>
      </c>
      <c r="U24" s="241">
        <v>114.6</v>
      </c>
      <c r="V24" s="241">
        <v>117.3</v>
      </c>
    </row>
    <row r="25" spans="1:22" ht="16.5" customHeight="1" x14ac:dyDescent="0.2">
      <c r="A25" s="7"/>
      <c r="B25" s="7"/>
      <c r="C25" s="7" t="s">
        <v>481</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206</v>
      </c>
      <c r="M26" s="241">
        <v>102.4</v>
      </c>
      <c r="N26" s="243">
        <v>98.3</v>
      </c>
      <c r="O26" s="243">
        <v>94.1</v>
      </c>
      <c r="P26" s="241">
        <v>117.2</v>
      </c>
      <c r="Q26" s="241">
        <v>104.3</v>
      </c>
      <c r="R26" s="241">
        <v>112.3</v>
      </c>
      <c r="S26" s="241">
        <v>104.5</v>
      </c>
      <c r="T26" s="243">
        <v>98.9</v>
      </c>
      <c r="U26" s="243">
        <v>90.4</v>
      </c>
      <c r="V26" s="241">
        <v>100</v>
      </c>
    </row>
    <row r="27" spans="1:22" ht="16.5" customHeight="1" x14ac:dyDescent="0.2">
      <c r="A27" s="7"/>
      <c r="B27" s="7"/>
      <c r="C27" s="7"/>
      <c r="D27" s="7" t="s">
        <v>62</v>
      </c>
      <c r="E27" s="7"/>
      <c r="F27" s="7"/>
      <c r="G27" s="7"/>
      <c r="H27" s="7"/>
      <c r="I27" s="7"/>
      <c r="J27" s="7"/>
      <c r="K27" s="7"/>
      <c r="L27" s="9" t="s">
        <v>206</v>
      </c>
      <c r="M27" s="243">
        <v>99.5</v>
      </c>
      <c r="N27" s="241">
        <v>100.1</v>
      </c>
      <c r="O27" s="243">
        <v>99.9</v>
      </c>
      <c r="P27" s="241">
        <v>112.9</v>
      </c>
      <c r="Q27" s="243">
        <v>91.4</v>
      </c>
      <c r="R27" s="241">
        <v>118</v>
      </c>
      <c r="S27" s="243">
        <v>93.6</v>
      </c>
      <c r="T27" s="243">
        <v>88.3</v>
      </c>
      <c r="U27" s="241">
        <v>109</v>
      </c>
      <c r="V27" s="241">
        <v>102.1</v>
      </c>
    </row>
    <row r="28" spans="1:22" ht="16.5" customHeight="1" x14ac:dyDescent="0.2">
      <c r="A28" s="7"/>
      <c r="B28" s="7"/>
      <c r="C28" s="7"/>
      <c r="D28" s="7" t="s">
        <v>63</v>
      </c>
      <c r="E28" s="7"/>
      <c r="F28" s="7"/>
      <c r="G28" s="7"/>
      <c r="H28" s="7"/>
      <c r="I28" s="7"/>
      <c r="J28" s="7"/>
      <c r="K28" s="7"/>
      <c r="L28" s="9" t="s">
        <v>206</v>
      </c>
      <c r="M28" s="243">
        <v>96.1</v>
      </c>
      <c r="N28" s="241">
        <v>103.1</v>
      </c>
      <c r="O28" s="243">
        <v>98.6</v>
      </c>
      <c r="P28" s="241">
        <v>102.9</v>
      </c>
      <c r="Q28" s="241">
        <v>105.4</v>
      </c>
      <c r="R28" s="243">
        <v>94.1</v>
      </c>
      <c r="S28" s="243">
        <v>90.9</v>
      </c>
      <c r="T28" s="243">
        <v>98.5</v>
      </c>
      <c r="U28" s="243">
        <v>94.2</v>
      </c>
      <c r="V28" s="243">
        <v>98.3</v>
      </c>
    </row>
    <row r="29" spans="1:22" ht="16.5" customHeight="1" x14ac:dyDescent="0.2">
      <c r="A29" s="7"/>
      <c r="B29" s="7"/>
      <c r="C29" s="7"/>
      <c r="D29" s="7" t="s">
        <v>64</v>
      </c>
      <c r="E29" s="7"/>
      <c r="F29" s="7"/>
      <c r="G29" s="7"/>
      <c r="H29" s="7"/>
      <c r="I29" s="7"/>
      <c r="J29" s="7"/>
      <c r="K29" s="7"/>
      <c r="L29" s="9" t="s">
        <v>206</v>
      </c>
      <c r="M29" s="243">
        <v>95.5</v>
      </c>
      <c r="N29" s="241">
        <v>101.7</v>
      </c>
      <c r="O29" s="241">
        <v>104.7</v>
      </c>
      <c r="P29" s="241">
        <v>104.4</v>
      </c>
      <c r="Q29" s="241">
        <v>109</v>
      </c>
      <c r="R29" s="241">
        <v>100.2</v>
      </c>
      <c r="S29" s="243">
        <v>95.4</v>
      </c>
      <c r="T29" s="243">
        <v>92.6</v>
      </c>
      <c r="U29" s="243">
        <v>94.6</v>
      </c>
      <c r="V29" s="243">
        <v>99.5</v>
      </c>
    </row>
    <row r="30" spans="1:22" ht="16.5" customHeight="1" x14ac:dyDescent="0.2">
      <c r="A30" s="7"/>
      <c r="B30" s="7"/>
      <c r="C30" s="7"/>
      <c r="D30" s="7" t="s">
        <v>65</v>
      </c>
      <c r="E30" s="7"/>
      <c r="F30" s="7"/>
      <c r="G30" s="7"/>
      <c r="H30" s="7"/>
      <c r="I30" s="7"/>
      <c r="J30" s="7"/>
      <c r="K30" s="7"/>
      <c r="L30" s="9" t="s">
        <v>206</v>
      </c>
      <c r="M30" s="241">
        <v>102.4</v>
      </c>
      <c r="N30" s="241">
        <v>105.3</v>
      </c>
      <c r="O30" s="243">
        <v>91.6</v>
      </c>
      <c r="P30" s="243">
        <v>90.9</v>
      </c>
      <c r="Q30" s="243">
        <v>94.8</v>
      </c>
      <c r="R30" s="243">
        <v>95.7</v>
      </c>
      <c r="S30" s="241">
        <v>107.4</v>
      </c>
      <c r="T30" s="243">
        <v>99</v>
      </c>
      <c r="U30" s="243">
        <v>98.9</v>
      </c>
      <c r="V30" s="243">
        <v>98.7</v>
      </c>
    </row>
    <row r="31" spans="1:22" ht="16.5" customHeight="1" x14ac:dyDescent="0.2">
      <c r="A31" s="7"/>
      <c r="B31" s="7"/>
      <c r="C31" s="7"/>
      <c r="D31" s="7" t="s">
        <v>66</v>
      </c>
      <c r="E31" s="7"/>
      <c r="F31" s="7"/>
      <c r="G31" s="7"/>
      <c r="H31" s="7"/>
      <c r="I31" s="7"/>
      <c r="J31" s="7"/>
      <c r="K31" s="7"/>
      <c r="L31" s="9" t="s">
        <v>206</v>
      </c>
      <c r="M31" s="241">
        <v>104.2</v>
      </c>
      <c r="N31" s="241">
        <v>113.8</v>
      </c>
      <c r="O31" s="243">
        <v>99.5</v>
      </c>
      <c r="P31" s="243">
        <v>94.8</v>
      </c>
      <c r="Q31" s="241">
        <v>103.1</v>
      </c>
      <c r="R31" s="241">
        <v>100.6</v>
      </c>
      <c r="S31" s="243">
        <v>98.7</v>
      </c>
      <c r="T31" s="243">
        <v>86.8</v>
      </c>
      <c r="U31" s="243">
        <v>98</v>
      </c>
      <c r="V31" s="241">
        <v>102.5</v>
      </c>
    </row>
    <row r="32" spans="1:22" ht="16.5" customHeight="1" x14ac:dyDescent="0.2">
      <c r="A32" s="7"/>
      <c r="B32" s="7"/>
      <c r="C32" s="7"/>
      <c r="D32" s="7" t="s">
        <v>67</v>
      </c>
      <c r="E32" s="7"/>
      <c r="F32" s="7"/>
      <c r="G32" s="7"/>
      <c r="H32" s="7"/>
      <c r="I32" s="7"/>
      <c r="J32" s="7"/>
      <c r="K32" s="7"/>
      <c r="L32" s="9" t="s">
        <v>206</v>
      </c>
      <c r="M32" s="241">
        <v>111.6</v>
      </c>
      <c r="N32" s="243">
        <v>93.5</v>
      </c>
      <c r="O32" s="243">
        <v>96.9</v>
      </c>
      <c r="P32" s="243">
        <v>96.7</v>
      </c>
      <c r="Q32" s="243">
        <v>95.7</v>
      </c>
      <c r="R32" s="243">
        <v>97.3</v>
      </c>
      <c r="S32" s="241">
        <v>101.8</v>
      </c>
      <c r="T32" s="243">
        <v>89.6</v>
      </c>
      <c r="U32" s="243">
        <v>89.9</v>
      </c>
      <c r="V32" s="243">
        <v>98.9</v>
      </c>
    </row>
    <row r="33" spans="1:22" ht="16.5" customHeight="1" x14ac:dyDescent="0.2">
      <c r="A33" s="7"/>
      <c r="B33" s="7"/>
      <c r="C33" s="7"/>
      <c r="D33" s="7" t="s">
        <v>68</v>
      </c>
      <c r="E33" s="7"/>
      <c r="F33" s="7"/>
      <c r="G33" s="7"/>
      <c r="H33" s="7"/>
      <c r="I33" s="7"/>
      <c r="J33" s="7"/>
      <c r="K33" s="7"/>
      <c r="L33" s="9" t="s">
        <v>206</v>
      </c>
      <c r="M33" s="241">
        <v>114</v>
      </c>
      <c r="N33" s="241">
        <v>102</v>
      </c>
      <c r="O33" s="241">
        <v>106.5</v>
      </c>
      <c r="P33" s="243">
        <v>96.8</v>
      </c>
      <c r="Q33" s="241">
        <v>103.8</v>
      </c>
      <c r="R33" s="241">
        <v>106.2</v>
      </c>
      <c r="S33" s="241">
        <v>102.4</v>
      </c>
      <c r="T33" s="243">
        <v>85.9</v>
      </c>
      <c r="U33" s="241">
        <v>112</v>
      </c>
      <c r="V33" s="241">
        <v>106.8</v>
      </c>
    </row>
    <row r="34" spans="1:22" ht="16.5" customHeight="1" x14ac:dyDescent="0.2">
      <c r="A34" s="7"/>
      <c r="B34" s="7"/>
      <c r="C34" s="7"/>
      <c r="D34" s="7" t="s">
        <v>69</v>
      </c>
      <c r="E34" s="7"/>
      <c r="F34" s="7"/>
      <c r="G34" s="7"/>
      <c r="H34" s="7"/>
      <c r="I34" s="7"/>
      <c r="J34" s="7"/>
      <c r="K34" s="7"/>
      <c r="L34" s="9" t="s">
        <v>206</v>
      </c>
      <c r="M34" s="241">
        <v>131.19999999999999</v>
      </c>
      <c r="N34" s="241">
        <v>105.2</v>
      </c>
      <c r="O34" s="241">
        <v>111.4</v>
      </c>
      <c r="P34" s="241">
        <v>107.3</v>
      </c>
      <c r="Q34" s="241">
        <v>104</v>
      </c>
      <c r="R34" s="243">
        <v>95.2</v>
      </c>
      <c r="S34" s="241">
        <v>154.4</v>
      </c>
      <c r="T34" s="241">
        <v>101.7</v>
      </c>
      <c r="U34" s="241">
        <v>113</v>
      </c>
      <c r="V34" s="241">
        <v>115.1</v>
      </c>
    </row>
    <row r="35" spans="1:22" ht="16.5" customHeight="1" x14ac:dyDescent="0.2">
      <c r="A35" s="7"/>
      <c r="B35" s="7" t="s">
        <v>72</v>
      </c>
      <c r="C35" s="7"/>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t="s">
        <v>59</v>
      </c>
      <c r="D36" s="7"/>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t="s">
        <v>60</v>
      </c>
      <c r="E37" s="7"/>
      <c r="F37" s="7"/>
      <c r="G37" s="7"/>
      <c r="H37" s="7"/>
      <c r="I37" s="7"/>
      <c r="J37" s="7"/>
      <c r="K37" s="7"/>
      <c r="L37" s="9" t="s">
        <v>206</v>
      </c>
      <c r="M37" s="243">
        <v>95.4</v>
      </c>
      <c r="N37" s="241">
        <v>105.4</v>
      </c>
      <c r="O37" s="241">
        <v>110.3</v>
      </c>
      <c r="P37" s="243">
        <v>77.3</v>
      </c>
      <c r="Q37" s="241">
        <v>103.3</v>
      </c>
      <c r="R37" s="240" t="s">
        <v>73</v>
      </c>
      <c r="S37" s="240" t="s">
        <v>73</v>
      </c>
      <c r="T37" s="240" t="s">
        <v>73</v>
      </c>
      <c r="U37" s="240" t="s">
        <v>73</v>
      </c>
      <c r="V37" s="243">
        <v>97.5</v>
      </c>
    </row>
    <row r="38" spans="1:22" ht="16.5" customHeight="1" x14ac:dyDescent="0.2">
      <c r="A38" s="7"/>
      <c r="B38" s="7"/>
      <c r="C38" s="7"/>
      <c r="D38" s="7" t="s">
        <v>62</v>
      </c>
      <c r="E38" s="7"/>
      <c r="F38" s="7"/>
      <c r="G38" s="7"/>
      <c r="H38" s="7"/>
      <c r="I38" s="7"/>
      <c r="J38" s="7"/>
      <c r="K38" s="7"/>
      <c r="L38" s="9" t="s">
        <v>206</v>
      </c>
      <c r="M38" s="241">
        <v>107.6</v>
      </c>
      <c r="N38" s="241">
        <v>107.8</v>
      </c>
      <c r="O38" s="243">
        <v>93.8</v>
      </c>
      <c r="P38" s="243">
        <v>98.9</v>
      </c>
      <c r="Q38" s="243">
        <v>91.8</v>
      </c>
      <c r="R38" s="240" t="s">
        <v>73</v>
      </c>
      <c r="S38" s="240" t="s">
        <v>73</v>
      </c>
      <c r="T38" s="240" t="s">
        <v>73</v>
      </c>
      <c r="U38" s="240" t="s">
        <v>73</v>
      </c>
      <c r="V38" s="241">
        <v>106.9</v>
      </c>
    </row>
    <row r="39" spans="1:22" ht="16.5" customHeight="1" x14ac:dyDescent="0.2">
      <c r="A39" s="7"/>
      <c r="B39" s="7"/>
      <c r="C39" s="7"/>
      <c r="D39" s="7" t="s">
        <v>63</v>
      </c>
      <c r="E39" s="7"/>
      <c r="F39" s="7"/>
      <c r="G39" s="7"/>
      <c r="H39" s="7"/>
      <c r="I39" s="7"/>
      <c r="J39" s="7"/>
      <c r="K39" s="7"/>
      <c r="L39" s="9" t="s">
        <v>206</v>
      </c>
      <c r="M39" s="241">
        <v>104</v>
      </c>
      <c r="N39" s="241">
        <v>107.3</v>
      </c>
      <c r="O39" s="243">
        <v>94.5</v>
      </c>
      <c r="P39" s="241">
        <v>146.4</v>
      </c>
      <c r="Q39" s="241">
        <v>109.2</v>
      </c>
      <c r="R39" s="240" t="s">
        <v>73</v>
      </c>
      <c r="S39" s="240" t="s">
        <v>73</v>
      </c>
      <c r="T39" s="240" t="s">
        <v>73</v>
      </c>
      <c r="U39" s="240" t="s">
        <v>73</v>
      </c>
      <c r="V39" s="241">
        <v>104.9</v>
      </c>
    </row>
    <row r="40" spans="1:22" ht="16.5" customHeight="1" x14ac:dyDescent="0.2">
      <c r="A40" s="7"/>
      <c r="B40" s="7"/>
      <c r="C40" s="7"/>
      <c r="D40" s="7" t="s">
        <v>64</v>
      </c>
      <c r="E40" s="7"/>
      <c r="F40" s="7"/>
      <c r="G40" s="7"/>
      <c r="H40" s="7"/>
      <c r="I40" s="7"/>
      <c r="J40" s="7"/>
      <c r="K40" s="7"/>
      <c r="L40" s="9" t="s">
        <v>206</v>
      </c>
      <c r="M40" s="243">
        <v>98</v>
      </c>
      <c r="N40" s="243">
        <v>98.7</v>
      </c>
      <c r="O40" s="243">
        <v>98.7</v>
      </c>
      <c r="P40" s="243">
        <v>73.900000000000006</v>
      </c>
      <c r="Q40" s="241">
        <v>101.5</v>
      </c>
      <c r="R40" s="240" t="s">
        <v>73</v>
      </c>
      <c r="S40" s="240" t="s">
        <v>73</v>
      </c>
      <c r="T40" s="240" t="s">
        <v>73</v>
      </c>
      <c r="U40" s="240" t="s">
        <v>73</v>
      </c>
      <c r="V40" s="243">
        <v>98</v>
      </c>
    </row>
    <row r="41" spans="1:22" ht="16.5" customHeight="1" x14ac:dyDescent="0.2">
      <c r="A41" s="7"/>
      <c r="B41" s="7"/>
      <c r="C41" s="7"/>
      <c r="D41" s="7" t="s">
        <v>65</v>
      </c>
      <c r="E41" s="7"/>
      <c r="F41" s="7"/>
      <c r="G41" s="7"/>
      <c r="H41" s="7"/>
      <c r="I41" s="7"/>
      <c r="J41" s="7"/>
      <c r="K41" s="7"/>
      <c r="L41" s="9" t="s">
        <v>206</v>
      </c>
      <c r="M41" s="241">
        <v>100.1</v>
      </c>
      <c r="N41" s="243">
        <v>98.5</v>
      </c>
      <c r="O41" s="241">
        <v>100</v>
      </c>
      <c r="P41" s="243">
        <v>97.3</v>
      </c>
      <c r="Q41" s="241">
        <v>138.5</v>
      </c>
      <c r="R41" s="240" t="s">
        <v>73</v>
      </c>
      <c r="S41" s="240" t="s">
        <v>73</v>
      </c>
      <c r="T41" s="240" t="s">
        <v>73</v>
      </c>
      <c r="U41" s="240" t="s">
        <v>73</v>
      </c>
      <c r="V41" s="243">
        <v>99.9</v>
      </c>
    </row>
    <row r="42" spans="1:22" ht="16.5" customHeight="1" x14ac:dyDescent="0.2">
      <c r="A42" s="7"/>
      <c r="B42" s="7"/>
      <c r="C42" s="7"/>
      <c r="D42" s="7" t="s">
        <v>66</v>
      </c>
      <c r="E42" s="7"/>
      <c r="F42" s="7"/>
      <c r="G42" s="7"/>
      <c r="H42" s="7"/>
      <c r="I42" s="7"/>
      <c r="J42" s="7"/>
      <c r="K42" s="7"/>
      <c r="L42" s="9" t="s">
        <v>206</v>
      </c>
      <c r="M42" s="243">
        <v>99.9</v>
      </c>
      <c r="N42" s="243">
        <v>99.5</v>
      </c>
      <c r="O42" s="241">
        <v>102.7</v>
      </c>
      <c r="P42" s="243">
        <v>95.5</v>
      </c>
      <c r="Q42" s="243">
        <v>90.3</v>
      </c>
      <c r="R42" s="240" t="s">
        <v>73</v>
      </c>
      <c r="S42" s="240" t="s">
        <v>73</v>
      </c>
      <c r="T42" s="240" t="s">
        <v>73</v>
      </c>
      <c r="U42" s="240" t="s">
        <v>73</v>
      </c>
      <c r="V42" s="243">
        <v>99.8</v>
      </c>
    </row>
    <row r="43" spans="1:22" ht="16.5" customHeight="1" x14ac:dyDescent="0.2">
      <c r="A43" s="7"/>
      <c r="B43" s="7"/>
      <c r="C43" s="7"/>
      <c r="D43" s="7" t="s">
        <v>67</v>
      </c>
      <c r="E43" s="7"/>
      <c r="F43" s="7"/>
      <c r="G43" s="7"/>
      <c r="H43" s="7"/>
      <c r="I43" s="7"/>
      <c r="J43" s="7"/>
      <c r="K43" s="7"/>
      <c r="L43" s="9" t="s">
        <v>206</v>
      </c>
      <c r="M43" s="243">
        <v>98.6</v>
      </c>
      <c r="N43" s="241">
        <v>109.6</v>
      </c>
      <c r="O43" s="243">
        <v>91.2</v>
      </c>
      <c r="P43" s="243">
        <v>99.2</v>
      </c>
      <c r="Q43" s="241">
        <v>102.7</v>
      </c>
      <c r="R43" s="240" t="s">
        <v>73</v>
      </c>
      <c r="S43" s="240" t="s">
        <v>73</v>
      </c>
      <c r="T43" s="240" t="s">
        <v>73</v>
      </c>
      <c r="U43" s="240" t="s">
        <v>73</v>
      </c>
      <c r="V43" s="241">
        <v>101.3</v>
      </c>
    </row>
    <row r="44" spans="1:22" ht="16.5" customHeight="1" x14ac:dyDescent="0.2">
      <c r="A44" s="7"/>
      <c r="B44" s="7"/>
      <c r="C44" s="7"/>
      <c r="D44" s="7" t="s">
        <v>68</v>
      </c>
      <c r="E44" s="7"/>
      <c r="F44" s="7"/>
      <c r="G44" s="7"/>
      <c r="H44" s="7"/>
      <c r="I44" s="7"/>
      <c r="J44" s="7"/>
      <c r="K44" s="7"/>
      <c r="L44" s="9" t="s">
        <v>206</v>
      </c>
      <c r="M44" s="243">
        <v>99.8</v>
      </c>
      <c r="N44" s="241">
        <v>104.3</v>
      </c>
      <c r="O44" s="243">
        <v>87.1</v>
      </c>
      <c r="P44" s="243">
        <v>84.7</v>
      </c>
      <c r="Q44" s="241">
        <v>113.2</v>
      </c>
      <c r="R44" s="240" t="s">
        <v>73</v>
      </c>
      <c r="S44" s="240" t="s">
        <v>73</v>
      </c>
      <c r="T44" s="240" t="s">
        <v>73</v>
      </c>
      <c r="U44" s="240" t="s">
        <v>73</v>
      </c>
      <c r="V44" s="241">
        <v>100.5</v>
      </c>
    </row>
    <row r="45" spans="1:22" ht="16.5" customHeight="1" x14ac:dyDescent="0.2">
      <c r="A45" s="7"/>
      <c r="B45" s="7"/>
      <c r="C45" s="7"/>
      <c r="D45" s="7" t="s">
        <v>69</v>
      </c>
      <c r="E45" s="7"/>
      <c r="F45" s="7"/>
      <c r="G45" s="7"/>
      <c r="H45" s="7"/>
      <c r="I45" s="7"/>
      <c r="J45" s="7"/>
      <c r="K45" s="7"/>
      <c r="L45" s="9" t="s">
        <v>206</v>
      </c>
      <c r="M45" s="243">
        <v>99.4</v>
      </c>
      <c r="N45" s="243">
        <v>91.6</v>
      </c>
      <c r="O45" s="241">
        <v>254.1</v>
      </c>
      <c r="P45" s="243">
        <v>98.3</v>
      </c>
      <c r="Q45" s="243">
        <v>80.900000000000006</v>
      </c>
      <c r="R45" s="240" t="s">
        <v>73</v>
      </c>
      <c r="S45" s="240" t="s">
        <v>73</v>
      </c>
      <c r="T45" s="240" t="s">
        <v>73</v>
      </c>
      <c r="U45" s="240" t="s">
        <v>73</v>
      </c>
      <c r="V45" s="241">
        <v>103.5</v>
      </c>
    </row>
    <row r="46" spans="1:22" ht="16.5" customHeight="1" x14ac:dyDescent="0.2">
      <c r="A46" s="7"/>
      <c r="B46" s="7"/>
      <c r="C46" s="7" t="s">
        <v>70</v>
      </c>
      <c r="D46" s="7"/>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t="s">
        <v>60</v>
      </c>
      <c r="E47" s="7"/>
      <c r="F47" s="7"/>
      <c r="G47" s="7"/>
      <c r="H47" s="7"/>
      <c r="I47" s="7"/>
      <c r="J47" s="7"/>
      <c r="K47" s="7"/>
      <c r="L47" s="9" t="s">
        <v>206</v>
      </c>
      <c r="M47" s="241">
        <v>102.3</v>
      </c>
      <c r="N47" s="243">
        <v>91.1</v>
      </c>
      <c r="O47" s="241">
        <v>110.6</v>
      </c>
      <c r="P47" s="243">
        <v>98.5</v>
      </c>
      <c r="Q47" s="243">
        <v>94.7</v>
      </c>
      <c r="R47" s="240" t="s">
        <v>73</v>
      </c>
      <c r="S47" s="240" t="s">
        <v>73</v>
      </c>
      <c r="T47" s="240" t="s">
        <v>73</v>
      </c>
      <c r="U47" s="240" t="s">
        <v>73</v>
      </c>
      <c r="V47" s="241">
        <v>100.7</v>
      </c>
    </row>
    <row r="48" spans="1:22" ht="16.5" customHeight="1" x14ac:dyDescent="0.2">
      <c r="A48" s="7"/>
      <c r="B48" s="7"/>
      <c r="C48" s="7"/>
      <c r="D48" s="7" t="s">
        <v>62</v>
      </c>
      <c r="E48" s="7"/>
      <c r="F48" s="7"/>
      <c r="G48" s="7"/>
      <c r="H48" s="7"/>
      <c r="I48" s="7"/>
      <c r="J48" s="7"/>
      <c r="K48" s="7"/>
      <c r="L48" s="9" t="s">
        <v>206</v>
      </c>
      <c r="M48" s="241">
        <v>108</v>
      </c>
      <c r="N48" s="243">
        <v>96.7</v>
      </c>
      <c r="O48" s="243">
        <v>97.7</v>
      </c>
      <c r="P48" s="243">
        <v>91.8</v>
      </c>
      <c r="Q48" s="243">
        <v>90.7</v>
      </c>
      <c r="R48" s="240" t="s">
        <v>73</v>
      </c>
      <c r="S48" s="240" t="s">
        <v>73</v>
      </c>
      <c r="T48" s="240" t="s">
        <v>73</v>
      </c>
      <c r="U48" s="240" t="s">
        <v>73</v>
      </c>
      <c r="V48" s="243">
        <v>98.3</v>
      </c>
    </row>
    <row r="49" spans="1:22" ht="16.5" customHeight="1" x14ac:dyDescent="0.2">
      <c r="A49" s="7"/>
      <c r="B49" s="7"/>
      <c r="C49" s="7"/>
      <c r="D49" s="7" t="s">
        <v>63</v>
      </c>
      <c r="E49" s="7"/>
      <c r="F49" s="7"/>
      <c r="G49" s="7"/>
      <c r="H49" s="7"/>
      <c r="I49" s="7"/>
      <c r="J49" s="7"/>
      <c r="K49" s="7"/>
      <c r="L49" s="9" t="s">
        <v>206</v>
      </c>
      <c r="M49" s="241">
        <v>109.7</v>
      </c>
      <c r="N49" s="243">
        <v>97.1</v>
      </c>
      <c r="O49" s="241">
        <v>101.5</v>
      </c>
      <c r="P49" s="243">
        <v>93.4</v>
      </c>
      <c r="Q49" s="241">
        <v>112</v>
      </c>
      <c r="R49" s="240" t="s">
        <v>73</v>
      </c>
      <c r="S49" s="240" t="s">
        <v>73</v>
      </c>
      <c r="T49" s="240" t="s">
        <v>73</v>
      </c>
      <c r="U49" s="240" t="s">
        <v>73</v>
      </c>
      <c r="V49" s="241">
        <v>101.8</v>
      </c>
    </row>
    <row r="50" spans="1:22" ht="16.5" customHeight="1" x14ac:dyDescent="0.2">
      <c r="A50" s="7"/>
      <c r="B50" s="7"/>
      <c r="C50" s="7"/>
      <c r="D50" s="7" t="s">
        <v>64</v>
      </c>
      <c r="E50" s="7"/>
      <c r="F50" s="7"/>
      <c r="G50" s="7"/>
      <c r="H50" s="7"/>
      <c r="I50" s="7"/>
      <c r="J50" s="7"/>
      <c r="K50" s="7"/>
      <c r="L50" s="9" t="s">
        <v>206</v>
      </c>
      <c r="M50" s="241">
        <v>109.6</v>
      </c>
      <c r="N50" s="243">
        <v>99</v>
      </c>
      <c r="O50" s="243">
        <v>97.7</v>
      </c>
      <c r="P50" s="243">
        <v>98</v>
      </c>
      <c r="Q50" s="241">
        <v>114.1</v>
      </c>
      <c r="R50" s="240" t="s">
        <v>73</v>
      </c>
      <c r="S50" s="240" t="s">
        <v>73</v>
      </c>
      <c r="T50" s="240" t="s">
        <v>73</v>
      </c>
      <c r="U50" s="240" t="s">
        <v>73</v>
      </c>
      <c r="V50" s="241">
        <v>102.2</v>
      </c>
    </row>
    <row r="51" spans="1:22" ht="16.5" customHeight="1" x14ac:dyDescent="0.2">
      <c r="A51" s="7"/>
      <c r="B51" s="7"/>
      <c r="C51" s="7"/>
      <c r="D51" s="7" t="s">
        <v>65</v>
      </c>
      <c r="E51" s="7"/>
      <c r="F51" s="7"/>
      <c r="G51" s="7"/>
      <c r="H51" s="7"/>
      <c r="I51" s="7"/>
      <c r="J51" s="7"/>
      <c r="K51" s="7"/>
      <c r="L51" s="9" t="s">
        <v>206</v>
      </c>
      <c r="M51" s="241">
        <v>101</v>
      </c>
      <c r="N51" s="243">
        <v>98.5</v>
      </c>
      <c r="O51" s="243">
        <v>98.5</v>
      </c>
      <c r="P51" s="243">
        <v>94.2</v>
      </c>
      <c r="Q51" s="241">
        <v>100.8</v>
      </c>
      <c r="R51" s="240" t="s">
        <v>73</v>
      </c>
      <c r="S51" s="240" t="s">
        <v>73</v>
      </c>
      <c r="T51" s="240" t="s">
        <v>73</v>
      </c>
      <c r="U51" s="240" t="s">
        <v>73</v>
      </c>
      <c r="V51" s="243">
        <v>98.6</v>
      </c>
    </row>
    <row r="52" spans="1:22" ht="16.5" customHeight="1" x14ac:dyDescent="0.2">
      <c r="A52" s="7"/>
      <c r="B52" s="7"/>
      <c r="C52" s="7"/>
      <c r="D52" s="7" t="s">
        <v>66</v>
      </c>
      <c r="E52" s="7"/>
      <c r="F52" s="7"/>
      <c r="G52" s="7"/>
      <c r="H52" s="7"/>
      <c r="I52" s="7"/>
      <c r="J52" s="7"/>
      <c r="K52" s="7"/>
      <c r="L52" s="9" t="s">
        <v>206</v>
      </c>
      <c r="M52" s="241">
        <v>102</v>
      </c>
      <c r="N52" s="241">
        <v>108.8</v>
      </c>
      <c r="O52" s="243">
        <v>98.6</v>
      </c>
      <c r="P52" s="243">
        <v>95.9</v>
      </c>
      <c r="Q52" s="241">
        <v>104.2</v>
      </c>
      <c r="R52" s="240" t="s">
        <v>73</v>
      </c>
      <c r="S52" s="240" t="s">
        <v>73</v>
      </c>
      <c r="T52" s="240" t="s">
        <v>73</v>
      </c>
      <c r="U52" s="240" t="s">
        <v>73</v>
      </c>
      <c r="V52" s="241">
        <v>101.6</v>
      </c>
    </row>
    <row r="53" spans="1:22" ht="16.5" customHeight="1" x14ac:dyDescent="0.2">
      <c r="A53" s="7"/>
      <c r="B53" s="7"/>
      <c r="C53" s="7"/>
      <c r="D53" s="7" t="s">
        <v>67</v>
      </c>
      <c r="E53" s="7"/>
      <c r="F53" s="7"/>
      <c r="G53" s="7"/>
      <c r="H53" s="7"/>
      <c r="I53" s="7"/>
      <c r="J53" s="7"/>
      <c r="K53" s="7"/>
      <c r="L53" s="9" t="s">
        <v>206</v>
      </c>
      <c r="M53" s="243">
        <v>91.5</v>
      </c>
      <c r="N53" s="241">
        <v>101.2</v>
      </c>
      <c r="O53" s="243">
        <v>98.7</v>
      </c>
      <c r="P53" s="243">
        <v>93</v>
      </c>
      <c r="Q53" s="241">
        <v>112.9</v>
      </c>
      <c r="R53" s="240" t="s">
        <v>73</v>
      </c>
      <c r="S53" s="240" t="s">
        <v>73</v>
      </c>
      <c r="T53" s="240" t="s">
        <v>73</v>
      </c>
      <c r="U53" s="240" t="s">
        <v>73</v>
      </c>
      <c r="V53" s="243">
        <v>97.6</v>
      </c>
    </row>
    <row r="54" spans="1:22" ht="16.5" customHeight="1" x14ac:dyDescent="0.2">
      <c r="A54" s="7"/>
      <c r="B54" s="7"/>
      <c r="C54" s="7"/>
      <c r="D54" s="7" t="s">
        <v>68</v>
      </c>
      <c r="E54" s="7"/>
      <c r="F54" s="7"/>
      <c r="G54" s="7"/>
      <c r="H54" s="7"/>
      <c r="I54" s="7"/>
      <c r="J54" s="7"/>
      <c r="K54" s="7"/>
      <c r="L54" s="9" t="s">
        <v>206</v>
      </c>
      <c r="M54" s="241">
        <v>100.6</v>
      </c>
      <c r="N54" s="241">
        <v>100.1</v>
      </c>
      <c r="O54" s="243">
        <v>96.2</v>
      </c>
      <c r="P54" s="243">
        <v>97.3</v>
      </c>
      <c r="Q54" s="241">
        <v>123.4</v>
      </c>
      <c r="R54" s="240" t="s">
        <v>73</v>
      </c>
      <c r="S54" s="240" t="s">
        <v>73</v>
      </c>
      <c r="T54" s="240" t="s">
        <v>73</v>
      </c>
      <c r="U54" s="240" t="s">
        <v>73</v>
      </c>
      <c r="V54" s="241">
        <v>101.1</v>
      </c>
    </row>
    <row r="55" spans="1:22" ht="16.5" customHeight="1" x14ac:dyDescent="0.2">
      <c r="A55" s="7"/>
      <c r="B55" s="7"/>
      <c r="C55" s="7"/>
      <c r="D55" s="7" t="s">
        <v>69</v>
      </c>
      <c r="E55" s="7"/>
      <c r="F55" s="7"/>
      <c r="G55" s="7"/>
      <c r="H55" s="7"/>
      <c r="I55" s="7"/>
      <c r="J55" s="7"/>
      <c r="K55" s="7"/>
      <c r="L55" s="9" t="s">
        <v>206</v>
      </c>
      <c r="M55" s="243">
        <v>99.5</v>
      </c>
      <c r="N55" s="243">
        <v>93.8</v>
      </c>
      <c r="O55" s="241">
        <v>106.8</v>
      </c>
      <c r="P55" s="243">
        <v>99.6</v>
      </c>
      <c r="Q55" s="243">
        <v>95</v>
      </c>
      <c r="R55" s="240" t="s">
        <v>73</v>
      </c>
      <c r="S55" s="240" t="s">
        <v>73</v>
      </c>
      <c r="T55" s="240" t="s">
        <v>73</v>
      </c>
      <c r="U55" s="240" t="s">
        <v>73</v>
      </c>
      <c r="V55" s="243">
        <v>99.5</v>
      </c>
    </row>
    <row r="56" spans="1:22" ht="16.5" customHeight="1" x14ac:dyDescent="0.2">
      <c r="A56" s="7"/>
      <c r="B56" s="7"/>
      <c r="C56" s="7" t="s">
        <v>481</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t="s">
        <v>60</v>
      </c>
      <c r="E57" s="7"/>
      <c r="F57" s="7"/>
      <c r="G57" s="7"/>
      <c r="H57" s="7"/>
      <c r="I57" s="7"/>
      <c r="J57" s="7"/>
      <c r="K57" s="7"/>
      <c r="L57" s="9" t="s">
        <v>206</v>
      </c>
      <c r="M57" s="243">
        <v>99.5</v>
      </c>
      <c r="N57" s="243">
        <v>92.9</v>
      </c>
      <c r="O57" s="241">
        <v>110.6</v>
      </c>
      <c r="P57" s="243">
        <v>98.3</v>
      </c>
      <c r="Q57" s="243">
        <v>94.9</v>
      </c>
      <c r="R57" s="240" t="s">
        <v>73</v>
      </c>
      <c r="S57" s="240" t="s">
        <v>73</v>
      </c>
      <c r="T57" s="240" t="s">
        <v>73</v>
      </c>
      <c r="U57" s="240" t="s">
        <v>73</v>
      </c>
      <c r="V57" s="241">
        <v>100.1</v>
      </c>
    </row>
    <row r="58" spans="1:22" ht="16.5" customHeight="1" x14ac:dyDescent="0.2">
      <c r="A58" s="7"/>
      <c r="B58" s="7"/>
      <c r="C58" s="7"/>
      <c r="D58" s="7" t="s">
        <v>62</v>
      </c>
      <c r="E58" s="7"/>
      <c r="F58" s="7"/>
      <c r="G58" s="7"/>
      <c r="H58" s="7"/>
      <c r="I58" s="7"/>
      <c r="J58" s="7"/>
      <c r="K58" s="7"/>
      <c r="L58" s="9" t="s">
        <v>206</v>
      </c>
      <c r="M58" s="241">
        <v>107.8</v>
      </c>
      <c r="N58" s="243">
        <v>98.9</v>
      </c>
      <c r="O58" s="243">
        <v>97.6</v>
      </c>
      <c r="P58" s="243">
        <v>91.9</v>
      </c>
      <c r="Q58" s="243">
        <v>90.7</v>
      </c>
      <c r="R58" s="240" t="s">
        <v>73</v>
      </c>
      <c r="S58" s="240" t="s">
        <v>73</v>
      </c>
      <c r="T58" s="240" t="s">
        <v>73</v>
      </c>
      <c r="U58" s="240" t="s">
        <v>73</v>
      </c>
      <c r="V58" s="243">
        <v>99.8</v>
      </c>
    </row>
    <row r="59" spans="1:22" ht="16.5" customHeight="1" x14ac:dyDescent="0.2">
      <c r="A59" s="7"/>
      <c r="B59" s="7"/>
      <c r="C59" s="7"/>
      <c r="D59" s="7" t="s">
        <v>63</v>
      </c>
      <c r="E59" s="7"/>
      <c r="F59" s="7"/>
      <c r="G59" s="7"/>
      <c r="H59" s="7"/>
      <c r="I59" s="7"/>
      <c r="J59" s="7"/>
      <c r="K59" s="7"/>
      <c r="L59" s="9" t="s">
        <v>206</v>
      </c>
      <c r="M59" s="241">
        <v>107.4</v>
      </c>
      <c r="N59" s="243">
        <v>99.5</v>
      </c>
      <c r="O59" s="241">
        <v>101.3</v>
      </c>
      <c r="P59" s="243">
        <v>94.1</v>
      </c>
      <c r="Q59" s="241">
        <v>111.9</v>
      </c>
      <c r="R59" s="240" t="s">
        <v>73</v>
      </c>
      <c r="S59" s="240" t="s">
        <v>73</v>
      </c>
      <c r="T59" s="240" t="s">
        <v>73</v>
      </c>
      <c r="U59" s="240" t="s">
        <v>73</v>
      </c>
      <c r="V59" s="241">
        <v>102.4</v>
      </c>
    </row>
    <row r="60" spans="1:22" ht="16.5" customHeight="1" x14ac:dyDescent="0.2">
      <c r="A60" s="7"/>
      <c r="B60" s="7"/>
      <c r="C60" s="7"/>
      <c r="D60" s="7" t="s">
        <v>64</v>
      </c>
      <c r="E60" s="7"/>
      <c r="F60" s="7"/>
      <c r="G60" s="7"/>
      <c r="H60" s="7"/>
      <c r="I60" s="7"/>
      <c r="J60" s="7"/>
      <c r="K60" s="7"/>
      <c r="L60" s="9" t="s">
        <v>206</v>
      </c>
      <c r="M60" s="241">
        <v>104.9</v>
      </c>
      <c r="N60" s="243">
        <v>98.9</v>
      </c>
      <c r="O60" s="243">
        <v>97.7</v>
      </c>
      <c r="P60" s="243">
        <v>97.6</v>
      </c>
      <c r="Q60" s="241">
        <v>113.9</v>
      </c>
      <c r="R60" s="240" t="s">
        <v>73</v>
      </c>
      <c r="S60" s="240" t="s">
        <v>73</v>
      </c>
      <c r="T60" s="240" t="s">
        <v>73</v>
      </c>
      <c r="U60" s="240" t="s">
        <v>73</v>
      </c>
      <c r="V60" s="241">
        <v>101.4</v>
      </c>
    </row>
    <row r="61" spans="1:22" ht="16.5" customHeight="1" x14ac:dyDescent="0.2">
      <c r="A61" s="7"/>
      <c r="B61" s="7"/>
      <c r="C61" s="7"/>
      <c r="D61" s="7" t="s">
        <v>65</v>
      </c>
      <c r="E61" s="7"/>
      <c r="F61" s="7"/>
      <c r="G61" s="7"/>
      <c r="H61" s="7"/>
      <c r="I61" s="7"/>
      <c r="J61" s="7"/>
      <c r="K61" s="7"/>
      <c r="L61" s="9" t="s">
        <v>206</v>
      </c>
      <c r="M61" s="241">
        <v>100.6</v>
      </c>
      <c r="N61" s="243">
        <v>98.5</v>
      </c>
      <c r="O61" s="243">
        <v>98.5</v>
      </c>
      <c r="P61" s="243">
        <v>94.2</v>
      </c>
      <c r="Q61" s="241">
        <v>101.6</v>
      </c>
      <c r="R61" s="240" t="s">
        <v>73</v>
      </c>
      <c r="S61" s="240" t="s">
        <v>73</v>
      </c>
      <c r="T61" s="240" t="s">
        <v>73</v>
      </c>
      <c r="U61" s="240" t="s">
        <v>73</v>
      </c>
      <c r="V61" s="243">
        <v>98.9</v>
      </c>
    </row>
    <row r="62" spans="1:22" ht="16.5" customHeight="1" x14ac:dyDescent="0.2">
      <c r="A62" s="7"/>
      <c r="B62" s="7"/>
      <c r="C62" s="7"/>
      <c r="D62" s="7" t="s">
        <v>66</v>
      </c>
      <c r="E62" s="7"/>
      <c r="F62" s="7"/>
      <c r="G62" s="7"/>
      <c r="H62" s="7"/>
      <c r="I62" s="7"/>
      <c r="J62" s="7"/>
      <c r="K62" s="7"/>
      <c r="L62" s="9" t="s">
        <v>206</v>
      </c>
      <c r="M62" s="241">
        <v>101.2</v>
      </c>
      <c r="N62" s="241">
        <v>106.2</v>
      </c>
      <c r="O62" s="243">
        <v>98.8</v>
      </c>
      <c r="P62" s="243">
        <v>95.9</v>
      </c>
      <c r="Q62" s="241">
        <v>103.8</v>
      </c>
      <c r="R62" s="240" t="s">
        <v>73</v>
      </c>
      <c r="S62" s="240" t="s">
        <v>73</v>
      </c>
      <c r="T62" s="240" t="s">
        <v>73</v>
      </c>
      <c r="U62" s="240" t="s">
        <v>73</v>
      </c>
      <c r="V62" s="241">
        <v>101.2</v>
      </c>
    </row>
    <row r="63" spans="1:22" ht="16.5" customHeight="1" x14ac:dyDescent="0.2">
      <c r="A63" s="7"/>
      <c r="B63" s="7"/>
      <c r="C63" s="7"/>
      <c r="D63" s="7" t="s">
        <v>67</v>
      </c>
      <c r="E63" s="7"/>
      <c r="F63" s="7"/>
      <c r="G63" s="7"/>
      <c r="H63" s="7"/>
      <c r="I63" s="7"/>
      <c r="J63" s="7"/>
      <c r="K63" s="7"/>
      <c r="L63" s="9" t="s">
        <v>206</v>
      </c>
      <c r="M63" s="243">
        <v>94.2</v>
      </c>
      <c r="N63" s="241">
        <v>103.3</v>
      </c>
      <c r="O63" s="243">
        <v>98.4</v>
      </c>
      <c r="P63" s="243">
        <v>93.1</v>
      </c>
      <c r="Q63" s="241">
        <v>112.4</v>
      </c>
      <c r="R63" s="240" t="s">
        <v>73</v>
      </c>
      <c r="S63" s="240" t="s">
        <v>73</v>
      </c>
      <c r="T63" s="240" t="s">
        <v>73</v>
      </c>
      <c r="U63" s="240" t="s">
        <v>73</v>
      </c>
      <c r="V63" s="243">
        <v>98.4</v>
      </c>
    </row>
    <row r="64" spans="1:22" ht="16.5" customHeight="1" x14ac:dyDescent="0.2">
      <c r="A64" s="7"/>
      <c r="B64" s="7"/>
      <c r="C64" s="7"/>
      <c r="D64" s="7" t="s">
        <v>68</v>
      </c>
      <c r="E64" s="7"/>
      <c r="F64" s="7"/>
      <c r="G64" s="7"/>
      <c r="H64" s="7"/>
      <c r="I64" s="7"/>
      <c r="J64" s="7"/>
      <c r="K64" s="7"/>
      <c r="L64" s="9" t="s">
        <v>206</v>
      </c>
      <c r="M64" s="241">
        <v>100.3</v>
      </c>
      <c r="N64" s="241">
        <v>101.2</v>
      </c>
      <c r="O64" s="243">
        <v>95.8</v>
      </c>
      <c r="P64" s="243">
        <v>97.1</v>
      </c>
      <c r="Q64" s="241">
        <v>123</v>
      </c>
      <c r="R64" s="240" t="s">
        <v>73</v>
      </c>
      <c r="S64" s="240" t="s">
        <v>73</v>
      </c>
      <c r="T64" s="240" t="s">
        <v>73</v>
      </c>
      <c r="U64" s="240" t="s">
        <v>73</v>
      </c>
      <c r="V64" s="241">
        <v>101</v>
      </c>
    </row>
    <row r="65" spans="1:22" ht="16.5" customHeight="1" x14ac:dyDescent="0.2">
      <c r="A65" s="7"/>
      <c r="B65" s="7"/>
      <c r="C65" s="7"/>
      <c r="D65" s="7" t="s">
        <v>69</v>
      </c>
      <c r="E65" s="7"/>
      <c r="F65" s="7"/>
      <c r="G65" s="7"/>
      <c r="H65" s="7"/>
      <c r="I65" s="7"/>
      <c r="J65" s="7"/>
      <c r="K65" s="7"/>
      <c r="L65" s="9" t="s">
        <v>206</v>
      </c>
      <c r="M65" s="243">
        <v>99.5</v>
      </c>
      <c r="N65" s="243">
        <v>93.2</v>
      </c>
      <c r="O65" s="241">
        <v>113</v>
      </c>
      <c r="P65" s="243">
        <v>99.6</v>
      </c>
      <c r="Q65" s="243">
        <v>94.5</v>
      </c>
      <c r="R65" s="240" t="s">
        <v>73</v>
      </c>
      <c r="S65" s="240" t="s">
        <v>73</v>
      </c>
      <c r="T65" s="240" t="s">
        <v>73</v>
      </c>
      <c r="U65" s="240" t="s">
        <v>73</v>
      </c>
      <c r="V65" s="241">
        <v>100.3</v>
      </c>
    </row>
    <row r="66" spans="1:22" ht="16.5" customHeight="1" x14ac:dyDescent="0.2">
      <c r="A66" s="7"/>
      <c r="B66" s="7" t="s">
        <v>74</v>
      </c>
      <c r="C66" s="7"/>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t="s">
        <v>75</v>
      </c>
      <c r="D67" s="7"/>
      <c r="E67" s="7"/>
      <c r="F67" s="7"/>
      <c r="G67" s="7"/>
      <c r="H67" s="7"/>
      <c r="I67" s="7"/>
      <c r="J67" s="7"/>
      <c r="K67" s="7"/>
      <c r="L67" s="9"/>
      <c r="M67" s="10"/>
      <c r="N67" s="10"/>
      <c r="O67" s="10"/>
      <c r="P67" s="10"/>
      <c r="Q67" s="10"/>
      <c r="R67" s="10"/>
      <c r="S67" s="10"/>
      <c r="T67" s="10"/>
      <c r="U67" s="10"/>
      <c r="V67" s="10"/>
    </row>
    <row r="68" spans="1:22" ht="16.5" customHeight="1" x14ac:dyDescent="0.2">
      <c r="A68" s="7"/>
      <c r="B68" s="7"/>
      <c r="C68" s="7"/>
      <c r="D68" s="7" t="s">
        <v>60</v>
      </c>
      <c r="E68" s="7"/>
      <c r="F68" s="7"/>
      <c r="G68" s="7"/>
      <c r="H68" s="7"/>
      <c r="I68" s="7"/>
      <c r="J68" s="7"/>
      <c r="K68" s="7"/>
      <c r="L68" s="9" t="s">
        <v>206</v>
      </c>
      <c r="M68" s="241">
        <v>110</v>
      </c>
      <c r="N68" s="243">
        <v>90.1</v>
      </c>
      <c r="O68" s="241">
        <v>112.6</v>
      </c>
      <c r="P68" s="241">
        <v>103.4</v>
      </c>
      <c r="Q68" s="241">
        <v>112.7</v>
      </c>
      <c r="R68" s="241">
        <v>106.5</v>
      </c>
      <c r="S68" s="241">
        <v>105</v>
      </c>
      <c r="T68" s="241">
        <v>102.8</v>
      </c>
      <c r="U68" s="240" t="s">
        <v>73</v>
      </c>
      <c r="V68" s="241">
        <v>105.2</v>
      </c>
    </row>
    <row r="69" spans="1:22" ht="16.5" customHeight="1" x14ac:dyDescent="0.2">
      <c r="A69" s="7"/>
      <c r="B69" s="7"/>
      <c r="C69" s="7"/>
      <c r="D69" s="7" t="s">
        <v>62</v>
      </c>
      <c r="E69" s="7"/>
      <c r="F69" s="7"/>
      <c r="G69" s="7"/>
      <c r="H69" s="7"/>
      <c r="I69" s="7"/>
      <c r="J69" s="7"/>
      <c r="K69" s="7"/>
      <c r="L69" s="9" t="s">
        <v>206</v>
      </c>
      <c r="M69" s="243">
        <v>90.8</v>
      </c>
      <c r="N69" s="243">
        <v>85.9</v>
      </c>
      <c r="O69" s="243">
        <v>86.6</v>
      </c>
      <c r="P69" s="241">
        <v>102.1</v>
      </c>
      <c r="Q69" s="243">
        <v>91.9</v>
      </c>
      <c r="R69" s="243">
        <v>92.7</v>
      </c>
      <c r="S69" s="243">
        <v>89</v>
      </c>
      <c r="T69" s="243">
        <v>98.1</v>
      </c>
      <c r="U69" s="240" t="s">
        <v>73</v>
      </c>
      <c r="V69" s="243">
        <v>90.3</v>
      </c>
    </row>
    <row r="70" spans="1:22" ht="16.5" customHeight="1" x14ac:dyDescent="0.2">
      <c r="A70" s="7"/>
      <c r="B70" s="7"/>
      <c r="C70" s="7"/>
      <c r="D70" s="7" t="s">
        <v>63</v>
      </c>
      <c r="E70" s="7"/>
      <c r="F70" s="7"/>
      <c r="G70" s="7"/>
      <c r="H70" s="7"/>
      <c r="I70" s="7"/>
      <c r="J70" s="7"/>
      <c r="K70" s="7"/>
      <c r="L70" s="9" t="s">
        <v>206</v>
      </c>
      <c r="M70" s="241">
        <v>101.5</v>
      </c>
      <c r="N70" s="243">
        <v>98.1</v>
      </c>
      <c r="O70" s="243">
        <v>99.4</v>
      </c>
      <c r="P70" s="243">
        <v>96.9</v>
      </c>
      <c r="Q70" s="241">
        <v>102.1</v>
      </c>
      <c r="R70" s="243">
        <v>99.2</v>
      </c>
      <c r="S70" s="243">
        <v>96.6</v>
      </c>
      <c r="T70" s="243">
        <v>99.4</v>
      </c>
      <c r="U70" s="240" t="s">
        <v>73</v>
      </c>
      <c r="V70" s="243">
        <v>99.5</v>
      </c>
    </row>
    <row r="71" spans="1:22" ht="16.5" customHeight="1" x14ac:dyDescent="0.2">
      <c r="A71" s="7"/>
      <c r="B71" s="7"/>
      <c r="C71" s="7"/>
      <c r="D71" s="7" t="s">
        <v>64</v>
      </c>
      <c r="E71" s="7"/>
      <c r="F71" s="7"/>
      <c r="G71" s="7"/>
      <c r="H71" s="7"/>
      <c r="I71" s="7"/>
      <c r="J71" s="7"/>
      <c r="K71" s="7"/>
      <c r="L71" s="9" t="s">
        <v>206</v>
      </c>
      <c r="M71" s="241">
        <v>103.4</v>
      </c>
      <c r="N71" s="243">
        <v>99</v>
      </c>
      <c r="O71" s="241">
        <v>101.7</v>
      </c>
      <c r="P71" s="241">
        <v>100.4</v>
      </c>
      <c r="Q71" s="241">
        <v>100.9</v>
      </c>
      <c r="R71" s="241">
        <v>100.5</v>
      </c>
      <c r="S71" s="241">
        <v>122</v>
      </c>
      <c r="T71" s="243">
        <v>98.6</v>
      </c>
      <c r="U71" s="240" t="s">
        <v>73</v>
      </c>
      <c r="V71" s="241">
        <v>101.4</v>
      </c>
    </row>
    <row r="72" spans="1:22" ht="16.5" customHeight="1" x14ac:dyDescent="0.2">
      <c r="A72" s="7"/>
      <c r="B72" s="7"/>
      <c r="C72" s="7"/>
      <c r="D72" s="7" t="s">
        <v>65</v>
      </c>
      <c r="E72" s="7"/>
      <c r="F72" s="7"/>
      <c r="G72" s="7"/>
      <c r="H72" s="7"/>
      <c r="I72" s="7"/>
      <c r="J72" s="7"/>
      <c r="K72" s="7"/>
      <c r="L72" s="9" t="s">
        <v>206</v>
      </c>
      <c r="M72" s="241">
        <v>102.5</v>
      </c>
      <c r="N72" s="243">
        <v>95.2</v>
      </c>
      <c r="O72" s="243">
        <v>99.8</v>
      </c>
      <c r="P72" s="241">
        <v>103.5</v>
      </c>
      <c r="Q72" s="241">
        <v>103.1</v>
      </c>
      <c r="R72" s="243">
        <v>95.3</v>
      </c>
      <c r="S72" s="243">
        <v>79.900000000000006</v>
      </c>
      <c r="T72" s="241">
        <v>107.8</v>
      </c>
      <c r="U72" s="240" t="s">
        <v>73</v>
      </c>
      <c r="V72" s="241">
        <v>100</v>
      </c>
    </row>
    <row r="73" spans="1:22" ht="16.5" customHeight="1" x14ac:dyDescent="0.2">
      <c r="A73" s="7"/>
      <c r="B73" s="7"/>
      <c r="C73" s="7"/>
      <c r="D73" s="7" t="s">
        <v>66</v>
      </c>
      <c r="E73" s="7"/>
      <c r="F73" s="7"/>
      <c r="G73" s="7"/>
      <c r="H73" s="7"/>
      <c r="I73" s="7"/>
      <c r="J73" s="7"/>
      <c r="K73" s="7"/>
      <c r="L73" s="9" t="s">
        <v>206</v>
      </c>
      <c r="M73" s="241">
        <v>101</v>
      </c>
      <c r="N73" s="241">
        <v>100.7</v>
      </c>
      <c r="O73" s="243">
        <v>97.3</v>
      </c>
      <c r="P73" s="241">
        <v>100.1</v>
      </c>
      <c r="Q73" s="243">
        <v>97</v>
      </c>
      <c r="R73" s="243">
        <v>97.8</v>
      </c>
      <c r="S73" s="243">
        <v>99.8</v>
      </c>
      <c r="T73" s="241">
        <v>100.5</v>
      </c>
      <c r="U73" s="240" t="s">
        <v>73</v>
      </c>
      <c r="V73" s="243">
        <v>99.5</v>
      </c>
    </row>
    <row r="74" spans="1:22" ht="16.5" customHeight="1" x14ac:dyDescent="0.2">
      <c r="A74" s="7"/>
      <c r="B74" s="7"/>
      <c r="C74" s="7"/>
      <c r="D74" s="7" t="s">
        <v>67</v>
      </c>
      <c r="E74" s="7"/>
      <c r="F74" s="7"/>
      <c r="G74" s="7"/>
      <c r="H74" s="7"/>
      <c r="I74" s="7"/>
      <c r="J74" s="7"/>
      <c r="K74" s="7"/>
      <c r="L74" s="9" t="s">
        <v>206</v>
      </c>
      <c r="M74" s="241">
        <v>102.8</v>
      </c>
      <c r="N74" s="243">
        <v>99.9</v>
      </c>
      <c r="O74" s="243">
        <v>98.9</v>
      </c>
      <c r="P74" s="241">
        <v>101.1</v>
      </c>
      <c r="Q74" s="241">
        <v>102.7</v>
      </c>
      <c r="R74" s="243">
        <v>96</v>
      </c>
      <c r="S74" s="243">
        <v>98.9</v>
      </c>
      <c r="T74" s="241">
        <v>102.2</v>
      </c>
      <c r="U74" s="240" t="s">
        <v>73</v>
      </c>
      <c r="V74" s="241">
        <v>100.7</v>
      </c>
    </row>
    <row r="75" spans="1:22" ht="16.5" customHeight="1" x14ac:dyDescent="0.2">
      <c r="A75" s="7"/>
      <c r="B75" s="7"/>
      <c r="C75" s="7"/>
      <c r="D75" s="7" t="s">
        <v>68</v>
      </c>
      <c r="E75" s="7"/>
      <c r="F75" s="7"/>
      <c r="G75" s="7"/>
      <c r="H75" s="7"/>
      <c r="I75" s="7"/>
      <c r="J75" s="7"/>
      <c r="K75" s="7"/>
      <c r="L75" s="9" t="s">
        <v>206</v>
      </c>
      <c r="M75" s="241">
        <v>101.8</v>
      </c>
      <c r="N75" s="241">
        <v>100.4</v>
      </c>
      <c r="O75" s="243">
        <v>96.8</v>
      </c>
      <c r="P75" s="243">
        <v>99.4</v>
      </c>
      <c r="Q75" s="241">
        <v>104.3</v>
      </c>
      <c r="R75" s="243">
        <v>98.9</v>
      </c>
      <c r="S75" s="243">
        <v>98.3</v>
      </c>
      <c r="T75" s="241">
        <v>103.1</v>
      </c>
      <c r="U75" s="240" t="s">
        <v>73</v>
      </c>
      <c r="V75" s="241">
        <v>100.1</v>
      </c>
    </row>
    <row r="76" spans="1:22" ht="16.5" customHeight="1" x14ac:dyDescent="0.2">
      <c r="A76" s="7"/>
      <c r="B76" s="7"/>
      <c r="C76" s="7"/>
      <c r="D76" s="7" t="s">
        <v>69</v>
      </c>
      <c r="E76" s="7"/>
      <c r="F76" s="7"/>
      <c r="G76" s="7"/>
      <c r="H76" s="7"/>
      <c r="I76" s="7"/>
      <c r="J76" s="7"/>
      <c r="K76" s="7"/>
      <c r="L76" s="9" t="s">
        <v>206</v>
      </c>
      <c r="M76" s="243">
        <v>98.9</v>
      </c>
      <c r="N76" s="243">
        <v>99.8</v>
      </c>
      <c r="O76" s="243">
        <v>97.6</v>
      </c>
      <c r="P76" s="243">
        <v>97.3</v>
      </c>
      <c r="Q76" s="243">
        <v>97.5</v>
      </c>
      <c r="R76" s="241">
        <v>107.8</v>
      </c>
      <c r="S76" s="243">
        <v>96.6</v>
      </c>
      <c r="T76" s="241">
        <v>107.7</v>
      </c>
      <c r="U76" s="240" t="s">
        <v>73</v>
      </c>
      <c r="V76" s="243">
        <v>98.9</v>
      </c>
    </row>
    <row r="77" spans="1:22" ht="16.5" customHeight="1" x14ac:dyDescent="0.2">
      <c r="A77" s="7"/>
      <c r="B77" s="7"/>
      <c r="C77" s="7" t="s">
        <v>76</v>
      </c>
      <c r="D77" s="7"/>
      <c r="E77" s="7"/>
      <c r="F77" s="7"/>
      <c r="G77" s="7"/>
      <c r="H77" s="7"/>
      <c r="I77" s="7"/>
      <c r="J77" s="7"/>
      <c r="K77" s="7"/>
      <c r="L77" s="9"/>
      <c r="M77" s="10"/>
      <c r="N77" s="10"/>
      <c r="O77" s="10"/>
      <c r="P77" s="10"/>
      <c r="Q77" s="10"/>
      <c r="R77" s="10"/>
      <c r="S77" s="10"/>
      <c r="T77" s="10"/>
      <c r="U77" s="10"/>
      <c r="V77" s="10"/>
    </row>
    <row r="78" spans="1:22" ht="16.5" customHeight="1" x14ac:dyDescent="0.2">
      <c r="A78" s="7"/>
      <c r="B78" s="7"/>
      <c r="C78" s="7"/>
      <c r="D78" s="7" t="s">
        <v>60</v>
      </c>
      <c r="E78" s="7"/>
      <c r="F78" s="7"/>
      <c r="G78" s="7"/>
      <c r="H78" s="7"/>
      <c r="I78" s="7"/>
      <c r="J78" s="7"/>
      <c r="K78" s="7"/>
      <c r="L78" s="9" t="s">
        <v>206</v>
      </c>
      <c r="M78" s="243">
        <v>98.9</v>
      </c>
      <c r="N78" s="241">
        <v>104</v>
      </c>
      <c r="O78" s="241">
        <v>115</v>
      </c>
      <c r="P78" s="241">
        <v>105.3</v>
      </c>
      <c r="Q78" s="241">
        <v>105.4</v>
      </c>
      <c r="R78" s="243">
        <v>99.9</v>
      </c>
      <c r="S78" s="241">
        <v>106.8</v>
      </c>
      <c r="T78" s="243">
        <v>86.8</v>
      </c>
      <c r="U78" s="240" t="s">
        <v>73</v>
      </c>
      <c r="V78" s="241">
        <v>105.8</v>
      </c>
    </row>
    <row r="79" spans="1:22" ht="16.5" customHeight="1" x14ac:dyDescent="0.2">
      <c r="A79" s="7"/>
      <c r="B79" s="7"/>
      <c r="C79" s="7"/>
      <c r="D79" s="7" t="s">
        <v>62</v>
      </c>
      <c r="E79" s="7"/>
      <c r="F79" s="7"/>
      <c r="G79" s="7"/>
      <c r="H79" s="7"/>
      <c r="I79" s="7"/>
      <c r="J79" s="7"/>
      <c r="K79" s="7"/>
      <c r="L79" s="9" t="s">
        <v>206</v>
      </c>
      <c r="M79" s="243">
        <v>96.4</v>
      </c>
      <c r="N79" s="243">
        <v>81.7</v>
      </c>
      <c r="O79" s="243">
        <v>88.3</v>
      </c>
      <c r="P79" s="243">
        <v>97.3</v>
      </c>
      <c r="Q79" s="243">
        <v>87.4</v>
      </c>
      <c r="R79" s="241">
        <v>104.1</v>
      </c>
      <c r="S79" s="243">
        <v>88.4</v>
      </c>
      <c r="T79" s="243">
        <v>91.7</v>
      </c>
      <c r="U79" s="240" t="s">
        <v>73</v>
      </c>
      <c r="V79" s="243">
        <v>89.5</v>
      </c>
    </row>
    <row r="80" spans="1:22" ht="16.5" customHeight="1" x14ac:dyDescent="0.2">
      <c r="A80" s="7"/>
      <c r="B80" s="7"/>
      <c r="C80" s="7"/>
      <c r="D80" s="7" t="s">
        <v>63</v>
      </c>
      <c r="E80" s="7"/>
      <c r="F80" s="7"/>
      <c r="G80" s="7"/>
      <c r="H80" s="7"/>
      <c r="I80" s="7"/>
      <c r="J80" s="7"/>
      <c r="K80" s="7"/>
      <c r="L80" s="9" t="s">
        <v>206</v>
      </c>
      <c r="M80" s="243">
        <v>99.3</v>
      </c>
      <c r="N80" s="243">
        <v>94.4</v>
      </c>
      <c r="O80" s="243">
        <v>97.1</v>
      </c>
      <c r="P80" s="241">
        <v>100.6</v>
      </c>
      <c r="Q80" s="243">
        <v>92.2</v>
      </c>
      <c r="R80" s="241">
        <v>100.7</v>
      </c>
      <c r="S80" s="243">
        <v>89.6</v>
      </c>
      <c r="T80" s="243">
        <v>93.8</v>
      </c>
      <c r="U80" s="240" t="s">
        <v>73</v>
      </c>
      <c r="V80" s="243">
        <v>96.9</v>
      </c>
    </row>
    <row r="81" spans="1:22" ht="16.5" customHeight="1" x14ac:dyDescent="0.2">
      <c r="A81" s="7"/>
      <c r="B81" s="7"/>
      <c r="C81" s="7"/>
      <c r="D81" s="7" t="s">
        <v>64</v>
      </c>
      <c r="E81" s="7"/>
      <c r="F81" s="7"/>
      <c r="G81" s="7"/>
      <c r="H81" s="7"/>
      <c r="I81" s="7"/>
      <c r="J81" s="7"/>
      <c r="K81" s="7"/>
      <c r="L81" s="9" t="s">
        <v>206</v>
      </c>
      <c r="M81" s="241">
        <v>101.6</v>
      </c>
      <c r="N81" s="243">
        <v>97.8</v>
      </c>
      <c r="O81" s="243">
        <v>93.5</v>
      </c>
      <c r="P81" s="243">
        <v>97.3</v>
      </c>
      <c r="Q81" s="243">
        <v>96.7</v>
      </c>
      <c r="R81" s="241">
        <v>102</v>
      </c>
      <c r="S81" s="243">
        <v>98</v>
      </c>
      <c r="T81" s="241">
        <v>102.4</v>
      </c>
      <c r="U81" s="240" t="s">
        <v>73</v>
      </c>
      <c r="V81" s="243">
        <v>97.6</v>
      </c>
    </row>
    <row r="82" spans="1:22" ht="16.5" customHeight="1" x14ac:dyDescent="0.2">
      <c r="A82" s="7"/>
      <c r="B82" s="7"/>
      <c r="C82" s="7"/>
      <c r="D82" s="7" t="s">
        <v>65</v>
      </c>
      <c r="E82" s="7"/>
      <c r="F82" s="7"/>
      <c r="G82" s="7"/>
      <c r="H82" s="7"/>
      <c r="I82" s="7"/>
      <c r="J82" s="7"/>
      <c r="K82" s="7"/>
      <c r="L82" s="9" t="s">
        <v>206</v>
      </c>
      <c r="M82" s="241">
        <v>102</v>
      </c>
      <c r="N82" s="241">
        <v>107.2</v>
      </c>
      <c r="O82" s="243">
        <v>94.8</v>
      </c>
      <c r="P82" s="243">
        <v>99.6</v>
      </c>
      <c r="Q82" s="241">
        <v>108.3</v>
      </c>
      <c r="R82" s="243">
        <v>90.5</v>
      </c>
      <c r="S82" s="243">
        <v>99.1</v>
      </c>
      <c r="T82" s="243">
        <v>97.7</v>
      </c>
      <c r="U82" s="240" t="s">
        <v>73</v>
      </c>
      <c r="V82" s="241">
        <v>101.9</v>
      </c>
    </row>
    <row r="83" spans="1:22" ht="16.5" customHeight="1" x14ac:dyDescent="0.2">
      <c r="A83" s="7"/>
      <c r="B83" s="7"/>
      <c r="C83" s="7"/>
      <c r="D83" s="7" t="s">
        <v>66</v>
      </c>
      <c r="E83" s="7"/>
      <c r="F83" s="7"/>
      <c r="G83" s="7"/>
      <c r="H83" s="7"/>
      <c r="I83" s="7"/>
      <c r="J83" s="7"/>
      <c r="K83" s="7"/>
      <c r="L83" s="9" t="s">
        <v>206</v>
      </c>
      <c r="M83" s="243">
        <v>95.7</v>
      </c>
      <c r="N83" s="241">
        <v>105</v>
      </c>
      <c r="O83" s="243">
        <v>98.9</v>
      </c>
      <c r="P83" s="243">
        <v>95.2</v>
      </c>
      <c r="Q83" s="243">
        <v>98.4</v>
      </c>
      <c r="R83" s="241">
        <v>103</v>
      </c>
      <c r="S83" s="241">
        <v>109.9</v>
      </c>
      <c r="T83" s="243">
        <v>96.6</v>
      </c>
      <c r="U83" s="240" t="s">
        <v>73</v>
      </c>
      <c r="V83" s="241">
        <v>100.1</v>
      </c>
    </row>
    <row r="84" spans="1:22" ht="16.5" customHeight="1" x14ac:dyDescent="0.2">
      <c r="A84" s="7"/>
      <c r="B84" s="7"/>
      <c r="C84" s="7"/>
      <c r="D84" s="7" t="s">
        <v>67</v>
      </c>
      <c r="E84" s="7"/>
      <c r="F84" s="7"/>
      <c r="G84" s="7"/>
      <c r="H84" s="7"/>
      <c r="I84" s="7"/>
      <c r="J84" s="7"/>
      <c r="K84" s="7"/>
      <c r="L84" s="9" t="s">
        <v>206</v>
      </c>
      <c r="M84" s="243">
        <v>97.8</v>
      </c>
      <c r="N84" s="243">
        <v>98.8</v>
      </c>
      <c r="O84" s="243">
        <v>99.6</v>
      </c>
      <c r="P84" s="241">
        <v>101.3</v>
      </c>
      <c r="Q84" s="241">
        <v>104</v>
      </c>
      <c r="R84" s="241">
        <v>103.2</v>
      </c>
      <c r="S84" s="243">
        <v>91.8</v>
      </c>
      <c r="T84" s="241">
        <v>102.5</v>
      </c>
      <c r="U84" s="240" t="s">
        <v>73</v>
      </c>
      <c r="V84" s="243">
        <v>99.5</v>
      </c>
    </row>
    <row r="85" spans="1:22" ht="16.5" customHeight="1" x14ac:dyDescent="0.2">
      <c r="A85" s="7"/>
      <c r="B85" s="7"/>
      <c r="C85" s="7"/>
      <c r="D85" s="7" t="s">
        <v>68</v>
      </c>
      <c r="E85" s="7"/>
      <c r="F85" s="7"/>
      <c r="G85" s="7"/>
      <c r="H85" s="7"/>
      <c r="I85" s="7"/>
      <c r="J85" s="7"/>
      <c r="K85" s="7"/>
      <c r="L85" s="9" t="s">
        <v>206</v>
      </c>
      <c r="M85" s="241">
        <v>100.5</v>
      </c>
      <c r="N85" s="241">
        <v>101.6</v>
      </c>
      <c r="O85" s="243">
        <v>99.7</v>
      </c>
      <c r="P85" s="243">
        <v>99.6</v>
      </c>
      <c r="Q85" s="241">
        <v>104.7</v>
      </c>
      <c r="R85" s="241">
        <v>100.6</v>
      </c>
      <c r="S85" s="241">
        <v>103</v>
      </c>
      <c r="T85" s="243">
        <v>92</v>
      </c>
      <c r="U85" s="240" t="s">
        <v>73</v>
      </c>
      <c r="V85" s="241">
        <v>100.7</v>
      </c>
    </row>
    <row r="86" spans="1:22" ht="16.5" customHeight="1" x14ac:dyDescent="0.2">
      <c r="A86" s="7"/>
      <c r="B86" s="7"/>
      <c r="C86" s="7"/>
      <c r="D86" s="7" t="s">
        <v>69</v>
      </c>
      <c r="E86" s="7"/>
      <c r="F86" s="7"/>
      <c r="G86" s="7"/>
      <c r="H86" s="7"/>
      <c r="I86" s="7"/>
      <c r="J86" s="7"/>
      <c r="K86" s="7"/>
      <c r="L86" s="9" t="s">
        <v>206</v>
      </c>
      <c r="M86" s="243">
        <v>99.9</v>
      </c>
      <c r="N86" s="241">
        <v>103.8</v>
      </c>
      <c r="O86" s="241">
        <v>100.8</v>
      </c>
      <c r="P86" s="243">
        <v>95.7</v>
      </c>
      <c r="Q86" s="241">
        <v>101.1</v>
      </c>
      <c r="R86" s="241">
        <v>110.2</v>
      </c>
      <c r="S86" s="241">
        <v>114</v>
      </c>
      <c r="T86" s="241">
        <v>103</v>
      </c>
      <c r="U86" s="240" t="s">
        <v>73</v>
      </c>
      <c r="V86" s="241">
        <v>101.4</v>
      </c>
    </row>
    <row r="87" spans="1:22" ht="16.5" customHeight="1" x14ac:dyDescent="0.2">
      <c r="A87" s="7"/>
      <c r="B87" s="7"/>
      <c r="C87" s="7" t="s">
        <v>77</v>
      </c>
      <c r="D87" s="7"/>
      <c r="E87" s="7"/>
      <c r="F87" s="7"/>
      <c r="G87" s="7"/>
      <c r="H87" s="7"/>
      <c r="I87" s="7"/>
      <c r="J87" s="7"/>
      <c r="K87" s="7"/>
      <c r="L87" s="9"/>
      <c r="M87" s="10"/>
      <c r="N87" s="10"/>
      <c r="O87" s="10"/>
      <c r="P87" s="10"/>
      <c r="Q87" s="10"/>
      <c r="R87" s="10"/>
      <c r="S87" s="10"/>
      <c r="T87" s="10"/>
      <c r="U87" s="10"/>
      <c r="V87" s="10"/>
    </row>
    <row r="88" spans="1:22" ht="16.5" customHeight="1" x14ac:dyDescent="0.2">
      <c r="A88" s="7"/>
      <c r="B88" s="7"/>
      <c r="C88" s="7"/>
      <c r="D88" s="7" t="s">
        <v>60</v>
      </c>
      <c r="E88" s="7"/>
      <c r="F88" s="7"/>
      <c r="G88" s="7"/>
      <c r="H88" s="7"/>
      <c r="I88" s="7"/>
      <c r="J88" s="7"/>
      <c r="K88" s="7"/>
      <c r="L88" s="9" t="s">
        <v>206</v>
      </c>
      <c r="M88" s="241">
        <v>109.3</v>
      </c>
      <c r="N88" s="243">
        <v>91.1</v>
      </c>
      <c r="O88" s="241">
        <v>112.8</v>
      </c>
      <c r="P88" s="241">
        <v>103.5</v>
      </c>
      <c r="Q88" s="241">
        <v>112.1</v>
      </c>
      <c r="R88" s="241">
        <v>106</v>
      </c>
      <c r="S88" s="241">
        <v>105.1</v>
      </c>
      <c r="T88" s="241">
        <v>101</v>
      </c>
      <c r="U88" s="240" t="s">
        <v>73</v>
      </c>
      <c r="V88" s="241">
        <v>105.2</v>
      </c>
    </row>
    <row r="89" spans="1:22" ht="16.5" customHeight="1" x14ac:dyDescent="0.2">
      <c r="A89" s="7"/>
      <c r="B89" s="7"/>
      <c r="C89" s="7"/>
      <c r="D89" s="7" t="s">
        <v>62</v>
      </c>
      <c r="E89" s="7"/>
      <c r="F89" s="7"/>
      <c r="G89" s="7"/>
      <c r="H89" s="7"/>
      <c r="I89" s="7"/>
      <c r="J89" s="7"/>
      <c r="K89" s="7"/>
      <c r="L89" s="9" t="s">
        <v>206</v>
      </c>
      <c r="M89" s="243">
        <v>91.1</v>
      </c>
      <c r="N89" s="243">
        <v>85.6</v>
      </c>
      <c r="O89" s="243">
        <v>86.7</v>
      </c>
      <c r="P89" s="241">
        <v>101.9</v>
      </c>
      <c r="Q89" s="243">
        <v>91.5</v>
      </c>
      <c r="R89" s="243">
        <v>93.4</v>
      </c>
      <c r="S89" s="243">
        <v>89</v>
      </c>
      <c r="T89" s="243">
        <v>97.4</v>
      </c>
      <c r="U89" s="240" t="s">
        <v>73</v>
      </c>
      <c r="V89" s="243">
        <v>90.2</v>
      </c>
    </row>
    <row r="90" spans="1:22" ht="16.5" customHeight="1" x14ac:dyDescent="0.2">
      <c r="A90" s="7"/>
      <c r="B90" s="7"/>
      <c r="C90" s="7"/>
      <c r="D90" s="7" t="s">
        <v>63</v>
      </c>
      <c r="E90" s="7"/>
      <c r="F90" s="7"/>
      <c r="G90" s="7"/>
      <c r="H90" s="7"/>
      <c r="I90" s="7"/>
      <c r="J90" s="7"/>
      <c r="K90" s="7"/>
      <c r="L90" s="9" t="s">
        <v>206</v>
      </c>
      <c r="M90" s="241">
        <v>101.4</v>
      </c>
      <c r="N90" s="243">
        <v>97.8</v>
      </c>
      <c r="O90" s="243">
        <v>99.2</v>
      </c>
      <c r="P90" s="243">
        <v>97.1</v>
      </c>
      <c r="Q90" s="241">
        <v>101.4</v>
      </c>
      <c r="R90" s="243">
        <v>99.3</v>
      </c>
      <c r="S90" s="243">
        <v>96.3</v>
      </c>
      <c r="T90" s="243">
        <v>98.8</v>
      </c>
      <c r="U90" s="240" t="s">
        <v>73</v>
      </c>
      <c r="V90" s="243">
        <v>99.3</v>
      </c>
    </row>
    <row r="91" spans="1:22" ht="16.5" customHeight="1" x14ac:dyDescent="0.2">
      <c r="A91" s="7"/>
      <c r="B91" s="7"/>
      <c r="C91" s="7"/>
      <c r="D91" s="7" t="s">
        <v>64</v>
      </c>
      <c r="E91" s="7"/>
      <c r="F91" s="7"/>
      <c r="G91" s="7"/>
      <c r="H91" s="7"/>
      <c r="I91" s="7"/>
      <c r="J91" s="7"/>
      <c r="K91" s="7"/>
      <c r="L91" s="9" t="s">
        <v>206</v>
      </c>
      <c r="M91" s="241">
        <v>103.3</v>
      </c>
      <c r="N91" s="243">
        <v>98.9</v>
      </c>
      <c r="O91" s="241">
        <v>101</v>
      </c>
      <c r="P91" s="241">
        <v>100.3</v>
      </c>
      <c r="Q91" s="241">
        <v>100.6</v>
      </c>
      <c r="R91" s="241">
        <v>100.6</v>
      </c>
      <c r="S91" s="241">
        <v>120.9</v>
      </c>
      <c r="T91" s="243">
        <v>99</v>
      </c>
      <c r="U91" s="240" t="s">
        <v>73</v>
      </c>
      <c r="V91" s="241">
        <v>101.2</v>
      </c>
    </row>
    <row r="92" spans="1:22" ht="16.5" customHeight="1" x14ac:dyDescent="0.2">
      <c r="A92" s="7"/>
      <c r="B92" s="7"/>
      <c r="C92" s="7"/>
      <c r="D92" s="7" t="s">
        <v>65</v>
      </c>
      <c r="E92" s="7"/>
      <c r="F92" s="7"/>
      <c r="G92" s="7"/>
      <c r="H92" s="7"/>
      <c r="I92" s="7"/>
      <c r="J92" s="7"/>
      <c r="K92" s="7"/>
      <c r="L92" s="9" t="s">
        <v>206</v>
      </c>
      <c r="M92" s="241">
        <v>102.5</v>
      </c>
      <c r="N92" s="243">
        <v>96.3</v>
      </c>
      <c r="O92" s="243">
        <v>99.5</v>
      </c>
      <c r="P92" s="241">
        <v>103.3</v>
      </c>
      <c r="Q92" s="241">
        <v>103.5</v>
      </c>
      <c r="R92" s="243">
        <v>95</v>
      </c>
      <c r="S92" s="243">
        <v>80.599999999999994</v>
      </c>
      <c r="T92" s="241">
        <v>106.7</v>
      </c>
      <c r="U92" s="240" t="s">
        <v>73</v>
      </c>
      <c r="V92" s="241">
        <v>100.1</v>
      </c>
    </row>
    <row r="93" spans="1:22" ht="16.5" customHeight="1" x14ac:dyDescent="0.2">
      <c r="A93" s="7"/>
      <c r="B93" s="7"/>
      <c r="C93" s="7"/>
      <c r="D93" s="7" t="s">
        <v>66</v>
      </c>
      <c r="E93" s="7"/>
      <c r="F93" s="7"/>
      <c r="G93" s="7"/>
      <c r="H93" s="7"/>
      <c r="I93" s="7"/>
      <c r="J93" s="7"/>
      <c r="K93" s="7"/>
      <c r="L93" s="9" t="s">
        <v>206</v>
      </c>
      <c r="M93" s="241">
        <v>100.6</v>
      </c>
      <c r="N93" s="241">
        <v>101.2</v>
      </c>
      <c r="O93" s="243">
        <v>97.4</v>
      </c>
      <c r="P93" s="243">
        <v>99.9</v>
      </c>
      <c r="Q93" s="243">
        <v>97.1</v>
      </c>
      <c r="R93" s="243">
        <v>98.1</v>
      </c>
      <c r="S93" s="241">
        <v>100.2</v>
      </c>
      <c r="T93" s="241">
        <v>100.1</v>
      </c>
      <c r="U93" s="240" t="s">
        <v>73</v>
      </c>
      <c r="V93" s="243">
        <v>99.6</v>
      </c>
    </row>
    <row r="94" spans="1:22" ht="16.5" customHeight="1" x14ac:dyDescent="0.2">
      <c r="A94" s="7"/>
      <c r="B94" s="7"/>
      <c r="C94" s="7"/>
      <c r="D94" s="7" t="s">
        <v>67</v>
      </c>
      <c r="E94" s="7"/>
      <c r="F94" s="7"/>
      <c r="G94" s="7"/>
      <c r="H94" s="7"/>
      <c r="I94" s="7"/>
      <c r="J94" s="7"/>
      <c r="K94" s="7"/>
      <c r="L94" s="9" t="s">
        <v>206</v>
      </c>
      <c r="M94" s="241">
        <v>102.5</v>
      </c>
      <c r="N94" s="243">
        <v>99.8</v>
      </c>
      <c r="O94" s="243">
        <v>98.9</v>
      </c>
      <c r="P94" s="241">
        <v>101.1</v>
      </c>
      <c r="Q94" s="241">
        <v>102.8</v>
      </c>
      <c r="R94" s="243">
        <v>96.5</v>
      </c>
      <c r="S94" s="243">
        <v>98.6</v>
      </c>
      <c r="T94" s="241">
        <v>102.3</v>
      </c>
      <c r="U94" s="240" t="s">
        <v>73</v>
      </c>
      <c r="V94" s="241">
        <v>100.6</v>
      </c>
    </row>
    <row r="95" spans="1:22" ht="16.5" customHeight="1" x14ac:dyDescent="0.2">
      <c r="A95" s="7"/>
      <c r="B95" s="7"/>
      <c r="C95" s="7"/>
      <c r="D95" s="7" t="s">
        <v>68</v>
      </c>
      <c r="E95" s="7"/>
      <c r="F95" s="7"/>
      <c r="G95" s="7"/>
      <c r="H95" s="7"/>
      <c r="I95" s="7"/>
      <c r="J95" s="7"/>
      <c r="K95" s="7"/>
      <c r="L95" s="9" t="s">
        <v>206</v>
      </c>
      <c r="M95" s="241">
        <v>101.7</v>
      </c>
      <c r="N95" s="241">
        <v>100.5</v>
      </c>
      <c r="O95" s="243">
        <v>97</v>
      </c>
      <c r="P95" s="243">
        <v>99.4</v>
      </c>
      <c r="Q95" s="241">
        <v>104.4</v>
      </c>
      <c r="R95" s="243">
        <v>99</v>
      </c>
      <c r="S95" s="243">
        <v>98.5</v>
      </c>
      <c r="T95" s="241">
        <v>102.1</v>
      </c>
      <c r="U95" s="240" t="s">
        <v>73</v>
      </c>
      <c r="V95" s="241">
        <v>100.1</v>
      </c>
    </row>
    <row r="96" spans="1:22" ht="16.5" customHeight="1" x14ac:dyDescent="0.2">
      <c r="A96" s="7"/>
      <c r="B96" s="7"/>
      <c r="C96" s="7"/>
      <c r="D96" s="7" t="s">
        <v>69</v>
      </c>
      <c r="E96" s="7"/>
      <c r="F96" s="7"/>
      <c r="G96" s="7"/>
      <c r="H96" s="7"/>
      <c r="I96" s="7"/>
      <c r="J96" s="7"/>
      <c r="K96" s="7"/>
      <c r="L96" s="9" t="s">
        <v>206</v>
      </c>
      <c r="M96" s="243">
        <v>99</v>
      </c>
      <c r="N96" s="241">
        <v>100.1</v>
      </c>
      <c r="O96" s="243">
        <v>97.8</v>
      </c>
      <c r="P96" s="243">
        <v>97.2</v>
      </c>
      <c r="Q96" s="243">
        <v>97.7</v>
      </c>
      <c r="R96" s="241">
        <v>107.9</v>
      </c>
      <c r="S96" s="243">
        <v>97.5</v>
      </c>
      <c r="T96" s="241">
        <v>107.3</v>
      </c>
      <c r="U96" s="240" t="s">
        <v>73</v>
      </c>
      <c r="V96" s="243">
        <v>99</v>
      </c>
    </row>
    <row r="97" spans="1:22" ht="16.5" customHeight="1" x14ac:dyDescent="0.2">
      <c r="A97" s="7"/>
      <c r="B97" s="7" t="s">
        <v>108</v>
      </c>
      <c r="C97" s="7"/>
      <c r="D97" s="7"/>
      <c r="E97" s="7"/>
      <c r="F97" s="7"/>
      <c r="G97" s="7"/>
      <c r="H97" s="7"/>
      <c r="I97" s="7"/>
      <c r="J97" s="7"/>
      <c r="K97" s="7"/>
      <c r="L97" s="9"/>
      <c r="M97" s="10"/>
      <c r="N97" s="10"/>
      <c r="O97" s="10"/>
      <c r="P97" s="10"/>
      <c r="Q97" s="10"/>
      <c r="R97" s="10"/>
      <c r="S97" s="10"/>
      <c r="T97" s="10"/>
      <c r="U97" s="10"/>
      <c r="V97" s="10"/>
    </row>
    <row r="98" spans="1:22" ht="16.5" customHeight="1" x14ac:dyDescent="0.2">
      <c r="A98" s="7"/>
      <c r="B98" s="7"/>
      <c r="C98" s="7" t="s">
        <v>59</v>
      </c>
      <c r="D98" s="7"/>
      <c r="E98" s="7"/>
      <c r="F98" s="7"/>
      <c r="G98" s="7"/>
      <c r="H98" s="7"/>
      <c r="I98" s="7"/>
      <c r="J98" s="7"/>
      <c r="K98" s="7"/>
      <c r="L98" s="9"/>
      <c r="M98" s="10"/>
      <c r="N98" s="10"/>
      <c r="O98" s="10"/>
      <c r="P98" s="10"/>
      <c r="Q98" s="10"/>
      <c r="R98" s="10"/>
      <c r="S98" s="10"/>
      <c r="T98" s="10"/>
      <c r="U98" s="10"/>
      <c r="V98" s="10"/>
    </row>
    <row r="99" spans="1:22" ht="16.5" customHeight="1" x14ac:dyDescent="0.2">
      <c r="A99" s="7"/>
      <c r="B99" s="7"/>
      <c r="C99" s="7"/>
      <c r="D99" s="7" t="s">
        <v>60</v>
      </c>
      <c r="E99" s="7"/>
      <c r="F99" s="7"/>
      <c r="G99" s="7"/>
      <c r="H99" s="7"/>
      <c r="I99" s="7"/>
      <c r="J99" s="7"/>
      <c r="K99" s="7"/>
      <c r="L99" s="9" t="s">
        <v>206</v>
      </c>
      <c r="M99" s="240" t="s">
        <v>73</v>
      </c>
      <c r="N99" s="240" t="s">
        <v>73</v>
      </c>
      <c r="O99" s="240" t="s">
        <v>73</v>
      </c>
      <c r="P99" s="243">
        <v>86.7</v>
      </c>
      <c r="Q99" s="240" t="s">
        <v>73</v>
      </c>
      <c r="R99" s="240" t="s">
        <v>73</v>
      </c>
      <c r="S99" s="240" t="s">
        <v>73</v>
      </c>
      <c r="T99" s="240" t="s">
        <v>73</v>
      </c>
      <c r="U99" s="241">
        <v>108.2</v>
      </c>
      <c r="V99" s="241">
        <v>107.4</v>
      </c>
    </row>
    <row r="100" spans="1:22" ht="16.5" customHeight="1" x14ac:dyDescent="0.2">
      <c r="A100" s="7"/>
      <c r="B100" s="7"/>
      <c r="C100" s="7"/>
      <c r="D100" s="7" t="s">
        <v>62</v>
      </c>
      <c r="E100" s="7"/>
      <c r="F100" s="7"/>
      <c r="G100" s="7"/>
      <c r="H100" s="7"/>
      <c r="I100" s="7"/>
      <c r="J100" s="7"/>
      <c r="K100" s="7"/>
      <c r="L100" s="9" t="s">
        <v>206</v>
      </c>
      <c r="M100" s="240" t="s">
        <v>73</v>
      </c>
      <c r="N100" s="240" t="s">
        <v>73</v>
      </c>
      <c r="O100" s="240" t="s">
        <v>73</v>
      </c>
      <c r="P100" s="241">
        <v>200</v>
      </c>
      <c r="Q100" s="240" t="s">
        <v>73</v>
      </c>
      <c r="R100" s="240" t="s">
        <v>73</v>
      </c>
      <c r="S100" s="240" t="s">
        <v>73</v>
      </c>
      <c r="T100" s="240" t="s">
        <v>73</v>
      </c>
      <c r="U100" s="241">
        <v>100.7</v>
      </c>
      <c r="V100" s="241">
        <v>102.2</v>
      </c>
    </row>
    <row r="101" spans="1:22" ht="16.5" customHeight="1" x14ac:dyDescent="0.2">
      <c r="A101" s="7"/>
      <c r="B101" s="7"/>
      <c r="C101" s="7"/>
      <c r="D101" s="7" t="s">
        <v>63</v>
      </c>
      <c r="E101" s="7"/>
      <c r="F101" s="7"/>
      <c r="G101" s="7"/>
      <c r="H101" s="7"/>
      <c r="I101" s="7"/>
      <c r="J101" s="7"/>
      <c r="K101" s="7"/>
      <c r="L101" s="9" t="s">
        <v>206</v>
      </c>
      <c r="M101" s="240" t="s">
        <v>73</v>
      </c>
      <c r="N101" s="240" t="s">
        <v>73</v>
      </c>
      <c r="O101" s="240" t="s">
        <v>73</v>
      </c>
      <c r="P101" s="243">
        <v>57.1</v>
      </c>
      <c r="Q101" s="240" t="s">
        <v>73</v>
      </c>
      <c r="R101" s="240" t="s">
        <v>73</v>
      </c>
      <c r="S101" s="240" t="s">
        <v>73</v>
      </c>
      <c r="T101" s="240" t="s">
        <v>73</v>
      </c>
      <c r="U101" s="243">
        <v>94.8</v>
      </c>
      <c r="V101" s="243">
        <v>93.5</v>
      </c>
    </row>
    <row r="102" spans="1:22" ht="16.5" customHeight="1" x14ac:dyDescent="0.2">
      <c r="A102" s="7"/>
      <c r="B102" s="7"/>
      <c r="C102" s="7"/>
      <c r="D102" s="7" t="s">
        <v>64</v>
      </c>
      <c r="E102" s="7"/>
      <c r="F102" s="7"/>
      <c r="G102" s="7"/>
      <c r="H102" s="7"/>
      <c r="I102" s="7"/>
      <c r="J102" s="7"/>
      <c r="K102" s="7"/>
      <c r="L102" s="9" t="s">
        <v>206</v>
      </c>
      <c r="M102" s="240" t="s">
        <v>73</v>
      </c>
      <c r="N102" s="240" t="s">
        <v>73</v>
      </c>
      <c r="O102" s="240" t="s">
        <v>73</v>
      </c>
      <c r="P102" s="243">
        <v>75</v>
      </c>
      <c r="Q102" s="240" t="s">
        <v>73</v>
      </c>
      <c r="R102" s="240" t="s">
        <v>73</v>
      </c>
      <c r="S102" s="240" t="s">
        <v>73</v>
      </c>
      <c r="T102" s="240" t="s">
        <v>73</v>
      </c>
      <c r="U102" s="243">
        <v>82.1</v>
      </c>
      <c r="V102" s="243">
        <v>81.900000000000006</v>
      </c>
    </row>
    <row r="103" spans="1:22" ht="16.5" customHeight="1" x14ac:dyDescent="0.2">
      <c r="A103" s="7"/>
      <c r="B103" s="7"/>
      <c r="C103" s="7"/>
      <c r="D103" s="7" t="s">
        <v>65</v>
      </c>
      <c r="E103" s="7"/>
      <c r="F103" s="7"/>
      <c r="G103" s="7"/>
      <c r="H103" s="7"/>
      <c r="I103" s="7"/>
      <c r="J103" s="7"/>
      <c r="K103" s="7"/>
      <c r="L103" s="9" t="s">
        <v>206</v>
      </c>
      <c r="M103" s="240" t="s">
        <v>73</v>
      </c>
      <c r="N103" s="240" t="s">
        <v>73</v>
      </c>
      <c r="O103" s="240" t="s">
        <v>73</v>
      </c>
      <c r="P103" s="241">
        <v>100</v>
      </c>
      <c r="Q103" s="240" t="s">
        <v>73</v>
      </c>
      <c r="R103" s="240" t="s">
        <v>73</v>
      </c>
      <c r="S103" s="240" t="s">
        <v>73</v>
      </c>
      <c r="T103" s="240" t="s">
        <v>73</v>
      </c>
      <c r="U103" s="241">
        <v>109.6</v>
      </c>
      <c r="V103" s="241">
        <v>109.3</v>
      </c>
    </row>
    <row r="104" spans="1:22" ht="16.5" customHeight="1" x14ac:dyDescent="0.2">
      <c r="A104" s="7"/>
      <c r="B104" s="7"/>
      <c r="C104" s="7"/>
      <c r="D104" s="7" t="s">
        <v>66</v>
      </c>
      <c r="E104" s="7"/>
      <c r="F104" s="7"/>
      <c r="G104" s="7"/>
      <c r="H104" s="7"/>
      <c r="I104" s="7"/>
      <c r="J104" s="7"/>
      <c r="K104" s="7"/>
      <c r="L104" s="9" t="s">
        <v>206</v>
      </c>
      <c r="M104" s="240" t="s">
        <v>73</v>
      </c>
      <c r="N104" s="240" t="s">
        <v>73</v>
      </c>
      <c r="O104" s="240" t="s">
        <v>73</v>
      </c>
      <c r="P104" s="241">
        <v>100</v>
      </c>
      <c r="Q104" s="240" t="s">
        <v>73</v>
      </c>
      <c r="R104" s="240" t="s">
        <v>73</v>
      </c>
      <c r="S104" s="240" t="s">
        <v>73</v>
      </c>
      <c r="T104" s="240" t="s">
        <v>73</v>
      </c>
      <c r="U104" s="243">
        <v>95.4</v>
      </c>
      <c r="V104" s="243">
        <v>95.5</v>
      </c>
    </row>
    <row r="105" spans="1:22" ht="16.5" customHeight="1" x14ac:dyDescent="0.2">
      <c r="A105" s="7"/>
      <c r="B105" s="7"/>
      <c r="C105" s="7"/>
      <c r="D105" s="7" t="s">
        <v>67</v>
      </c>
      <c r="E105" s="7"/>
      <c r="F105" s="7"/>
      <c r="G105" s="7"/>
      <c r="H105" s="7"/>
      <c r="I105" s="7"/>
      <c r="J105" s="7"/>
      <c r="K105" s="7"/>
      <c r="L105" s="9" t="s">
        <v>206</v>
      </c>
      <c r="M105" s="240" t="s">
        <v>73</v>
      </c>
      <c r="N105" s="240" t="s">
        <v>73</v>
      </c>
      <c r="O105" s="240" t="s">
        <v>73</v>
      </c>
      <c r="P105" s="241">
        <v>133.30000000000001</v>
      </c>
      <c r="Q105" s="240" t="s">
        <v>73</v>
      </c>
      <c r="R105" s="240" t="s">
        <v>73</v>
      </c>
      <c r="S105" s="240" t="s">
        <v>73</v>
      </c>
      <c r="T105" s="240" t="s">
        <v>73</v>
      </c>
      <c r="U105" s="243">
        <v>91.5</v>
      </c>
      <c r="V105" s="243">
        <v>92.2</v>
      </c>
    </row>
    <row r="106" spans="1:22" ht="16.5" customHeight="1" x14ac:dyDescent="0.2">
      <c r="A106" s="7"/>
      <c r="B106" s="7"/>
      <c r="C106" s="7"/>
      <c r="D106" s="7" t="s">
        <v>68</v>
      </c>
      <c r="E106" s="7"/>
      <c r="F106" s="7"/>
      <c r="G106" s="7"/>
      <c r="H106" s="7"/>
      <c r="I106" s="7"/>
      <c r="J106" s="7"/>
      <c r="K106" s="7"/>
      <c r="L106" s="9" t="s">
        <v>206</v>
      </c>
      <c r="M106" s="240" t="s">
        <v>73</v>
      </c>
      <c r="N106" s="240" t="s">
        <v>73</v>
      </c>
      <c r="O106" s="240" t="s">
        <v>73</v>
      </c>
      <c r="P106" s="243">
        <v>83.3</v>
      </c>
      <c r="Q106" s="240" t="s">
        <v>73</v>
      </c>
      <c r="R106" s="240" t="s">
        <v>73</v>
      </c>
      <c r="S106" s="240" t="s">
        <v>73</v>
      </c>
      <c r="T106" s="240" t="s">
        <v>73</v>
      </c>
      <c r="U106" s="241">
        <v>105.8</v>
      </c>
      <c r="V106" s="241">
        <v>105.4</v>
      </c>
    </row>
    <row r="107" spans="1:22" ht="16.5" customHeight="1" x14ac:dyDescent="0.2">
      <c r="A107" s="7"/>
      <c r="B107" s="7"/>
      <c r="C107" s="7"/>
      <c r="D107" s="7" t="s">
        <v>69</v>
      </c>
      <c r="E107" s="7"/>
      <c r="F107" s="7"/>
      <c r="G107" s="7"/>
      <c r="H107" s="7"/>
      <c r="I107" s="7"/>
      <c r="J107" s="7"/>
      <c r="K107" s="7"/>
      <c r="L107" s="9" t="s">
        <v>206</v>
      </c>
      <c r="M107" s="240" t="s">
        <v>73</v>
      </c>
      <c r="N107" s="240" t="s">
        <v>73</v>
      </c>
      <c r="O107" s="240" t="s">
        <v>73</v>
      </c>
      <c r="P107" s="243">
        <v>50</v>
      </c>
      <c r="Q107" s="240" t="s">
        <v>73</v>
      </c>
      <c r="R107" s="240" t="s">
        <v>73</v>
      </c>
      <c r="S107" s="240" t="s">
        <v>73</v>
      </c>
      <c r="T107" s="240" t="s">
        <v>73</v>
      </c>
      <c r="U107" s="241">
        <v>102.1</v>
      </c>
      <c r="V107" s="241">
        <v>101.5</v>
      </c>
    </row>
    <row r="108" spans="1:22" ht="16.5" customHeight="1" x14ac:dyDescent="0.2">
      <c r="A108" s="7"/>
      <c r="B108" s="7"/>
      <c r="C108" s="7" t="s">
        <v>70</v>
      </c>
      <c r="D108" s="7"/>
      <c r="E108" s="7"/>
      <c r="F108" s="7"/>
      <c r="G108" s="7"/>
      <c r="H108" s="7"/>
      <c r="I108" s="7"/>
      <c r="J108" s="7"/>
      <c r="K108" s="7"/>
      <c r="L108" s="9"/>
      <c r="M108" s="10"/>
      <c r="N108" s="10"/>
      <c r="O108" s="10"/>
      <c r="P108" s="10"/>
      <c r="Q108" s="10"/>
      <c r="R108" s="10"/>
      <c r="S108" s="10"/>
      <c r="T108" s="10"/>
      <c r="U108" s="10"/>
      <c r="V108" s="10"/>
    </row>
    <row r="109" spans="1:22" ht="16.5" customHeight="1" x14ac:dyDescent="0.2">
      <c r="A109" s="7"/>
      <c r="B109" s="7"/>
      <c r="C109" s="7"/>
      <c r="D109" s="7" t="s">
        <v>60</v>
      </c>
      <c r="E109" s="7"/>
      <c r="F109" s="7"/>
      <c r="G109" s="7"/>
      <c r="H109" s="7"/>
      <c r="I109" s="7"/>
      <c r="J109" s="7"/>
      <c r="K109" s="7"/>
      <c r="L109" s="9" t="s">
        <v>206</v>
      </c>
      <c r="M109" s="240" t="s">
        <v>73</v>
      </c>
      <c r="N109" s="240" t="s">
        <v>73</v>
      </c>
      <c r="O109" s="240" t="s">
        <v>73</v>
      </c>
      <c r="P109" s="241">
        <v>101.2</v>
      </c>
      <c r="Q109" s="240" t="s">
        <v>73</v>
      </c>
      <c r="R109" s="240" t="s">
        <v>73</v>
      </c>
      <c r="S109" s="240" t="s">
        <v>73</v>
      </c>
      <c r="T109" s="240" t="s">
        <v>73</v>
      </c>
      <c r="U109" s="243">
        <v>96.4</v>
      </c>
      <c r="V109" s="243">
        <v>98.5</v>
      </c>
    </row>
    <row r="110" spans="1:22" ht="16.5" customHeight="1" x14ac:dyDescent="0.2">
      <c r="A110" s="7"/>
      <c r="B110" s="7"/>
      <c r="C110" s="7"/>
      <c r="D110" s="7" t="s">
        <v>62</v>
      </c>
      <c r="E110" s="7"/>
      <c r="F110" s="7"/>
      <c r="G110" s="7"/>
      <c r="H110" s="7"/>
      <c r="I110" s="7"/>
      <c r="J110" s="7"/>
      <c r="K110" s="7"/>
      <c r="L110" s="9" t="s">
        <v>206</v>
      </c>
      <c r="M110" s="240" t="s">
        <v>73</v>
      </c>
      <c r="N110" s="240" t="s">
        <v>73</v>
      </c>
      <c r="O110" s="240" t="s">
        <v>73</v>
      </c>
      <c r="P110" s="241">
        <v>101.8</v>
      </c>
      <c r="Q110" s="240" t="s">
        <v>73</v>
      </c>
      <c r="R110" s="240" t="s">
        <v>73</v>
      </c>
      <c r="S110" s="240" t="s">
        <v>73</v>
      </c>
      <c r="T110" s="240" t="s">
        <v>73</v>
      </c>
      <c r="U110" s="241">
        <v>105.8</v>
      </c>
      <c r="V110" s="241">
        <v>104.1</v>
      </c>
    </row>
    <row r="111" spans="1:22" ht="16.5" customHeight="1" x14ac:dyDescent="0.2">
      <c r="A111" s="7"/>
      <c r="B111" s="7"/>
      <c r="C111" s="7"/>
      <c r="D111" s="7" t="s">
        <v>63</v>
      </c>
      <c r="E111" s="7"/>
      <c r="F111" s="7"/>
      <c r="G111" s="7"/>
      <c r="H111" s="7"/>
      <c r="I111" s="7"/>
      <c r="J111" s="7"/>
      <c r="K111" s="7"/>
      <c r="L111" s="9" t="s">
        <v>206</v>
      </c>
      <c r="M111" s="240" t="s">
        <v>73</v>
      </c>
      <c r="N111" s="240" t="s">
        <v>73</v>
      </c>
      <c r="O111" s="240" t="s">
        <v>73</v>
      </c>
      <c r="P111" s="241">
        <v>101.9</v>
      </c>
      <c r="Q111" s="240" t="s">
        <v>73</v>
      </c>
      <c r="R111" s="240" t="s">
        <v>73</v>
      </c>
      <c r="S111" s="240" t="s">
        <v>73</v>
      </c>
      <c r="T111" s="240" t="s">
        <v>73</v>
      </c>
      <c r="U111" s="241">
        <v>101.8</v>
      </c>
      <c r="V111" s="241">
        <v>101.8</v>
      </c>
    </row>
    <row r="112" spans="1:22" ht="16.5" customHeight="1" x14ac:dyDescent="0.2">
      <c r="A112" s="7"/>
      <c r="B112" s="7"/>
      <c r="C112" s="7"/>
      <c r="D112" s="7" t="s">
        <v>64</v>
      </c>
      <c r="E112" s="7"/>
      <c r="F112" s="7"/>
      <c r="G112" s="7"/>
      <c r="H112" s="7"/>
      <c r="I112" s="7"/>
      <c r="J112" s="7"/>
      <c r="K112" s="7"/>
      <c r="L112" s="9" t="s">
        <v>206</v>
      </c>
      <c r="M112" s="240" t="s">
        <v>73</v>
      </c>
      <c r="N112" s="240" t="s">
        <v>73</v>
      </c>
      <c r="O112" s="240" t="s">
        <v>73</v>
      </c>
      <c r="P112" s="241">
        <v>102</v>
      </c>
      <c r="Q112" s="240" t="s">
        <v>73</v>
      </c>
      <c r="R112" s="240" t="s">
        <v>73</v>
      </c>
      <c r="S112" s="240" t="s">
        <v>73</v>
      </c>
      <c r="T112" s="240" t="s">
        <v>73</v>
      </c>
      <c r="U112" s="243">
        <v>99.7</v>
      </c>
      <c r="V112" s="241">
        <v>100.7</v>
      </c>
    </row>
    <row r="113" spans="1:22" ht="16.5" customHeight="1" x14ac:dyDescent="0.2">
      <c r="A113" s="7"/>
      <c r="B113" s="7"/>
      <c r="C113" s="7"/>
      <c r="D113" s="7" t="s">
        <v>65</v>
      </c>
      <c r="E113" s="7"/>
      <c r="F113" s="7"/>
      <c r="G113" s="7"/>
      <c r="H113" s="7"/>
      <c r="I113" s="7"/>
      <c r="J113" s="7"/>
      <c r="K113" s="7"/>
      <c r="L113" s="9" t="s">
        <v>206</v>
      </c>
      <c r="M113" s="240" t="s">
        <v>73</v>
      </c>
      <c r="N113" s="240" t="s">
        <v>73</v>
      </c>
      <c r="O113" s="240" t="s">
        <v>73</v>
      </c>
      <c r="P113" s="243">
        <v>92.3</v>
      </c>
      <c r="Q113" s="240" t="s">
        <v>73</v>
      </c>
      <c r="R113" s="240" t="s">
        <v>73</v>
      </c>
      <c r="S113" s="240" t="s">
        <v>73</v>
      </c>
      <c r="T113" s="240" t="s">
        <v>73</v>
      </c>
      <c r="U113" s="243">
        <v>97.6</v>
      </c>
      <c r="V113" s="243">
        <v>95.3</v>
      </c>
    </row>
    <row r="114" spans="1:22" ht="16.5" customHeight="1" x14ac:dyDescent="0.2">
      <c r="A114" s="7"/>
      <c r="B114" s="7"/>
      <c r="C114" s="7"/>
      <c r="D114" s="7" t="s">
        <v>66</v>
      </c>
      <c r="E114" s="7"/>
      <c r="F114" s="7"/>
      <c r="G114" s="7"/>
      <c r="H114" s="7"/>
      <c r="I114" s="7"/>
      <c r="J114" s="7"/>
      <c r="K114" s="7"/>
      <c r="L114" s="9" t="s">
        <v>206</v>
      </c>
      <c r="M114" s="240" t="s">
        <v>73</v>
      </c>
      <c r="N114" s="240" t="s">
        <v>73</v>
      </c>
      <c r="O114" s="240" t="s">
        <v>73</v>
      </c>
      <c r="P114" s="243">
        <v>97.1</v>
      </c>
      <c r="Q114" s="240" t="s">
        <v>73</v>
      </c>
      <c r="R114" s="240" t="s">
        <v>73</v>
      </c>
      <c r="S114" s="240" t="s">
        <v>73</v>
      </c>
      <c r="T114" s="240" t="s">
        <v>73</v>
      </c>
      <c r="U114" s="243">
        <v>98.9</v>
      </c>
      <c r="V114" s="243">
        <v>98.1</v>
      </c>
    </row>
    <row r="115" spans="1:22" ht="16.5" customHeight="1" x14ac:dyDescent="0.2">
      <c r="A115" s="7"/>
      <c r="B115" s="7"/>
      <c r="C115" s="7"/>
      <c r="D115" s="7" t="s">
        <v>67</v>
      </c>
      <c r="E115" s="7"/>
      <c r="F115" s="7"/>
      <c r="G115" s="7"/>
      <c r="H115" s="7"/>
      <c r="I115" s="7"/>
      <c r="J115" s="7"/>
      <c r="K115" s="7"/>
      <c r="L115" s="9" t="s">
        <v>206</v>
      </c>
      <c r="M115" s="240" t="s">
        <v>73</v>
      </c>
      <c r="N115" s="240" t="s">
        <v>73</v>
      </c>
      <c r="O115" s="240" t="s">
        <v>73</v>
      </c>
      <c r="P115" s="243">
        <v>93.5</v>
      </c>
      <c r="Q115" s="240" t="s">
        <v>73</v>
      </c>
      <c r="R115" s="240" t="s">
        <v>73</v>
      </c>
      <c r="S115" s="240" t="s">
        <v>73</v>
      </c>
      <c r="T115" s="240" t="s">
        <v>73</v>
      </c>
      <c r="U115" s="243">
        <v>98.6</v>
      </c>
      <c r="V115" s="243">
        <v>96.4</v>
      </c>
    </row>
    <row r="116" spans="1:22" ht="16.5" customHeight="1" x14ac:dyDescent="0.2">
      <c r="A116" s="7"/>
      <c r="B116" s="7"/>
      <c r="C116" s="7"/>
      <c r="D116" s="7" t="s">
        <v>68</v>
      </c>
      <c r="E116" s="7"/>
      <c r="F116" s="7"/>
      <c r="G116" s="7"/>
      <c r="H116" s="7"/>
      <c r="I116" s="7"/>
      <c r="J116" s="7"/>
      <c r="K116" s="7"/>
      <c r="L116" s="9" t="s">
        <v>206</v>
      </c>
      <c r="M116" s="240" t="s">
        <v>73</v>
      </c>
      <c r="N116" s="240" t="s">
        <v>73</v>
      </c>
      <c r="O116" s="240" t="s">
        <v>73</v>
      </c>
      <c r="P116" s="243">
        <v>95</v>
      </c>
      <c r="Q116" s="240" t="s">
        <v>73</v>
      </c>
      <c r="R116" s="240" t="s">
        <v>73</v>
      </c>
      <c r="S116" s="240" t="s">
        <v>73</v>
      </c>
      <c r="T116" s="240" t="s">
        <v>73</v>
      </c>
      <c r="U116" s="243">
        <v>98.4</v>
      </c>
      <c r="V116" s="243">
        <v>96.9</v>
      </c>
    </row>
    <row r="117" spans="1:22" ht="16.5" customHeight="1" x14ac:dyDescent="0.2">
      <c r="A117" s="7"/>
      <c r="B117" s="7"/>
      <c r="C117" s="7"/>
      <c r="D117" s="7" t="s">
        <v>69</v>
      </c>
      <c r="E117" s="7"/>
      <c r="F117" s="7"/>
      <c r="G117" s="7"/>
      <c r="H117" s="7"/>
      <c r="I117" s="7"/>
      <c r="J117" s="7"/>
      <c r="K117" s="7"/>
      <c r="L117" s="9" t="s">
        <v>206</v>
      </c>
      <c r="M117" s="240" t="s">
        <v>73</v>
      </c>
      <c r="N117" s="240" t="s">
        <v>73</v>
      </c>
      <c r="O117" s="240" t="s">
        <v>73</v>
      </c>
      <c r="P117" s="241">
        <v>100.5</v>
      </c>
      <c r="Q117" s="240" t="s">
        <v>73</v>
      </c>
      <c r="R117" s="240" t="s">
        <v>73</v>
      </c>
      <c r="S117" s="240" t="s">
        <v>73</v>
      </c>
      <c r="T117" s="240" t="s">
        <v>73</v>
      </c>
      <c r="U117" s="241">
        <v>101.2</v>
      </c>
      <c r="V117" s="241">
        <v>100.9</v>
      </c>
    </row>
    <row r="118" spans="1:22" ht="16.5" customHeight="1" x14ac:dyDescent="0.2">
      <c r="A118" s="7"/>
      <c r="B118" s="7"/>
      <c r="C118" s="7" t="s">
        <v>481</v>
      </c>
      <c r="D118" s="7"/>
      <c r="E118" s="7"/>
      <c r="F118" s="7"/>
      <c r="G118" s="7"/>
      <c r="H118" s="7"/>
      <c r="I118" s="7"/>
      <c r="J118" s="7"/>
      <c r="K118" s="7"/>
      <c r="L118" s="9"/>
      <c r="M118" s="10"/>
      <c r="N118" s="10"/>
      <c r="O118" s="10"/>
      <c r="P118" s="10"/>
      <c r="Q118" s="10"/>
      <c r="R118" s="10"/>
      <c r="S118" s="10"/>
      <c r="T118" s="10"/>
      <c r="U118" s="10"/>
      <c r="V118" s="10"/>
    </row>
    <row r="119" spans="1:22" ht="16.5" customHeight="1" x14ac:dyDescent="0.2">
      <c r="A119" s="7"/>
      <c r="B119" s="7"/>
      <c r="C119" s="7"/>
      <c r="D119" s="7" t="s">
        <v>60</v>
      </c>
      <c r="E119" s="7"/>
      <c r="F119" s="7"/>
      <c r="G119" s="7"/>
      <c r="H119" s="7"/>
      <c r="I119" s="7"/>
      <c r="J119" s="7"/>
      <c r="K119" s="7"/>
      <c r="L119" s="9" t="s">
        <v>206</v>
      </c>
      <c r="M119" s="240" t="s">
        <v>73</v>
      </c>
      <c r="N119" s="240" t="s">
        <v>73</v>
      </c>
      <c r="O119" s="240" t="s">
        <v>73</v>
      </c>
      <c r="P119" s="241">
        <v>101.2</v>
      </c>
      <c r="Q119" s="240" t="s">
        <v>73</v>
      </c>
      <c r="R119" s="240" t="s">
        <v>73</v>
      </c>
      <c r="S119" s="240" t="s">
        <v>73</v>
      </c>
      <c r="T119" s="240" t="s">
        <v>73</v>
      </c>
      <c r="U119" s="243">
        <v>96.6</v>
      </c>
      <c r="V119" s="243">
        <v>98.6</v>
      </c>
    </row>
    <row r="120" spans="1:22" ht="16.5" customHeight="1" x14ac:dyDescent="0.2">
      <c r="A120" s="7"/>
      <c r="B120" s="7"/>
      <c r="C120" s="7"/>
      <c r="D120" s="7" t="s">
        <v>62</v>
      </c>
      <c r="E120" s="7"/>
      <c r="F120" s="7"/>
      <c r="G120" s="7"/>
      <c r="H120" s="7"/>
      <c r="I120" s="7"/>
      <c r="J120" s="7"/>
      <c r="K120" s="7"/>
      <c r="L120" s="9" t="s">
        <v>206</v>
      </c>
      <c r="M120" s="240" t="s">
        <v>73</v>
      </c>
      <c r="N120" s="240" t="s">
        <v>73</v>
      </c>
      <c r="O120" s="240" t="s">
        <v>73</v>
      </c>
      <c r="P120" s="241">
        <v>101.8</v>
      </c>
      <c r="Q120" s="240" t="s">
        <v>73</v>
      </c>
      <c r="R120" s="240" t="s">
        <v>73</v>
      </c>
      <c r="S120" s="240" t="s">
        <v>73</v>
      </c>
      <c r="T120" s="240" t="s">
        <v>73</v>
      </c>
      <c r="U120" s="241">
        <v>105.7</v>
      </c>
      <c r="V120" s="241">
        <v>104.1</v>
      </c>
    </row>
    <row r="121" spans="1:22" ht="16.5" customHeight="1" x14ac:dyDescent="0.2">
      <c r="A121" s="7"/>
      <c r="B121" s="7"/>
      <c r="C121" s="7"/>
      <c r="D121" s="7" t="s">
        <v>63</v>
      </c>
      <c r="E121" s="7"/>
      <c r="F121" s="7"/>
      <c r="G121" s="7"/>
      <c r="H121" s="7"/>
      <c r="I121" s="7"/>
      <c r="J121" s="7"/>
      <c r="K121" s="7"/>
      <c r="L121" s="9" t="s">
        <v>206</v>
      </c>
      <c r="M121" s="240" t="s">
        <v>73</v>
      </c>
      <c r="N121" s="240" t="s">
        <v>73</v>
      </c>
      <c r="O121" s="240" t="s">
        <v>73</v>
      </c>
      <c r="P121" s="241">
        <v>101.8</v>
      </c>
      <c r="Q121" s="240" t="s">
        <v>73</v>
      </c>
      <c r="R121" s="240" t="s">
        <v>73</v>
      </c>
      <c r="S121" s="240" t="s">
        <v>73</v>
      </c>
      <c r="T121" s="240" t="s">
        <v>73</v>
      </c>
      <c r="U121" s="241">
        <v>101.7</v>
      </c>
      <c r="V121" s="241">
        <v>101.7</v>
      </c>
    </row>
    <row r="122" spans="1:22" ht="16.5" customHeight="1" x14ac:dyDescent="0.2">
      <c r="A122" s="7"/>
      <c r="B122" s="7"/>
      <c r="C122" s="7"/>
      <c r="D122" s="7" t="s">
        <v>64</v>
      </c>
      <c r="E122" s="7"/>
      <c r="F122" s="7"/>
      <c r="G122" s="7"/>
      <c r="H122" s="7"/>
      <c r="I122" s="7"/>
      <c r="J122" s="7"/>
      <c r="K122" s="7"/>
      <c r="L122" s="9" t="s">
        <v>206</v>
      </c>
      <c r="M122" s="240" t="s">
        <v>73</v>
      </c>
      <c r="N122" s="240" t="s">
        <v>73</v>
      </c>
      <c r="O122" s="240" t="s">
        <v>73</v>
      </c>
      <c r="P122" s="241">
        <v>102</v>
      </c>
      <c r="Q122" s="240" t="s">
        <v>73</v>
      </c>
      <c r="R122" s="240" t="s">
        <v>73</v>
      </c>
      <c r="S122" s="240" t="s">
        <v>73</v>
      </c>
      <c r="T122" s="240" t="s">
        <v>73</v>
      </c>
      <c r="U122" s="243">
        <v>99.4</v>
      </c>
      <c r="V122" s="241">
        <v>100.5</v>
      </c>
    </row>
    <row r="123" spans="1:22" ht="16.5" customHeight="1" x14ac:dyDescent="0.2">
      <c r="A123" s="7"/>
      <c r="B123" s="7"/>
      <c r="C123" s="7"/>
      <c r="D123" s="7" t="s">
        <v>65</v>
      </c>
      <c r="E123" s="7"/>
      <c r="F123" s="7"/>
      <c r="G123" s="7"/>
      <c r="H123" s="7"/>
      <c r="I123" s="7"/>
      <c r="J123" s="7"/>
      <c r="K123" s="7"/>
      <c r="L123" s="9" t="s">
        <v>206</v>
      </c>
      <c r="M123" s="240" t="s">
        <v>73</v>
      </c>
      <c r="N123" s="240" t="s">
        <v>73</v>
      </c>
      <c r="O123" s="240" t="s">
        <v>73</v>
      </c>
      <c r="P123" s="243">
        <v>92.3</v>
      </c>
      <c r="Q123" s="240" t="s">
        <v>73</v>
      </c>
      <c r="R123" s="240" t="s">
        <v>73</v>
      </c>
      <c r="S123" s="240" t="s">
        <v>73</v>
      </c>
      <c r="T123" s="240" t="s">
        <v>73</v>
      </c>
      <c r="U123" s="243">
        <v>97.8</v>
      </c>
      <c r="V123" s="243">
        <v>95.4</v>
      </c>
    </row>
    <row r="124" spans="1:22" ht="16.5" customHeight="1" x14ac:dyDescent="0.2">
      <c r="A124" s="7"/>
      <c r="B124" s="7"/>
      <c r="C124" s="7"/>
      <c r="D124" s="7" t="s">
        <v>66</v>
      </c>
      <c r="E124" s="7"/>
      <c r="F124" s="7"/>
      <c r="G124" s="7"/>
      <c r="H124" s="7"/>
      <c r="I124" s="7"/>
      <c r="J124" s="7"/>
      <c r="K124" s="7"/>
      <c r="L124" s="9" t="s">
        <v>206</v>
      </c>
      <c r="M124" s="240" t="s">
        <v>73</v>
      </c>
      <c r="N124" s="240" t="s">
        <v>73</v>
      </c>
      <c r="O124" s="240" t="s">
        <v>73</v>
      </c>
      <c r="P124" s="243">
        <v>97.1</v>
      </c>
      <c r="Q124" s="240" t="s">
        <v>73</v>
      </c>
      <c r="R124" s="240" t="s">
        <v>73</v>
      </c>
      <c r="S124" s="240" t="s">
        <v>73</v>
      </c>
      <c r="T124" s="240" t="s">
        <v>73</v>
      </c>
      <c r="U124" s="243">
        <v>98.9</v>
      </c>
      <c r="V124" s="243">
        <v>98.1</v>
      </c>
    </row>
    <row r="125" spans="1:22" ht="16.5" customHeight="1" x14ac:dyDescent="0.2">
      <c r="A125" s="7"/>
      <c r="B125" s="7"/>
      <c r="C125" s="7"/>
      <c r="D125" s="7" t="s">
        <v>67</v>
      </c>
      <c r="E125" s="7"/>
      <c r="F125" s="7"/>
      <c r="G125" s="7"/>
      <c r="H125" s="7"/>
      <c r="I125" s="7"/>
      <c r="J125" s="7"/>
      <c r="K125" s="7"/>
      <c r="L125" s="9" t="s">
        <v>206</v>
      </c>
      <c r="M125" s="240" t="s">
        <v>73</v>
      </c>
      <c r="N125" s="240" t="s">
        <v>73</v>
      </c>
      <c r="O125" s="240" t="s">
        <v>73</v>
      </c>
      <c r="P125" s="243">
        <v>93.6</v>
      </c>
      <c r="Q125" s="240" t="s">
        <v>73</v>
      </c>
      <c r="R125" s="240" t="s">
        <v>73</v>
      </c>
      <c r="S125" s="240" t="s">
        <v>73</v>
      </c>
      <c r="T125" s="240" t="s">
        <v>73</v>
      </c>
      <c r="U125" s="243">
        <v>98.5</v>
      </c>
      <c r="V125" s="243">
        <v>96.4</v>
      </c>
    </row>
    <row r="126" spans="1:22" ht="16.5" customHeight="1" x14ac:dyDescent="0.2">
      <c r="A126" s="7"/>
      <c r="B126" s="7"/>
      <c r="C126" s="7"/>
      <c r="D126" s="7" t="s">
        <v>68</v>
      </c>
      <c r="E126" s="7"/>
      <c r="F126" s="7"/>
      <c r="G126" s="7"/>
      <c r="H126" s="7"/>
      <c r="I126" s="7"/>
      <c r="J126" s="7"/>
      <c r="K126" s="7"/>
      <c r="L126" s="9" t="s">
        <v>206</v>
      </c>
      <c r="M126" s="240" t="s">
        <v>73</v>
      </c>
      <c r="N126" s="240" t="s">
        <v>73</v>
      </c>
      <c r="O126" s="240" t="s">
        <v>73</v>
      </c>
      <c r="P126" s="243">
        <v>95</v>
      </c>
      <c r="Q126" s="240" t="s">
        <v>73</v>
      </c>
      <c r="R126" s="240" t="s">
        <v>73</v>
      </c>
      <c r="S126" s="240" t="s">
        <v>73</v>
      </c>
      <c r="T126" s="240" t="s">
        <v>73</v>
      </c>
      <c r="U126" s="243">
        <v>98.5</v>
      </c>
      <c r="V126" s="243">
        <v>97</v>
      </c>
    </row>
    <row r="127" spans="1:22" ht="16.5" customHeight="1" x14ac:dyDescent="0.2">
      <c r="A127" s="7"/>
      <c r="B127" s="7"/>
      <c r="C127" s="7"/>
      <c r="D127" s="7" t="s">
        <v>69</v>
      </c>
      <c r="E127" s="7"/>
      <c r="F127" s="7"/>
      <c r="G127" s="7"/>
      <c r="H127" s="7"/>
      <c r="I127" s="7"/>
      <c r="J127" s="7"/>
      <c r="K127" s="7"/>
      <c r="L127" s="9" t="s">
        <v>206</v>
      </c>
      <c r="M127" s="240" t="s">
        <v>73</v>
      </c>
      <c r="N127" s="240" t="s">
        <v>73</v>
      </c>
      <c r="O127" s="240" t="s">
        <v>73</v>
      </c>
      <c r="P127" s="241">
        <v>100.5</v>
      </c>
      <c r="Q127" s="240" t="s">
        <v>73</v>
      </c>
      <c r="R127" s="240" t="s">
        <v>73</v>
      </c>
      <c r="S127" s="240" t="s">
        <v>73</v>
      </c>
      <c r="T127" s="240" t="s">
        <v>73</v>
      </c>
      <c r="U127" s="241">
        <v>101.2</v>
      </c>
      <c r="V127" s="241">
        <v>100.9</v>
      </c>
    </row>
    <row r="128" spans="1:22" ht="16.5" customHeight="1" x14ac:dyDescent="0.2">
      <c r="A128" s="7"/>
      <c r="B128" s="7" t="s">
        <v>109</v>
      </c>
      <c r="C128" s="7"/>
      <c r="D128" s="7"/>
      <c r="E128" s="7"/>
      <c r="F128" s="7"/>
      <c r="G128" s="7"/>
      <c r="H128" s="7"/>
      <c r="I128" s="7"/>
      <c r="J128" s="7"/>
      <c r="K128" s="7"/>
      <c r="L128" s="9"/>
      <c r="M128" s="10"/>
      <c r="N128" s="10"/>
      <c r="O128" s="10"/>
      <c r="P128" s="10"/>
      <c r="Q128" s="10"/>
      <c r="R128" s="10"/>
      <c r="S128" s="10"/>
      <c r="T128" s="10"/>
      <c r="U128" s="10"/>
      <c r="V128" s="10"/>
    </row>
    <row r="129" spans="1:22" ht="16.5" customHeight="1" x14ac:dyDescent="0.2">
      <c r="A129" s="7"/>
      <c r="B129" s="7"/>
      <c r="C129" s="7"/>
      <c r="D129" s="7" t="s">
        <v>60</v>
      </c>
      <c r="E129" s="7"/>
      <c r="F129" s="7"/>
      <c r="G129" s="7"/>
      <c r="H129" s="7"/>
      <c r="I129" s="7"/>
      <c r="J129" s="7"/>
      <c r="K129" s="7"/>
      <c r="L129" s="9" t="s">
        <v>206</v>
      </c>
      <c r="M129" s="240" t="s">
        <v>73</v>
      </c>
      <c r="N129" s="240" t="s">
        <v>73</v>
      </c>
      <c r="O129" s="240" t="s">
        <v>73</v>
      </c>
      <c r="P129" s="240" t="s">
        <v>73</v>
      </c>
      <c r="Q129" s="240" t="s">
        <v>73</v>
      </c>
      <c r="R129" s="240" t="s">
        <v>73</v>
      </c>
      <c r="S129" s="240" t="s">
        <v>73</v>
      </c>
      <c r="T129" s="240" t="s">
        <v>73</v>
      </c>
      <c r="U129" s="243">
        <v>95</v>
      </c>
      <c r="V129" s="243">
        <v>95</v>
      </c>
    </row>
    <row r="130" spans="1:22" ht="16.5" customHeight="1" x14ac:dyDescent="0.2">
      <c r="A130" s="7"/>
      <c r="B130" s="7"/>
      <c r="C130" s="7"/>
      <c r="D130" s="7" t="s">
        <v>62</v>
      </c>
      <c r="E130" s="7"/>
      <c r="F130" s="7"/>
      <c r="G130" s="7"/>
      <c r="H130" s="7"/>
      <c r="I130" s="7"/>
      <c r="J130" s="7"/>
      <c r="K130" s="7"/>
      <c r="L130" s="9" t="s">
        <v>206</v>
      </c>
      <c r="M130" s="240" t="s">
        <v>73</v>
      </c>
      <c r="N130" s="240" t="s">
        <v>73</v>
      </c>
      <c r="O130" s="240" t="s">
        <v>73</v>
      </c>
      <c r="P130" s="240" t="s">
        <v>73</v>
      </c>
      <c r="Q130" s="240" t="s">
        <v>73</v>
      </c>
      <c r="R130" s="240" t="s">
        <v>73</v>
      </c>
      <c r="S130" s="240" t="s">
        <v>73</v>
      </c>
      <c r="T130" s="240" t="s">
        <v>73</v>
      </c>
      <c r="U130" s="243">
        <v>94.5</v>
      </c>
      <c r="V130" s="243">
        <v>94.5</v>
      </c>
    </row>
    <row r="131" spans="1:22" ht="16.5" customHeight="1" x14ac:dyDescent="0.2">
      <c r="A131" s="7"/>
      <c r="B131" s="7"/>
      <c r="C131" s="7"/>
      <c r="D131" s="7" t="s">
        <v>63</v>
      </c>
      <c r="E131" s="7"/>
      <c r="F131" s="7"/>
      <c r="G131" s="7"/>
      <c r="H131" s="7"/>
      <c r="I131" s="7"/>
      <c r="J131" s="7"/>
      <c r="K131" s="7"/>
      <c r="L131" s="9" t="s">
        <v>206</v>
      </c>
      <c r="M131" s="240" t="s">
        <v>73</v>
      </c>
      <c r="N131" s="240" t="s">
        <v>73</v>
      </c>
      <c r="O131" s="240" t="s">
        <v>73</v>
      </c>
      <c r="P131" s="240" t="s">
        <v>73</v>
      </c>
      <c r="Q131" s="240" t="s">
        <v>73</v>
      </c>
      <c r="R131" s="240" t="s">
        <v>73</v>
      </c>
      <c r="S131" s="240" t="s">
        <v>73</v>
      </c>
      <c r="T131" s="240" t="s">
        <v>73</v>
      </c>
      <c r="U131" s="243">
        <v>96.2</v>
      </c>
      <c r="V131" s="243">
        <v>96.2</v>
      </c>
    </row>
    <row r="132" spans="1:22" ht="16.5" customHeight="1" x14ac:dyDescent="0.2">
      <c r="A132" s="7"/>
      <c r="B132" s="7"/>
      <c r="C132" s="7"/>
      <c r="D132" s="7" t="s">
        <v>64</v>
      </c>
      <c r="E132" s="7"/>
      <c r="F132" s="7"/>
      <c r="G132" s="7"/>
      <c r="H132" s="7"/>
      <c r="I132" s="7"/>
      <c r="J132" s="7"/>
      <c r="K132" s="7"/>
      <c r="L132" s="9" t="s">
        <v>206</v>
      </c>
      <c r="M132" s="240" t="s">
        <v>73</v>
      </c>
      <c r="N132" s="240" t="s">
        <v>73</v>
      </c>
      <c r="O132" s="240" t="s">
        <v>73</v>
      </c>
      <c r="P132" s="240" t="s">
        <v>73</v>
      </c>
      <c r="Q132" s="240" t="s">
        <v>73</v>
      </c>
      <c r="R132" s="240" t="s">
        <v>73</v>
      </c>
      <c r="S132" s="240" t="s">
        <v>73</v>
      </c>
      <c r="T132" s="240" t="s">
        <v>73</v>
      </c>
      <c r="U132" s="243">
        <v>99.5</v>
      </c>
      <c r="V132" s="243">
        <v>99.5</v>
      </c>
    </row>
    <row r="133" spans="1:22" ht="16.5" customHeight="1" x14ac:dyDescent="0.2">
      <c r="A133" s="7"/>
      <c r="B133" s="7"/>
      <c r="C133" s="7"/>
      <c r="D133" s="7" t="s">
        <v>65</v>
      </c>
      <c r="E133" s="7"/>
      <c r="F133" s="7"/>
      <c r="G133" s="7"/>
      <c r="H133" s="7"/>
      <c r="I133" s="7"/>
      <c r="J133" s="7"/>
      <c r="K133" s="7"/>
      <c r="L133" s="9" t="s">
        <v>206</v>
      </c>
      <c r="M133" s="240" t="s">
        <v>73</v>
      </c>
      <c r="N133" s="240" t="s">
        <v>73</v>
      </c>
      <c r="O133" s="240" t="s">
        <v>73</v>
      </c>
      <c r="P133" s="240" t="s">
        <v>73</v>
      </c>
      <c r="Q133" s="240" t="s">
        <v>73</v>
      </c>
      <c r="R133" s="240" t="s">
        <v>73</v>
      </c>
      <c r="S133" s="240" t="s">
        <v>73</v>
      </c>
      <c r="T133" s="240" t="s">
        <v>73</v>
      </c>
      <c r="U133" s="243">
        <v>95.4</v>
      </c>
      <c r="V133" s="243">
        <v>95.4</v>
      </c>
    </row>
    <row r="134" spans="1:22" ht="16.5" customHeight="1" x14ac:dyDescent="0.2">
      <c r="A134" s="7"/>
      <c r="B134" s="7"/>
      <c r="C134" s="7"/>
      <c r="D134" s="7" t="s">
        <v>66</v>
      </c>
      <c r="E134" s="7"/>
      <c r="F134" s="7"/>
      <c r="G134" s="7"/>
      <c r="H134" s="7"/>
      <c r="I134" s="7"/>
      <c r="J134" s="7"/>
      <c r="K134" s="7"/>
      <c r="L134" s="9" t="s">
        <v>206</v>
      </c>
      <c r="M134" s="240" t="s">
        <v>73</v>
      </c>
      <c r="N134" s="240" t="s">
        <v>73</v>
      </c>
      <c r="O134" s="240" t="s">
        <v>73</v>
      </c>
      <c r="P134" s="240" t="s">
        <v>73</v>
      </c>
      <c r="Q134" s="240" t="s">
        <v>73</v>
      </c>
      <c r="R134" s="240" t="s">
        <v>73</v>
      </c>
      <c r="S134" s="240" t="s">
        <v>73</v>
      </c>
      <c r="T134" s="240" t="s">
        <v>73</v>
      </c>
      <c r="U134" s="243">
        <v>96.5</v>
      </c>
      <c r="V134" s="243">
        <v>96.5</v>
      </c>
    </row>
    <row r="135" spans="1:22" ht="16.5" customHeight="1" x14ac:dyDescent="0.2">
      <c r="A135" s="7"/>
      <c r="B135" s="7"/>
      <c r="C135" s="7"/>
      <c r="D135" s="7" t="s">
        <v>67</v>
      </c>
      <c r="E135" s="7"/>
      <c r="F135" s="7"/>
      <c r="G135" s="7"/>
      <c r="H135" s="7"/>
      <c r="I135" s="7"/>
      <c r="J135" s="7"/>
      <c r="K135" s="7"/>
      <c r="L135" s="9" t="s">
        <v>206</v>
      </c>
      <c r="M135" s="240" t="s">
        <v>73</v>
      </c>
      <c r="N135" s="240" t="s">
        <v>73</v>
      </c>
      <c r="O135" s="240" t="s">
        <v>73</v>
      </c>
      <c r="P135" s="240" t="s">
        <v>73</v>
      </c>
      <c r="Q135" s="240" t="s">
        <v>73</v>
      </c>
      <c r="R135" s="240" t="s">
        <v>73</v>
      </c>
      <c r="S135" s="240" t="s">
        <v>73</v>
      </c>
      <c r="T135" s="240" t="s">
        <v>73</v>
      </c>
      <c r="U135" s="243">
        <v>93.9</v>
      </c>
      <c r="V135" s="243">
        <v>93.9</v>
      </c>
    </row>
    <row r="136" spans="1:22" ht="16.5" customHeight="1" x14ac:dyDescent="0.2">
      <c r="A136" s="7"/>
      <c r="B136" s="7"/>
      <c r="C136" s="7"/>
      <c r="D136" s="7" t="s">
        <v>68</v>
      </c>
      <c r="E136" s="7"/>
      <c r="F136" s="7"/>
      <c r="G136" s="7"/>
      <c r="H136" s="7"/>
      <c r="I136" s="7"/>
      <c r="J136" s="7"/>
      <c r="K136" s="7"/>
      <c r="L136" s="9" t="s">
        <v>206</v>
      </c>
      <c r="M136" s="240" t="s">
        <v>73</v>
      </c>
      <c r="N136" s="240" t="s">
        <v>73</v>
      </c>
      <c r="O136" s="240" t="s">
        <v>73</v>
      </c>
      <c r="P136" s="240" t="s">
        <v>73</v>
      </c>
      <c r="Q136" s="240" t="s">
        <v>73</v>
      </c>
      <c r="R136" s="240" t="s">
        <v>73</v>
      </c>
      <c r="S136" s="240" t="s">
        <v>73</v>
      </c>
      <c r="T136" s="240" t="s">
        <v>73</v>
      </c>
      <c r="U136" s="243">
        <v>96.7</v>
      </c>
      <c r="V136" s="243">
        <v>96.7</v>
      </c>
    </row>
    <row r="137" spans="1:22" ht="16.5" customHeight="1" x14ac:dyDescent="0.2">
      <c r="A137" s="7"/>
      <c r="B137" s="7"/>
      <c r="C137" s="7"/>
      <c r="D137" s="7" t="s">
        <v>69</v>
      </c>
      <c r="E137" s="7"/>
      <c r="F137" s="7"/>
      <c r="G137" s="7"/>
      <c r="H137" s="7"/>
      <c r="I137" s="7"/>
      <c r="J137" s="7"/>
      <c r="K137" s="7"/>
      <c r="L137" s="9" t="s">
        <v>206</v>
      </c>
      <c r="M137" s="240" t="s">
        <v>73</v>
      </c>
      <c r="N137" s="240" t="s">
        <v>73</v>
      </c>
      <c r="O137" s="240" t="s">
        <v>73</v>
      </c>
      <c r="P137" s="240" t="s">
        <v>73</v>
      </c>
      <c r="Q137" s="240" t="s">
        <v>73</v>
      </c>
      <c r="R137" s="240" t="s">
        <v>73</v>
      </c>
      <c r="S137" s="240" t="s">
        <v>73</v>
      </c>
      <c r="T137" s="240" t="s">
        <v>73</v>
      </c>
      <c r="U137" s="241">
        <v>101.1</v>
      </c>
      <c r="V137" s="241">
        <v>101.1</v>
      </c>
    </row>
    <row r="138" spans="1:22" ht="16.5" customHeight="1" x14ac:dyDescent="0.2">
      <c r="A138" s="7"/>
      <c r="B138" s="7" t="s">
        <v>110</v>
      </c>
      <c r="C138" s="7"/>
      <c r="D138" s="7"/>
      <c r="E138" s="7"/>
      <c r="F138" s="7"/>
      <c r="G138" s="7"/>
      <c r="H138" s="7"/>
      <c r="I138" s="7"/>
      <c r="J138" s="7"/>
      <c r="K138" s="7"/>
      <c r="L138" s="9"/>
      <c r="M138" s="10"/>
      <c r="N138" s="10"/>
      <c r="O138" s="10"/>
      <c r="P138" s="10"/>
      <c r="Q138" s="10"/>
      <c r="R138" s="10"/>
      <c r="S138" s="10"/>
      <c r="T138" s="10"/>
      <c r="U138" s="10"/>
      <c r="V138" s="10"/>
    </row>
    <row r="139" spans="1:22" ht="16.5" customHeight="1" x14ac:dyDescent="0.2">
      <c r="A139" s="7"/>
      <c r="B139" s="7"/>
      <c r="C139" s="7"/>
      <c r="D139" s="7" t="s">
        <v>60</v>
      </c>
      <c r="E139" s="7"/>
      <c r="F139" s="7"/>
      <c r="G139" s="7"/>
      <c r="H139" s="7"/>
      <c r="I139" s="7"/>
      <c r="J139" s="7"/>
      <c r="K139" s="7"/>
      <c r="L139" s="9" t="s">
        <v>206</v>
      </c>
      <c r="M139" s="243">
        <v>99.5</v>
      </c>
      <c r="N139" s="243">
        <v>93.4</v>
      </c>
      <c r="O139" s="241">
        <v>102.3</v>
      </c>
      <c r="P139" s="243">
        <v>67.8</v>
      </c>
      <c r="Q139" s="241">
        <v>102.7</v>
      </c>
      <c r="R139" s="243">
        <v>98.1</v>
      </c>
      <c r="S139" s="243">
        <v>71.8</v>
      </c>
      <c r="T139" s="241">
        <v>102.1</v>
      </c>
      <c r="U139" s="240" t="s">
        <v>73</v>
      </c>
      <c r="V139" s="243">
        <v>94.9</v>
      </c>
    </row>
    <row r="140" spans="1:22" ht="16.5" customHeight="1" x14ac:dyDescent="0.2">
      <c r="A140" s="7"/>
      <c r="B140" s="7"/>
      <c r="C140" s="7"/>
      <c r="D140" s="7" t="s">
        <v>62</v>
      </c>
      <c r="E140" s="7"/>
      <c r="F140" s="7"/>
      <c r="G140" s="7"/>
      <c r="H140" s="7"/>
      <c r="I140" s="7"/>
      <c r="J140" s="7"/>
      <c r="K140" s="7"/>
      <c r="L140" s="9" t="s">
        <v>206</v>
      </c>
      <c r="M140" s="241">
        <v>104.7</v>
      </c>
      <c r="N140" s="243">
        <v>93.4</v>
      </c>
      <c r="O140" s="241">
        <v>102</v>
      </c>
      <c r="P140" s="241">
        <v>106.4</v>
      </c>
      <c r="Q140" s="243">
        <v>91.5</v>
      </c>
      <c r="R140" s="243">
        <v>96.1</v>
      </c>
      <c r="S140" s="241">
        <v>102.6</v>
      </c>
      <c r="T140" s="241">
        <v>124.2</v>
      </c>
      <c r="U140" s="240" t="s">
        <v>73</v>
      </c>
      <c r="V140" s="243">
        <v>99.7</v>
      </c>
    </row>
    <row r="141" spans="1:22" ht="16.5" customHeight="1" x14ac:dyDescent="0.2">
      <c r="A141" s="7"/>
      <c r="B141" s="7"/>
      <c r="C141" s="7"/>
      <c r="D141" s="7" t="s">
        <v>63</v>
      </c>
      <c r="E141" s="7"/>
      <c r="F141" s="7"/>
      <c r="G141" s="7"/>
      <c r="H141" s="7"/>
      <c r="I141" s="7"/>
      <c r="J141" s="7"/>
      <c r="K141" s="7"/>
      <c r="L141" s="9" t="s">
        <v>206</v>
      </c>
      <c r="M141" s="243">
        <v>91.9</v>
      </c>
      <c r="N141" s="243">
        <v>88.8</v>
      </c>
      <c r="O141" s="241">
        <v>101.1</v>
      </c>
      <c r="P141" s="243">
        <v>93.5</v>
      </c>
      <c r="Q141" s="241">
        <v>100.7</v>
      </c>
      <c r="R141" s="243">
        <v>85.8</v>
      </c>
      <c r="S141" s="241">
        <v>108.3</v>
      </c>
      <c r="T141" s="241">
        <v>110.1</v>
      </c>
      <c r="U141" s="240" t="s">
        <v>73</v>
      </c>
      <c r="V141" s="243">
        <v>94.5</v>
      </c>
    </row>
    <row r="142" spans="1:22" ht="16.5" customHeight="1" x14ac:dyDescent="0.2">
      <c r="A142" s="7"/>
      <c r="B142" s="7"/>
      <c r="C142" s="7"/>
      <c r="D142" s="7" t="s">
        <v>64</v>
      </c>
      <c r="E142" s="7"/>
      <c r="F142" s="7"/>
      <c r="G142" s="7"/>
      <c r="H142" s="7"/>
      <c r="I142" s="7"/>
      <c r="J142" s="7"/>
      <c r="K142" s="7"/>
      <c r="L142" s="9" t="s">
        <v>206</v>
      </c>
      <c r="M142" s="243">
        <v>98.2</v>
      </c>
      <c r="N142" s="243">
        <v>97.9</v>
      </c>
      <c r="O142" s="243">
        <v>93.1</v>
      </c>
      <c r="P142" s="241">
        <v>101.4</v>
      </c>
      <c r="Q142" s="241">
        <v>108.2</v>
      </c>
      <c r="R142" s="241">
        <v>101.2</v>
      </c>
      <c r="S142" s="243">
        <v>97.1</v>
      </c>
      <c r="T142" s="243">
        <v>78.2</v>
      </c>
      <c r="U142" s="240" t="s">
        <v>73</v>
      </c>
      <c r="V142" s="243">
        <v>98.1</v>
      </c>
    </row>
    <row r="143" spans="1:22" ht="16.5" customHeight="1" x14ac:dyDescent="0.2">
      <c r="A143" s="7"/>
      <c r="B143" s="7"/>
      <c r="C143" s="7"/>
      <c r="D143" s="7" t="s">
        <v>65</v>
      </c>
      <c r="E143" s="7"/>
      <c r="F143" s="7"/>
      <c r="G143" s="7"/>
      <c r="H143" s="7"/>
      <c r="I143" s="7"/>
      <c r="J143" s="7"/>
      <c r="K143" s="7"/>
      <c r="L143" s="9" t="s">
        <v>206</v>
      </c>
      <c r="M143" s="243">
        <v>94.5</v>
      </c>
      <c r="N143" s="241">
        <v>100.6</v>
      </c>
      <c r="O143" s="243">
        <v>89.7</v>
      </c>
      <c r="P143" s="243">
        <v>99.9</v>
      </c>
      <c r="Q143" s="243">
        <v>72.900000000000006</v>
      </c>
      <c r="R143" s="241">
        <v>100.5</v>
      </c>
      <c r="S143" s="241">
        <v>102</v>
      </c>
      <c r="T143" s="241">
        <v>118.5</v>
      </c>
      <c r="U143" s="240" t="s">
        <v>73</v>
      </c>
      <c r="V143" s="243">
        <v>93.8</v>
      </c>
    </row>
    <row r="144" spans="1:22" ht="16.5" customHeight="1" x14ac:dyDescent="0.2">
      <c r="A144" s="7"/>
      <c r="B144" s="7"/>
      <c r="C144" s="7"/>
      <c r="D144" s="7" t="s">
        <v>66</v>
      </c>
      <c r="E144" s="7"/>
      <c r="F144" s="7"/>
      <c r="G144" s="7"/>
      <c r="H144" s="7"/>
      <c r="I144" s="7"/>
      <c r="J144" s="7"/>
      <c r="K144" s="7"/>
      <c r="L144" s="9" t="s">
        <v>206</v>
      </c>
      <c r="M144" s="241">
        <v>100.2</v>
      </c>
      <c r="N144" s="241">
        <v>104.6</v>
      </c>
      <c r="O144" s="241">
        <v>100.5</v>
      </c>
      <c r="P144" s="243">
        <v>92.5</v>
      </c>
      <c r="Q144" s="243">
        <v>89.8</v>
      </c>
      <c r="R144" s="243">
        <v>87</v>
      </c>
      <c r="S144" s="243">
        <v>85.6</v>
      </c>
      <c r="T144" s="241">
        <v>115.1</v>
      </c>
      <c r="U144" s="240" t="s">
        <v>73</v>
      </c>
      <c r="V144" s="243">
        <v>99.3</v>
      </c>
    </row>
    <row r="145" spans="1:22" ht="16.5" customHeight="1" x14ac:dyDescent="0.2">
      <c r="A145" s="7"/>
      <c r="B145" s="7"/>
      <c r="C145" s="7"/>
      <c r="D145" s="7" t="s">
        <v>67</v>
      </c>
      <c r="E145" s="7"/>
      <c r="F145" s="7"/>
      <c r="G145" s="7"/>
      <c r="H145" s="7"/>
      <c r="I145" s="7"/>
      <c r="J145" s="7"/>
      <c r="K145" s="7"/>
      <c r="L145" s="9" t="s">
        <v>206</v>
      </c>
      <c r="M145" s="241">
        <v>106.1</v>
      </c>
      <c r="N145" s="241">
        <v>108.5</v>
      </c>
      <c r="O145" s="243">
        <v>93.1</v>
      </c>
      <c r="P145" s="243">
        <v>92.2</v>
      </c>
      <c r="Q145" s="241">
        <v>106.6</v>
      </c>
      <c r="R145" s="243">
        <v>90.2</v>
      </c>
      <c r="S145" s="241">
        <v>104.4</v>
      </c>
      <c r="T145" s="243">
        <v>91.1</v>
      </c>
      <c r="U145" s="240" t="s">
        <v>73</v>
      </c>
      <c r="V145" s="241">
        <v>102.1</v>
      </c>
    </row>
    <row r="146" spans="1:22" ht="16.5" customHeight="1" x14ac:dyDescent="0.2">
      <c r="A146" s="7"/>
      <c r="B146" s="7"/>
      <c r="C146" s="7"/>
      <c r="D146" s="7" t="s">
        <v>68</v>
      </c>
      <c r="E146" s="7"/>
      <c r="F146" s="7"/>
      <c r="G146" s="7"/>
      <c r="H146" s="7"/>
      <c r="I146" s="7"/>
      <c r="J146" s="7"/>
      <c r="K146" s="7"/>
      <c r="L146" s="9" t="s">
        <v>206</v>
      </c>
      <c r="M146" s="241">
        <v>108.8</v>
      </c>
      <c r="N146" s="241">
        <v>121.7</v>
      </c>
      <c r="O146" s="241">
        <v>104.8</v>
      </c>
      <c r="P146" s="241">
        <v>101.3</v>
      </c>
      <c r="Q146" s="243">
        <v>90.9</v>
      </c>
      <c r="R146" s="243">
        <v>92.3</v>
      </c>
      <c r="S146" s="241">
        <v>105</v>
      </c>
      <c r="T146" s="241">
        <v>116.8</v>
      </c>
      <c r="U146" s="240" t="s">
        <v>73</v>
      </c>
      <c r="V146" s="241">
        <v>108.6</v>
      </c>
    </row>
    <row r="147" spans="1:22" ht="16.5" customHeight="1" x14ac:dyDescent="0.2">
      <c r="A147" s="7"/>
      <c r="B147" s="7"/>
      <c r="C147" s="7"/>
      <c r="D147" s="7" t="s">
        <v>69</v>
      </c>
      <c r="E147" s="7"/>
      <c r="F147" s="7"/>
      <c r="G147" s="7"/>
      <c r="H147" s="7"/>
      <c r="I147" s="7"/>
      <c r="J147" s="7"/>
      <c r="K147" s="7"/>
      <c r="L147" s="9" t="s">
        <v>206</v>
      </c>
      <c r="M147" s="241">
        <v>110.9</v>
      </c>
      <c r="N147" s="243">
        <v>93.3</v>
      </c>
      <c r="O147" s="241">
        <v>105</v>
      </c>
      <c r="P147" s="241">
        <v>102.9</v>
      </c>
      <c r="Q147" s="243">
        <v>84.2</v>
      </c>
      <c r="R147" s="243">
        <v>81.099999999999994</v>
      </c>
      <c r="S147" s="241">
        <v>104</v>
      </c>
      <c r="T147" s="243">
        <v>99.7</v>
      </c>
      <c r="U147" s="240" t="s">
        <v>73</v>
      </c>
      <c r="V147" s="241">
        <v>100.4</v>
      </c>
    </row>
    <row r="148" spans="1:22" ht="16.5" customHeight="1" x14ac:dyDescent="0.2">
      <c r="A148" s="7"/>
      <c r="B148" s="7" t="s">
        <v>491</v>
      </c>
      <c r="C148" s="7"/>
      <c r="D148" s="7"/>
      <c r="E148" s="7"/>
      <c r="F148" s="7"/>
      <c r="G148" s="7"/>
      <c r="H148" s="7"/>
      <c r="I148" s="7"/>
      <c r="J148" s="7"/>
      <c r="K148" s="7"/>
      <c r="L148" s="9"/>
      <c r="M148" s="10"/>
      <c r="N148" s="10"/>
      <c r="O148" s="10"/>
      <c r="P148" s="10"/>
      <c r="Q148" s="10"/>
      <c r="R148" s="10"/>
      <c r="S148" s="10"/>
      <c r="T148" s="10"/>
      <c r="U148" s="10"/>
      <c r="V148" s="10"/>
    </row>
    <row r="149" spans="1:22" ht="16.5" customHeight="1" x14ac:dyDescent="0.2">
      <c r="A149" s="7"/>
      <c r="B149" s="7"/>
      <c r="C149" s="7"/>
      <c r="D149" s="7" t="s">
        <v>60</v>
      </c>
      <c r="E149" s="7"/>
      <c r="F149" s="7"/>
      <c r="G149" s="7"/>
      <c r="H149" s="7"/>
      <c r="I149" s="7"/>
      <c r="J149" s="7"/>
      <c r="K149" s="7"/>
      <c r="L149" s="9" t="s">
        <v>206</v>
      </c>
      <c r="M149" s="241">
        <v>108.5</v>
      </c>
      <c r="N149" s="243">
        <v>91.4</v>
      </c>
      <c r="O149" s="241">
        <v>112.1</v>
      </c>
      <c r="P149" s="241">
        <v>102.4</v>
      </c>
      <c r="Q149" s="241">
        <v>110.8</v>
      </c>
      <c r="R149" s="241">
        <v>106.1</v>
      </c>
      <c r="S149" s="241">
        <v>104.1</v>
      </c>
      <c r="T149" s="241">
        <v>100.9</v>
      </c>
      <c r="U149" s="243">
        <v>95.2</v>
      </c>
      <c r="V149" s="241">
        <v>103.6</v>
      </c>
    </row>
    <row r="150" spans="1:22" ht="16.5" customHeight="1" x14ac:dyDescent="0.2">
      <c r="A150" s="7"/>
      <c r="B150" s="7"/>
      <c r="C150" s="7"/>
      <c r="D150" s="7" t="s">
        <v>62</v>
      </c>
      <c r="E150" s="7"/>
      <c r="F150" s="7"/>
      <c r="G150" s="7"/>
      <c r="H150" s="7"/>
      <c r="I150" s="7"/>
      <c r="J150" s="7"/>
      <c r="K150" s="7"/>
      <c r="L150" s="9" t="s">
        <v>206</v>
      </c>
      <c r="M150" s="243">
        <v>92.3</v>
      </c>
      <c r="N150" s="243">
        <v>86.6</v>
      </c>
      <c r="O150" s="243">
        <v>87.8</v>
      </c>
      <c r="P150" s="241">
        <v>101.6</v>
      </c>
      <c r="Q150" s="243">
        <v>91.5</v>
      </c>
      <c r="R150" s="243">
        <v>94.7</v>
      </c>
      <c r="S150" s="243">
        <v>89.7</v>
      </c>
      <c r="T150" s="243">
        <v>97.4</v>
      </c>
      <c r="U150" s="243">
        <v>97</v>
      </c>
      <c r="V150" s="243">
        <v>91.8</v>
      </c>
    </row>
    <row r="151" spans="1:22" ht="16.5" customHeight="1" x14ac:dyDescent="0.2">
      <c r="A151" s="7"/>
      <c r="B151" s="7"/>
      <c r="C151" s="7"/>
      <c r="D151" s="7" t="s">
        <v>63</v>
      </c>
      <c r="E151" s="7"/>
      <c r="F151" s="7"/>
      <c r="G151" s="7"/>
      <c r="H151" s="7"/>
      <c r="I151" s="7"/>
      <c r="J151" s="7"/>
      <c r="K151" s="7"/>
      <c r="L151" s="9" t="s">
        <v>206</v>
      </c>
      <c r="M151" s="241">
        <v>101.4</v>
      </c>
      <c r="N151" s="243">
        <v>97.8</v>
      </c>
      <c r="O151" s="243">
        <v>99.3</v>
      </c>
      <c r="P151" s="243">
        <v>97.5</v>
      </c>
      <c r="Q151" s="241">
        <v>101.9</v>
      </c>
      <c r="R151" s="243">
        <v>98.7</v>
      </c>
      <c r="S151" s="243">
        <v>96.1</v>
      </c>
      <c r="T151" s="243">
        <v>99</v>
      </c>
      <c r="U151" s="243">
        <v>97</v>
      </c>
      <c r="V151" s="243">
        <v>99.2</v>
      </c>
    </row>
    <row r="152" spans="1:22" ht="16.5" customHeight="1" x14ac:dyDescent="0.2">
      <c r="A152" s="7"/>
      <c r="B152" s="7"/>
      <c r="C152" s="7"/>
      <c r="D152" s="7" t="s">
        <v>64</v>
      </c>
      <c r="E152" s="7"/>
      <c r="F152" s="7"/>
      <c r="G152" s="7"/>
      <c r="H152" s="7"/>
      <c r="I152" s="7"/>
      <c r="J152" s="7"/>
      <c r="K152" s="7"/>
      <c r="L152" s="9" t="s">
        <v>206</v>
      </c>
      <c r="M152" s="241">
        <v>103.1</v>
      </c>
      <c r="N152" s="243">
        <v>99</v>
      </c>
      <c r="O152" s="241">
        <v>100.8</v>
      </c>
      <c r="P152" s="241">
        <v>100.4</v>
      </c>
      <c r="Q152" s="241">
        <v>101.6</v>
      </c>
      <c r="R152" s="241">
        <v>100.6</v>
      </c>
      <c r="S152" s="241">
        <v>118</v>
      </c>
      <c r="T152" s="243">
        <v>98.4</v>
      </c>
      <c r="U152" s="243">
        <v>99.2</v>
      </c>
      <c r="V152" s="241">
        <v>100.9</v>
      </c>
    </row>
    <row r="153" spans="1:22" ht="16.5" customHeight="1" x14ac:dyDescent="0.2">
      <c r="A153" s="7"/>
      <c r="B153" s="7"/>
      <c r="C153" s="7"/>
      <c r="D153" s="7" t="s">
        <v>65</v>
      </c>
      <c r="E153" s="7"/>
      <c r="F153" s="7"/>
      <c r="G153" s="7"/>
      <c r="H153" s="7"/>
      <c r="I153" s="7"/>
      <c r="J153" s="7"/>
      <c r="K153" s="7"/>
      <c r="L153" s="9" t="s">
        <v>206</v>
      </c>
      <c r="M153" s="241">
        <v>102.2</v>
      </c>
      <c r="N153" s="243">
        <v>96.7</v>
      </c>
      <c r="O153" s="243">
        <v>99.2</v>
      </c>
      <c r="P153" s="241">
        <v>101.6</v>
      </c>
      <c r="Q153" s="241">
        <v>102.3</v>
      </c>
      <c r="R153" s="243">
        <v>95.1</v>
      </c>
      <c r="S153" s="243">
        <v>82.9</v>
      </c>
      <c r="T153" s="241">
        <v>106.5</v>
      </c>
      <c r="U153" s="243">
        <v>96</v>
      </c>
      <c r="V153" s="243">
        <v>99.5</v>
      </c>
    </row>
    <row r="154" spans="1:22" ht="16.5" customHeight="1" x14ac:dyDescent="0.2">
      <c r="A154" s="7"/>
      <c r="B154" s="7"/>
      <c r="C154" s="7"/>
      <c r="D154" s="7" t="s">
        <v>66</v>
      </c>
      <c r="E154" s="7"/>
      <c r="F154" s="7"/>
      <c r="G154" s="7"/>
      <c r="H154" s="7"/>
      <c r="I154" s="7"/>
      <c r="J154" s="7"/>
      <c r="K154" s="7"/>
      <c r="L154" s="9" t="s">
        <v>206</v>
      </c>
      <c r="M154" s="241">
        <v>100.8</v>
      </c>
      <c r="N154" s="241">
        <v>101.7</v>
      </c>
      <c r="O154" s="243">
        <v>97.6</v>
      </c>
      <c r="P154" s="243">
        <v>99.3</v>
      </c>
      <c r="Q154" s="243">
        <v>97.3</v>
      </c>
      <c r="R154" s="243">
        <v>98</v>
      </c>
      <c r="S154" s="243">
        <v>99.7</v>
      </c>
      <c r="T154" s="243">
        <v>99.8</v>
      </c>
      <c r="U154" s="243">
        <v>97</v>
      </c>
      <c r="V154" s="243">
        <v>99.4</v>
      </c>
    </row>
    <row r="155" spans="1:22" ht="16.5" customHeight="1" x14ac:dyDescent="0.2">
      <c r="A155" s="7"/>
      <c r="B155" s="7"/>
      <c r="C155" s="7"/>
      <c r="D155" s="7" t="s">
        <v>67</v>
      </c>
      <c r="E155" s="7"/>
      <c r="F155" s="7"/>
      <c r="G155" s="7"/>
      <c r="H155" s="7"/>
      <c r="I155" s="7"/>
      <c r="J155" s="7"/>
      <c r="K155" s="7"/>
      <c r="L155" s="9" t="s">
        <v>206</v>
      </c>
      <c r="M155" s="241">
        <v>102.4</v>
      </c>
      <c r="N155" s="243">
        <v>99.9</v>
      </c>
      <c r="O155" s="243">
        <v>98.8</v>
      </c>
      <c r="P155" s="243">
        <v>99.9</v>
      </c>
      <c r="Q155" s="241">
        <v>103.2</v>
      </c>
      <c r="R155" s="243">
        <v>96.4</v>
      </c>
      <c r="S155" s="243">
        <v>99.3</v>
      </c>
      <c r="T155" s="241">
        <v>101.6</v>
      </c>
      <c r="U155" s="243">
        <v>94.6</v>
      </c>
      <c r="V155" s="241">
        <v>100</v>
      </c>
    </row>
    <row r="156" spans="1:22" ht="16.5" customHeight="1" x14ac:dyDescent="0.2">
      <c r="A156" s="7"/>
      <c r="B156" s="7"/>
      <c r="C156" s="7"/>
      <c r="D156" s="7" t="s">
        <v>68</v>
      </c>
      <c r="E156" s="7"/>
      <c r="F156" s="7"/>
      <c r="G156" s="7"/>
      <c r="H156" s="7"/>
      <c r="I156" s="7"/>
      <c r="J156" s="7"/>
      <c r="K156" s="7"/>
      <c r="L156" s="9" t="s">
        <v>206</v>
      </c>
      <c r="M156" s="241">
        <v>102.1</v>
      </c>
      <c r="N156" s="241">
        <v>100.9</v>
      </c>
      <c r="O156" s="243">
        <v>97.2</v>
      </c>
      <c r="P156" s="243">
        <v>98.9</v>
      </c>
      <c r="Q156" s="241">
        <v>104.9</v>
      </c>
      <c r="R156" s="243">
        <v>99.2</v>
      </c>
      <c r="S156" s="243">
        <v>99.3</v>
      </c>
      <c r="T156" s="241">
        <v>101.8</v>
      </c>
      <c r="U156" s="243">
        <v>97.7</v>
      </c>
      <c r="V156" s="241">
        <v>100.2</v>
      </c>
    </row>
    <row r="157" spans="1:22" ht="16.5" customHeight="1" x14ac:dyDescent="0.2">
      <c r="A157" s="14"/>
      <c r="B157" s="14"/>
      <c r="C157" s="14"/>
      <c r="D157" s="14" t="s">
        <v>69</v>
      </c>
      <c r="E157" s="14"/>
      <c r="F157" s="14"/>
      <c r="G157" s="14"/>
      <c r="H157" s="14"/>
      <c r="I157" s="14"/>
      <c r="J157" s="14"/>
      <c r="K157" s="14"/>
      <c r="L157" s="15" t="s">
        <v>206</v>
      </c>
      <c r="M157" s="242">
        <v>100.1</v>
      </c>
      <c r="N157" s="244">
        <v>99.9</v>
      </c>
      <c r="O157" s="244">
        <v>98.8</v>
      </c>
      <c r="P157" s="244">
        <v>97.9</v>
      </c>
      <c r="Q157" s="244">
        <v>97.4</v>
      </c>
      <c r="R157" s="242">
        <v>106.6</v>
      </c>
      <c r="S157" s="242">
        <v>102.3</v>
      </c>
      <c r="T157" s="242">
        <v>107</v>
      </c>
      <c r="U157" s="242">
        <v>101.7</v>
      </c>
      <c r="V157" s="244">
        <v>99.7</v>
      </c>
    </row>
    <row r="158" spans="1:22" ht="4.5" customHeight="1" x14ac:dyDescent="0.2">
      <c r="A158" s="25"/>
      <c r="B158" s="25"/>
      <c r="C158" s="2"/>
      <c r="D158" s="2"/>
      <c r="E158" s="2"/>
      <c r="F158" s="2"/>
      <c r="G158" s="2"/>
      <c r="H158" s="2"/>
      <c r="I158" s="2"/>
      <c r="J158" s="2"/>
      <c r="K158" s="2"/>
      <c r="L158" s="2"/>
      <c r="M158" s="2"/>
      <c r="N158" s="2"/>
      <c r="O158" s="2"/>
      <c r="P158" s="2"/>
      <c r="Q158" s="2"/>
      <c r="R158" s="2"/>
      <c r="S158" s="2"/>
      <c r="T158" s="2"/>
      <c r="U158" s="2"/>
      <c r="V158" s="2"/>
    </row>
    <row r="159" spans="1:22" ht="16.5" customHeight="1" x14ac:dyDescent="0.2">
      <c r="A159" s="25"/>
      <c r="B159" s="25"/>
      <c r="C159" s="311" t="s">
        <v>492</v>
      </c>
      <c r="D159" s="311"/>
      <c r="E159" s="311"/>
      <c r="F159" s="311"/>
      <c r="G159" s="311"/>
      <c r="H159" s="311"/>
      <c r="I159" s="311"/>
      <c r="J159" s="311"/>
      <c r="K159" s="311"/>
      <c r="L159" s="311"/>
      <c r="M159" s="311"/>
      <c r="N159" s="311"/>
      <c r="O159" s="311"/>
      <c r="P159" s="311"/>
      <c r="Q159" s="311"/>
      <c r="R159" s="311"/>
      <c r="S159" s="311"/>
      <c r="T159" s="311"/>
      <c r="U159" s="311"/>
      <c r="V159" s="311"/>
    </row>
    <row r="160" spans="1:22" ht="4.5" customHeight="1" x14ac:dyDescent="0.2">
      <c r="A160" s="25"/>
      <c r="B160" s="25"/>
      <c r="C160" s="2"/>
      <c r="D160" s="2"/>
      <c r="E160" s="2"/>
      <c r="F160" s="2"/>
      <c r="G160" s="2"/>
      <c r="H160" s="2"/>
      <c r="I160" s="2"/>
      <c r="J160" s="2"/>
      <c r="K160" s="2"/>
      <c r="L160" s="2"/>
      <c r="M160" s="2"/>
      <c r="N160" s="2"/>
      <c r="O160" s="2"/>
      <c r="P160" s="2"/>
      <c r="Q160" s="2"/>
      <c r="R160" s="2"/>
      <c r="S160" s="2"/>
      <c r="T160" s="2"/>
      <c r="U160" s="2"/>
      <c r="V160" s="2"/>
    </row>
    <row r="161" spans="1:22" ht="16.5" customHeight="1" x14ac:dyDescent="0.2">
      <c r="A161" s="152"/>
      <c r="B161" s="152"/>
      <c r="C161" s="311" t="s">
        <v>358</v>
      </c>
      <c r="D161" s="311"/>
      <c r="E161" s="311"/>
      <c r="F161" s="311"/>
      <c r="G161" s="311"/>
      <c r="H161" s="311"/>
      <c r="I161" s="311"/>
      <c r="J161" s="311"/>
      <c r="K161" s="311"/>
      <c r="L161" s="311"/>
      <c r="M161" s="311"/>
      <c r="N161" s="311"/>
      <c r="O161" s="311"/>
      <c r="P161" s="311"/>
      <c r="Q161" s="311"/>
      <c r="R161" s="311"/>
      <c r="S161" s="311"/>
      <c r="T161" s="311"/>
      <c r="U161" s="311"/>
      <c r="V161" s="311"/>
    </row>
    <row r="162" spans="1:22" ht="16.5" customHeight="1" x14ac:dyDescent="0.2">
      <c r="A162" s="152"/>
      <c r="B162" s="152"/>
      <c r="C162" s="311" t="s">
        <v>359</v>
      </c>
      <c r="D162" s="311"/>
      <c r="E162" s="311"/>
      <c r="F162" s="311"/>
      <c r="G162" s="311"/>
      <c r="H162" s="311"/>
      <c r="I162" s="311"/>
      <c r="J162" s="311"/>
      <c r="K162" s="311"/>
      <c r="L162" s="311"/>
      <c r="M162" s="311"/>
      <c r="N162" s="311"/>
      <c r="O162" s="311"/>
      <c r="P162" s="311"/>
      <c r="Q162" s="311"/>
      <c r="R162" s="311"/>
      <c r="S162" s="311"/>
      <c r="T162" s="311"/>
      <c r="U162" s="311"/>
      <c r="V162" s="311"/>
    </row>
    <row r="163" spans="1:22" ht="4.5" customHeight="1" x14ac:dyDescent="0.2">
      <c r="A163" s="25"/>
      <c r="B163" s="25"/>
      <c r="C163" s="2"/>
      <c r="D163" s="2"/>
      <c r="E163" s="2"/>
      <c r="F163" s="2"/>
      <c r="G163" s="2"/>
      <c r="H163" s="2"/>
      <c r="I163" s="2"/>
      <c r="J163" s="2"/>
      <c r="K163" s="2"/>
      <c r="L163" s="2"/>
      <c r="M163" s="2"/>
      <c r="N163" s="2"/>
      <c r="O163" s="2"/>
      <c r="P163" s="2"/>
      <c r="Q163" s="2"/>
      <c r="R163" s="2"/>
      <c r="S163" s="2"/>
      <c r="T163" s="2"/>
      <c r="U163" s="2"/>
      <c r="V163" s="2"/>
    </row>
    <row r="164" spans="1:22" ht="29.45" customHeight="1" x14ac:dyDescent="0.2">
      <c r="A164" s="25" t="s">
        <v>79</v>
      </c>
      <c r="B164" s="25"/>
      <c r="C164" s="311" t="s">
        <v>487</v>
      </c>
      <c r="D164" s="311"/>
      <c r="E164" s="311"/>
      <c r="F164" s="311"/>
      <c r="G164" s="311"/>
      <c r="H164" s="311"/>
      <c r="I164" s="311"/>
      <c r="J164" s="311"/>
      <c r="K164" s="311"/>
      <c r="L164" s="311"/>
      <c r="M164" s="311"/>
      <c r="N164" s="311"/>
      <c r="O164" s="311"/>
      <c r="P164" s="311"/>
      <c r="Q164" s="311"/>
      <c r="R164" s="311"/>
      <c r="S164" s="311"/>
      <c r="T164" s="311"/>
      <c r="U164" s="311"/>
      <c r="V164" s="311"/>
    </row>
    <row r="165" spans="1:22" ht="4.5" customHeight="1" x14ac:dyDescent="0.2"/>
    <row r="166" spans="1:22" ht="16.5" customHeight="1" x14ac:dyDescent="0.2">
      <c r="A166" s="26" t="s">
        <v>92</v>
      </c>
      <c r="B166" s="25"/>
      <c r="C166" s="25"/>
      <c r="D166" s="25"/>
      <c r="E166" s="311" t="s">
        <v>123</v>
      </c>
      <c r="F166" s="311"/>
      <c r="G166" s="311"/>
      <c r="H166" s="311"/>
      <c r="I166" s="311"/>
      <c r="J166" s="311"/>
      <c r="K166" s="311"/>
      <c r="L166" s="311"/>
      <c r="M166" s="311"/>
      <c r="N166" s="311"/>
      <c r="O166" s="311"/>
      <c r="P166" s="311"/>
      <c r="Q166" s="311"/>
      <c r="R166" s="311"/>
      <c r="S166" s="311"/>
      <c r="T166" s="311"/>
      <c r="U166" s="311"/>
      <c r="V166" s="311"/>
    </row>
  </sheetData>
  <mergeCells count="6">
    <mergeCell ref="E166:V166"/>
    <mergeCell ref="K1:V1"/>
    <mergeCell ref="C159:V159"/>
    <mergeCell ref="C161:V161"/>
    <mergeCell ref="C162:V162"/>
    <mergeCell ref="C164:V164"/>
  </mergeCells>
  <pageMargins left="0.7" right="0.7" top="0.75" bottom="0.75" header="0.3" footer="0.3"/>
  <pageSetup paperSize="9" fitToHeight="0" orientation="landscape" horizontalDpi="300" verticalDpi="300"/>
  <headerFooter scaleWithDoc="0" alignWithMargins="0">
    <oddHeader>&amp;C&amp;"Arial"&amp;8TABLE 7A.27</oddHeader>
    <oddFooter>&amp;L&amp;"Arial"&amp;8REPORT ON
GOVERNMENT
SERVICES 2022&amp;R&amp;"Arial"&amp;8COURTS
PAGE &amp;B&amp;P&amp;B</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V403"/>
  <sheetViews>
    <sheetView showGridLines="0" workbookViewId="0"/>
  </sheetViews>
  <sheetFormatPr defaultColWidth="11.42578125" defaultRowHeight="12.75" x14ac:dyDescent="0.2"/>
  <cols>
    <col min="1" max="11" width="1.85546875" customWidth="1"/>
    <col min="12" max="12" width="5.42578125" customWidth="1"/>
    <col min="13" max="20" width="9.28515625" customWidth="1"/>
    <col min="21" max="21" width="11.42578125" customWidth="1"/>
    <col min="22" max="22" width="9.28515625" customWidth="1"/>
  </cols>
  <sheetData>
    <row r="1" spans="1:22" ht="17.45" customHeight="1" x14ac:dyDescent="0.2">
      <c r="A1" s="8" t="s">
        <v>493</v>
      </c>
      <c r="B1" s="8"/>
      <c r="C1" s="8"/>
      <c r="D1" s="8"/>
      <c r="E1" s="8"/>
      <c r="F1" s="8"/>
      <c r="G1" s="8"/>
      <c r="H1" s="8"/>
      <c r="I1" s="8"/>
      <c r="J1" s="8"/>
      <c r="K1" s="316" t="s">
        <v>494</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495</v>
      </c>
      <c r="N2" s="13" t="s">
        <v>496</v>
      </c>
      <c r="O2" s="13" t="s">
        <v>497</v>
      </c>
      <c r="P2" s="13" t="s">
        <v>498</v>
      </c>
      <c r="Q2" s="13" t="s">
        <v>499</v>
      </c>
      <c r="R2" s="13" t="s">
        <v>500</v>
      </c>
      <c r="S2" s="13" t="s">
        <v>501</v>
      </c>
      <c r="T2" s="13" t="s">
        <v>502</v>
      </c>
      <c r="U2" s="13" t="s">
        <v>503</v>
      </c>
      <c r="V2" s="13" t="s">
        <v>504</v>
      </c>
    </row>
    <row r="3" spans="1:22" ht="16.5" customHeight="1" x14ac:dyDescent="0.2">
      <c r="A3" s="7" t="s">
        <v>505</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461</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58</v>
      </c>
      <c r="D5" s="7"/>
      <c r="E5" s="7"/>
      <c r="F5" s="7"/>
      <c r="G5" s="7"/>
      <c r="H5" s="7"/>
      <c r="I5" s="7"/>
      <c r="J5" s="7"/>
      <c r="K5" s="7"/>
      <c r="L5" s="9"/>
      <c r="M5" s="10"/>
      <c r="N5" s="10"/>
      <c r="O5" s="10"/>
      <c r="P5" s="10"/>
      <c r="Q5" s="10"/>
      <c r="R5" s="10"/>
      <c r="S5" s="10"/>
      <c r="T5" s="10"/>
      <c r="U5" s="10"/>
      <c r="V5" s="10"/>
    </row>
    <row r="6" spans="1:22" ht="16.5" customHeight="1" x14ac:dyDescent="0.2">
      <c r="A6" s="7"/>
      <c r="B6" s="7"/>
      <c r="C6" s="7"/>
      <c r="D6" s="7" t="s">
        <v>60</v>
      </c>
      <c r="E6" s="7"/>
      <c r="F6" s="7"/>
      <c r="G6" s="7"/>
      <c r="H6" s="7"/>
      <c r="I6" s="7"/>
      <c r="J6" s="7"/>
      <c r="K6" s="7"/>
      <c r="L6" s="9" t="s">
        <v>61</v>
      </c>
      <c r="M6" s="247">
        <v>12</v>
      </c>
      <c r="N6" s="247">
        <v>12.4</v>
      </c>
      <c r="O6" s="247">
        <v>12.2</v>
      </c>
      <c r="P6" s="250">
        <v>7.2</v>
      </c>
      <c r="Q6" s="250">
        <v>6.9</v>
      </c>
      <c r="R6" s="250">
        <v>5.0999999999999996</v>
      </c>
      <c r="S6" s="250">
        <v>4</v>
      </c>
      <c r="T6" s="250">
        <v>4.9000000000000004</v>
      </c>
      <c r="U6" s="245" t="s">
        <v>73</v>
      </c>
      <c r="V6" s="247">
        <v>64.7</v>
      </c>
    </row>
    <row r="7" spans="1:22" ht="16.5" customHeight="1" x14ac:dyDescent="0.2">
      <c r="A7" s="7"/>
      <c r="B7" s="7"/>
      <c r="C7" s="7"/>
      <c r="D7" s="7" t="s">
        <v>62</v>
      </c>
      <c r="E7" s="7"/>
      <c r="F7" s="7"/>
      <c r="G7" s="7"/>
      <c r="H7" s="7"/>
      <c r="I7" s="7"/>
      <c r="J7" s="7"/>
      <c r="K7" s="7"/>
      <c r="L7" s="9" t="s">
        <v>61</v>
      </c>
      <c r="M7" s="247">
        <v>11.7</v>
      </c>
      <c r="N7" s="247">
        <v>12.6</v>
      </c>
      <c r="O7" s="247">
        <v>10.5</v>
      </c>
      <c r="P7" s="250">
        <v>6.2</v>
      </c>
      <c r="Q7" s="250">
        <v>6.9</v>
      </c>
      <c r="R7" s="250">
        <v>4.4000000000000004</v>
      </c>
      <c r="S7" s="250">
        <v>4.0999999999999996</v>
      </c>
      <c r="T7" s="250">
        <v>5</v>
      </c>
      <c r="U7" s="245" t="s">
        <v>73</v>
      </c>
      <c r="V7" s="247">
        <v>61.3</v>
      </c>
    </row>
    <row r="8" spans="1:22" ht="16.5" customHeight="1" x14ac:dyDescent="0.2">
      <c r="A8" s="7"/>
      <c r="B8" s="7"/>
      <c r="C8" s="7"/>
      <c r="D8" s="7" t="s">
        <v>63</v>
      </c>
      <c r="E8" s="7"/>
      <c r="F8" s="7"/>
      <c r="G8" s="7"/>
      <c r="H8" s="7"/>
      <c r="I8" s="7"/>
      <c r="J8" s="7"/>
      <c r="K8" s="7"/>
      <c r="L8" s="9" t="s">
        <v>61</v>
      </c>
      <c r="M8" s="247">
        <v>11.5</v>
      </c>
      <c r="N8" s="247">
        <v>15.1</v>
      </c>
      <c r="O8" s="247">
        <v>10.9</v>
      </c>
      <c r="P8" s="250">
        <v>6.7</v>
      </c>
      <c r="Q8" s="250">
        <v>7.2</v>
      </c>
      <c r="R8" s="250">
        <v>4.5999999999999996</v>
      </c>
      <c r="S8" s="250">
        <v>4</v>
      </c>
      <c r="T8" s="250">
        <v>4.8</v>
      </c>
      <c r="U8" s="245" t="s">
        <v>73</v>
      </c>
      <c r="V8" s="247">
        <v>64.8</v>
      </c>
    </row>
    <row r="9" spans="1:22" ht="16.5" customHeight="1" x14ac:dyDescent="0.2">
      <c r="A9" s="7"/>
      <c r="B9" s="7"/>
      <c r="C9" s="7"/>
      <c r="D9" s="7" t="s">
        <v>64</v>
      </c>
      <c r="E9" s="7"/>
      <c r="F9" s="7"/>
      <c r="G9" s="7"/>
      <c r="H9" s="7"/>
      <c r="I9" s="7"/>
      <c r="J9" s="7"/>
      <c r="K9" s="7"/>
      <c r="L9" s="9" t="s">
        <v>61</v>
      </c>
      <c r="M9" s="247">
        <v>13.2</v>
      </c>
      <c r="N9" s="247">
        <v>13.2</v>
      </c>
      <c r="O9" s="247">
        <v>11.7</v>
      </c>
      <c r="P9" s="250">
        <v>6.8</v>
      </c>
      <c r="Q9" s="250">
        <v>6.7</v>
      </c>
      <c r="R9" s="250">
        <v>4.7</v>
      </c>
      <c r="S9" s="250">
        <v>4.3</v>
      </c>
      <c r="T9" s="250">
        <v>4.8</v>
      </c>
      <c r="U9" s="245" t="s">
        <v>73</v>
      </c>
      <c r="V9" s="247">
        <v>65.400000000000006</v>
      </c>
    </row>
    <row r="10" spans="1:22" ht="16.5" customHeight="1" x14ac:dyDescent="0.2">
      <c r="A10" s="7"/>
      <c r="B10" s="7"/>
      <c r="C10" s="7"/>
      <c r="D10" s="7" t="s">
        <v>65</v>
      </c>
      <c r="E10" s="7"/>
      <c r="F10" s="7"/>
      <c r="G10" s="7"/>
      <c r="H10" s="7"/>
      <c r="I10" s="7"/>
      <c r="J10" s="7"/>
      <c r="K10" s="7"/>
      <c r="L10" s="9" t="s">
        <v>61</v>
      </c>
      <c r="M10" s="247">
        <v>13</v>
      </c>
      <c r="N10" s="247">
        <v>15.3</v>
      </c>
      <c r="O10" s="247">
        <v>10.5</v>
      </c>
      <c r="P10" s="250">
        <v>6.4</v>
      </c>
      <c r="Q10" s="250">
        <v>6.8</v>
      </c>
      <c r="R10" s="250">
        <v>4</v>
      </c>
      <c r="S10" s="250">
        <v>4.4000000000000004</v>
      </c>
      <c r="T10" s="250">
        <v>5</v>
      </c>
      <c r="U10" s="245" t="s">
        <v>73</v>
      </c>
      <c r="V10" s="247">
        <v>65.400000000000006</v>
      </c>
    </row>
    <row r="11" spans="1:22" ht="16.5" customHeight="1" x14ac:dyDescent="0.2">
      <c r="A11" s="7"/>
      <c r="B11" s="7"/>
      <c r="C11" s="7"/>
      <c r="D11" s="7" t="s">
        <v>66</v>
      </c>
      <c r="E11" s="7"/>
      <c r="F11" s="7"/>
      <c r="G11" s="7"/>
      <c r="H11" s="7"/>
      <c r="I11" s="7"/>
      <c r="J11" s="7"/>
      <c r="K11" s="7"/>
      <c r="L11" s="9" t="s">
        <v>61</v>
      </c>
      <c r="M11" s="247">
        <v>15.3</v>
      </c>
      <c r="N11" s="247">
        <v>17.5</v>
      </c>
      <c r="O11" s="247">
        <v>10.199999999999999</v>
      </c>
      <c r="P11" s="250">
        <v>7.5</v>
      </c>
      <c r="Q11" s="250">
        <v>7.3</v>
      </c>
      <c r="R11" s="250">
        <v>3.9</v>
      </c>
      <c r="S11" s="250">
        <v>4</v>
      </c>
      <c r="T11" s="250">
        <v>5</v>
      </c>
      <c r="U11" s="245" t="s">
        <v>73</v>
      </c>
      <c r="V11" s="247">
        <v>70.7</v>
      </c>
    </row>
    <row r="12" spans="1:22" ht="16.5" customHeight="1" x14ac:dyDescent="0.2">
      <c r="A12" s="7"/>
      <c r="B12" s="7"/>
      <c r="C12" s="7"/>
      <c r="D12" s="7" t="s">
        <v>67</v>
      </c>
      <c r="E12" s="7"/>
      <c r="F12" s="7"/>
      <c r="G12" s="7"/>
      <c r="H12" s="7"/>
      <c r="I12" s="7"/>
      <c r="J12" s="7"/>
      <c r="K12" s="7"/>
      <c r="L12" s="9" t="s">
        <v>61</v>
      </c>
      <c r="M12" s="247">
        <v>12.3</v>
      </c>
      <c r="N12" s="247">
        <v>17.399999999999999</v>
      </c>
      <c r="O12" s="250">
        <v>9.6</v>
      </c>
      <c r="P12" s="250">
        <v>7.5</v>
      </c>
      <c r="Q12" s="250">
        <v>6.5</v>
      </c>
      <c r="R12" s="250">
        <v>3.9</v>
      </c>
      <c r="S12" s="250">
        <v>3.4</v>
      </c>
      <c r="T12" s="250">
        <v>4.4000000000000004</v>
      </c>
      <c r="U12" s="245" t="s">
        <v>73</v>
      </c>
      <c r="V12" s="247">
        <v>65</v>
      </c>
    </row>
    <row r="13" spans="1:22" ht="16.5" customHeight="1" x14ac:dyDescent="0.2">
      <c r="A13" s="7"/>
      <c r="B13" s="7"/>
      <c r="C13" s="7"/>
      <c r="D13" s="7" t="s">
        <v>68</v>
      </c>
      <c r="E13" s="7"/>
      <c r="F13" s="7"/>
      <c r="G13" s="7"/>
      <c r="H13" s="7"/>
      <c r="I13" s="7"/>
      <c r="J13" s="7"/>
      <c r="K13" s="7"/>
      <c r="L13" s="9" t="s">
        <v>61</v>
      </c>
      <c r="M13" s="247">
        <v>11.6</v>
      </c>
      <c r="N13" s="247">
        <v>16.399999999999999</v>
      </c>
      <c r="O13" s="247">
        <v>10.199999999999999</v>
      </c>
      <c r="P13" s="250">
        <v>6.3</v>
      </c>
      <c r="Q13" s="250">
        <v>6.3</v>
      </c>
      <c r="R13" s="250">
        <v>3.9</v>
      </c>
      <c r="S13" s="250">
        <v>3.4</v>
      </c>
      <c r="T13" s="250">
        <v>4.0999999999999996</v>
      </c>
      <c r="U13" s="245" t="s">
        <v>73</v>
      </c>
      <c r="V13" s="247">
        <v>62.3</v>
      </c>
    </row>
    <row r="14" spans="1:22" ht="16.5" customHeight="1" x14ac:dyDescent="0.2">
      <c r="A14" s="7"/>
      <c r="B14" s="7"/>
      <c r="C14" s="7"/>
      <c r="D14" s="7" t="s">
        <v>69</v>
      </c>
      <c r="E14" s="7"/>
      <c r="F14" s="7"/>
      <c r="G14" s="7"/>
      <c r="H14" s="7"/>
      <c r="I14" s="7"/>
      <c r="J14" s="7"/>
      <c r="K14" s="7"/>
      <c r="L14" s="9" t="s">
        <v>61</v>
      </c>
      <c r="M14" s="247">
        <v>12.1</v>
      </c>
      <c r="N14" s="247">
        <v>16.100000000000001</v>
      </c>
      <c r="O14" s="247">
        <v>10.6</v>
      </c>
      <c r="P14" s="250">
        <v>6.5</v>
      </c>
      <c r="Q14" s="250">
        <v>7.2</v>
      </c>
      <c r="R14" s="250">
        <v>3.9</v>
      </c>
      <c r="S14" s="250">
        <v>3.1</v>
      </c>
      <c r="T14" s="250">
        <v>4</v>
      </c>
      <c r="U14" s="245" t="s">
        <v>73</v>
      </c>
      <c r="V14" s="247">
        <v>63.5</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t="s">
        <v>60</v>
      </c>
      <c r="E16" s="7"/>
      <c r="F16" s="7"/>
      <c r="G16" s="7"/>
      <c r="H16" s="7"/>
      <c r="I16" s="7"/>
      <c r="J16" s="7"/>
      <c r="K16" s="7"/>
      <c r="L16" s="9" t="s">
        <v>61</v>
      </c>
      <c r="M16" s="247">
        <v>62.7</v>
      </c>
      <c r="N16" s="247">
        <v>50.7</v>
      </c>
      <c r="O16" s="247">
        <v>28.9</v>
      </c>
      <c r="P16" s="247">
        <v>25.6</v>
      </c>
      <c r="Q16" s="247">
        <v>15</v>
      </c>
      <c r="R16" s="245" t="s">
        <v>73</v>
      </c>
      <c r="S16" s="245" t="s">
        <v>73</v>
      </c>
      <c r="T16" s="245" t="s">
        <v>73</v>
      </c>
      <c r="U16" s="245" t="s">
        <v>73</v>
      </c>
      <c r="V16" s="246">
        <v>182.9</v>
      </c>
    </row>
    <row r="17" spans="1:22" ht="16.5" customHeight="1" x14ac:dyDescent="0.2">
      <c r="A17" s="7"/>
      <c r="B17" s="7"/>
      <c r="C17" s="7"/>
      <c r="D17" s="7" t="s">
        <v>62</v>
      </c>
      <c r="E17" s="7"/>
      <c r="F17" s="7"/>
      <c r="G17" s="7"/>
      <c r="H17" s="7"/>
      <c r="I17" s="7"/>
      <c r="J17" s="7"/>
      <c r="K17" s="7"/>
      <c r="L17" s="9" t="s">
        <v>61</v>
      </c>
      <c r="M17" s="247">
        <v>62.3</v>
      </c>
      <c r="N17" s="247">
        <v>49</v>
      </c>
      <c r="O17" s="247">
        <v>29.2</v>
      </c>
      <c r="P17" s="247">
        <v>22.7</v>
      </c>
      <c r="Q17" s="247">
        <v>14.6</v>
      </c>
      <c r="R17" s="245" t="s">
        <v>73</v>
      </c>
      <c r="S17" s="245" t="s">
        <v>73</v>
      </c>
      <c r="T17" s="245" t="s">
        <v>73</v>
      </c>
      <c r="U17" s="245" t="s">
        <v>73</v>
      </c>
      <c r="V17" s="246">
        <v>177.9</v>
      </c>
    </row>
    <row r="18" spans="1:22" ht="16.5" customHeight="1" x14ac:dyDescent="0.2">
      <c r="A18" s="7"/>
      <c r="B18" s="7"/>
      <c r="C18" s="7"/>
      <c r="D18" s="7" t="s">
        <v>63</v>
      </c>
      <c r="E18" s="7"/>
      <c r="F18" s="7"/>
      <c r="G18" s="7"/>
      <c r="H18" s="7"/>
      <c r="I18" s="7"/>
      <c r="J18" s="7"/>
      <c r="K18" s="7"/>
      <c r="L18" s="9" t="s">
        <v>61</v>
      </c>
      <c r="M18" s="247">
        <v>57.4</v>
      </c>
      <c r="N18" s="247">
        <v>47.5</v>
      </c>
      <c r="O18" s="247">
        <v>29</v>
      </c>
      <c r="P18" s="247">
        <v>22.4</v>
      </c>
      <c r="Q18" s="247">
        <v>14.9</v>
      </c>
      <c r="R18" s="245" t="s">
        <v>73</v>
      </c>
      <c r="S18" s="245" t="s">
        <v>73</v>
      </c>
      <c r="T18" s="245" t="s">
        <v>73</v>
      </c>
      <c r="U18" s="245" t="s">
        <v>73</v>
      </c>
      <c r="V18" s="246">
        <v>171.1</v>
      </c>
    </row>
    <row r="19" spans="1:22" ht="16.5" customHeight="1" x14ac:dyDescent="0.2">
      <c r="A19" s="7"/>
      <c r="B19" s="7"/>
      <c r="C19" s="7"/>
      <c r="D19" s="7" t="s">
        <v>64</v>
      </c>
      <c r="E19" s="7"/>
      <c r="F19" s="7"/>
      <c r="G19" s="7"/>
      <c r="H19" s="7"/>
      <c r="I19" s="7"/>
      <c r="J19" s="7"/>
      <c r="K19" s="7"/>
      <c r="L19" s="9" t="s">
        <v>61</v>
      </c>
      <c r="M19" s="247">
        <v>52.6</v>
      </c>
      <c r="N19" s="247">
        <v>47.2</v>
      </c>
      <c r="O19" s="247">
        <v>27.9</v>
      </c>
      <c r="P19" s="247">
        <v>22.1</v>
      </c>
      <c r="Q19" s="247">
        <v>14.7</v>
      </c>
      <c r="R19" s="245" t="s">
        <v>73</v>
      </c>
      <c r="S19" s="245" t="s">
        <v>73</v>
      </c>
      <c r="T19" s="245" t="s">
        <v>73</v>
      </c>
      <c r="U19" s="245" t="s">
        <v>73</v>
      </c>
      <c r="V19" s="246">
        <v>164.4</v>
      </c>
    </row>
    <row r="20" spans="1:22" ht="16.5" customHeight="1" x14ac:dyDescent="0.2">
      <c r="A20" s="7"/>
      <c r="B20" s="7"/>
      <c r="C20" s="7"/>
      <c r="D20" s="7" t="s">
        <v>65</v>
      </c>
      <c r="E20" s="7"/>
      <c r="F20" s="7"/>
      <c r="G20" s="7"/>
      <c r="H20" s="7"/>
      <c r="I20" s="7"/>
      <c r="J20" s="7"/>
      <c r="K20" s="7"/>
      <c r="L20" s="9" t="s">
        <v>61</v>
      </c>
      <c r="M20" s="247">
        <v>43.7</v>
      </c>
      <c r="N20" s="247">
        <v>44.1</v>
      </c>
      <c r="O20" s="247">
        <v>26.7</v>
      </c>
      <c r="P20" s="247">
        <v>16.3</v>
      </c>
      <c r="Q20" s="247">
        <v>13.9</v>
      </c>
      <c r="R20" s="245" t="s">
        <v>73</v>
      </c>
      <c r="S20" s="245" t="s">
        <v>73</v>
      </c>
      <c r="T20" s="245" t="s">
        <v>73</v>
      </c>
      <c r="U20" s="245" t="s">
        <v>73</v>
      </c>
      <c r="V20" s="246">
        <v>144.6</v>
      </c>
    </row>
    <row r="21" spans="1:22" ht="16.5" customHeight="1" x14ac:dyDescent="0.2">
      <c r="A21" s="7"/>
      <c r="B21" s="7"/>
      <c r="C21" s="7"/>
      <c r="D21" s="7" t="s">
        <v>66</v>
      </c>
      <c r="E21" s="7"/>
      <c r="F21" s="7"/>
      <c r="G21" s="7"/>
      <c r="H21" s="7"/>
      <c r="I21" s="7"/>
      <c r="J21" s="7"/>
      <c r="K21" s="7"/>
      <c r="L21" s="9" t="s">
        <v>61</v>
      </c>
      <c r="M21" s="247">
        <v>42.7</v>
      </c>
      <c r="N21" s="247">
        <v>43.2</v>
      </c>
      <c r="O21" s="247">
        <v>27.9</v>
      </c>
      <c r="P21" s="247">
        <v>18.3</v>
      </c>
      <c r="Q21" s="247">
        <v>12.9</v>
      </c>
      <c r="R21" s="245" t="s">
        <v>73</v>
      </c>
      <c r="S21" s="245" t="s">
        <v>73</v>
      </c>
      <c r="T21" s="245" t="s">
        <v>73</v>
      </c>
      <c r="U21" s="245" t="s">
        <v>73</v>
      </c>
      <c r="V21" s="246">
        <v>145</v>
      </c>
    </row>
    <row r="22" spans="1:22" ht="16.5" customHeight="1" x14ac:dyDescent="0.2">
      <c r="A22" s="7"/>
      <c r="B22" s="7"/>
      <c r="C22" s="7"/>
      <c r="D22" s="7" t="s">
        <v>67</v>
      </c>
      <c r="E22" s="7"/>
      <c r="F22" s="7"/>
      <c r="G22" s="7"/>
      <c r="H22" s="7"/>
      <c r="I22" s="7"/>
      <c r="J22" s="7"/>
      <c r="K22" s="7"/>
      <c r="L22" s="9" t="s">
        <v>61</v>
      </c>
      <c r="M22" s="247">
        <v>38.6</v>
      </c>
      <c r="N22" s="247">
        <v>43</v>
      </c>
      <c r="O22" s="247">
        <v>29.5</v>
      </c>
      <c r="P22" s="247">
        <v>17.5</v>
      </c>
      <c r="Q22" s="247">
        <v>12.3</v>
      </c>
      <c r="R22" s="245" t="s">
        <v>73</v>
      </c>
      <c r="S22" s="245" t="s">
        <v>73</v>
      </c>
      <c r="T22" s="245" t="s">
        <v>73</v>
      </c>
      <c r="U22" s="245" t="s">
        <v>73</v>
      </c>
      <c r="V22" s="246">
        <v>140.9</v>
      </c>
    </row>
    <row r="23" spans="1:22" ht="16.5" customHeight="1" x14ac:dyDescent="0.2">
      <c r="A23" s="7"/>
      <c r="B23" s="7"/>
      <c r="C23" s="7"/>
      <c r="D23" s="7" t="s">
        <v>68</v>
      </c>
      <c r="E23" s="7"/>
      <c r="F23" s="7"/>
      <c r="G23" s="7"/>
      <c r="H23" s="7"/>
      <c r="I23" s="7"/>
      <c r="J23" s="7"/>
      <c r="K23" s="7"/>
      <c r="L23" s="9" t="s">
        <v>61</v>
      </c>
      <c r="M23" s="247">
        <v>38</v>
      </c>
      <c r="N23" s="247">
        <v>41</v>
      </c>
      <c r="O23" s="247">
        <v>28.1</v>
      </c>
      <c r="P23" s="247">
        <v>16.899999999999999</v>
      </c>
      <c r="Q23" s="247">
        <v>14</v>
      </c>
      <c r="R23" s="245" t="s">
        <v>73</v>
      </c>
      <c r="S23" s="245" t="s">
        <v>73</v>
      </c>
      <c r="T23" s="245" t="s">
        <v>73</v>
      </c>
      <c r="U23" s="245" t="s">
        <v>73</v>
      </c>
      <c r="V23" s="246">
        <v>138</v>
      </c>
    </row>
    <row r="24" spans="1:22" ht="16.5" customHeight="1" x14ac:dyDescent="0.2">
      <c r="A24" s="7"/>
      <c r="B24" s="7"/>
      <c r="C24" s="7"/>
      <c r="D24" s="7" t="s">
        <v>69</v>
      </c>
      <c r="E24" s="7"/>
      <c r="F24" s="7"/>
      <c r="G24" s="7"/>
      <c r="H24" s="7"/>
      <c r="I24" s="7"/>
      <c r="J24" s="7"/>
      <c r="K24" s="7"/>
      <c r="L24" s="9" t="s">
        <v>61</v>
      </c>
      <c r="M24" s="247">
        <v>37.5</v>
      </c>
      <c r="N24" s="247">
        <v>42.7</v>
      </c>
      <c r="O24" s="247">
        <v>28</v>
      </c>
      <c r="P24" s="247">
        <v>18.3</v>
      </c>
      <c r="Q24" s="247">
        <v>15.8</v>
      </c>
      <c r="R24" s="245" t="s">
        <v>73</v>
      </c>
      <c r="S24" s="245" t="s">
        <v>73</v>
      </c>
      <c r="T24" s="245" t="s">
        <v>73</v>
      </c>
      <c r="U24" s="245" t="s">
        <v>73</v>
      </c>
      <c r="V24" s="246">
        <v>142.30000000000001</v>
      </c>
    </row>
    <row r="25" spans="1:22" ht="16.5" customHeight="1" x14ac:dyDescent="0.2">
      <c r="A25" s="7"/>
      <c r="B25" s="7"/>
      <c r="C25" s="7" t="s">
        <v>75</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61</v>
      </c>
      <c r="M26" s="247">
        <v>89.3</v>
      </c>
      <c r="N26" s="247">
        <v>94.1</v>
      </c>
      <c r="O26" s="247">
        <v>75.400000000000006</v>
      </c>
      <c r="P26" s="247">
        <v>35.200000000000003</v>
      </c>
      <c r="Q26" s="247">
        <v>28.2</v>
      </c>
      <c r="R26" s="250">
        <v>9.4</v>
      </c>
      <c r="S26" s="250">
        <v>6.1</v>
      </c>
      <c r="T26" s="250">
        <v>9.6</v>
      </c>
      <c r="U26" s="245" t="s">
        <v>73</v>
      </c>
      <c r="V26" s="246">
        <v>347.3</v>
      </c>
    </row>
    <row r="27" spans="1:22" ht="16.5" customHeight="1" x14ac:dyDescent="0.2">
      <c r="A27" s="7"/>
      <c r="B27" s="7"/>
      <c r="C27" s="7"/>
      <c r="D27" s="7" t="s">
        <v>62</v>
      </c>
      <c r="E27" s="7"/>
      <c r="F27" s="7"/>
      <c r="G27" s="7"/>
      <c r="H27" s="7"/>
      <c r="I27" s="7"/>
      <c r="J27" s="7"/>
      <c r="K27" s="7"/>
      <c r="L27" s="9" t="s">
        <v>61</v>
      </c>
      <c r="M27" s="247">
        <v>87</v>
      </c>
      <c r="N27" s="247">
        <v>88.2</v>
      </c>
      <c r="O27" s="247">
        <v>76.400000000000006</v>
      </c>
      <c r="P27" s="247">
        <v>33.4</v>
      </c>
      <c r="Q27" s="247">
        <v>28.2</v>
      </c>
      <c r="R27" s="250">
        <v>8.6999999999999993</v>
      </c>
      <c r="S27" s="250">
        <v>6.1</v>
      </c>
      <c r="T27" s="250">
        <v>9.3000000000000007</v>
      </c>
      <c r="U27" s="245" t="s">
        <v>73</v>
      </c>
      <c r="V27" s="246">
        <v>337.2</v>
      </c>
    </row>
    <row r="28" spans="1:22" ht="16.5" customHeight="1" x14ac:dyDescent="0.2">
      <c r="A28" s="7"/>
      <c r="B28" s="7"/>
      <c r="C28" s="7"/>
      <c r="D28" s="7" t="s">
        <v>63</v>
      </c>
      <c r="E28" s="7"/>
      <c r="F28" s="7"/>
      <c r="G28" s="7"/>
      <c r="H28" s="7"/>
      <c r="I28" s="7"/>
      <c r="J28" s="7"/>
      <c r="K28" s="7"/>
      <c r="L28" s="9" t="s">
        <v>61</v>
      </c>
      <c r="M28" s="247">
        <v>95.7</v>
      </c>
      <c r="N28" s="247">
        <v>85.5</v>
      </c>
      <c r="O28" s="247">
        <v>75.2</v>
      </c>
      <c r="P28" s="247">
        <v>32.299999999999997</v>
      </c>
      <c r="Q28" s="247">
        <v>27</v>
      </c>
      <c r="R28" s="250">
        <v>8.6999999999999993</v>
      </c>
      <c r="S28" s="250">
        <v>5.5</v>
      </c>
      <c r="T28" s="250">
        <v>9</v>
      </c>
      <c r="U28" s="245" t="s">
        <v>73</v>
      </c>
      <c r="V28" s="246">
        <v>338.9</v>
      </c>
    </row>
    <row r="29" spans="1:22" ht="16.5" customHeight="1" x14ac:dyDescent="0.2">
      <c r="A29" s="7"/>
      <c r="B29" s="7"/>
      <c r="C29" s="7"/>
      <c r="D29" s="7" t="s">
        <v>64</v>
      </c>
      <c r="E29" s="7"/>
      <c r="F29" s="7"/>
      <c r="G29" s="7"/>
      <c r="H29" s="7"/>
      <c r="I29" s="7"/>
      <c r="J29" s="7"/>
      <c r="K29" s="7"/>
      <c r="L29" s="9" t="s">
        <v>61</v>
      </c>
      <c r="M29" s="247">
        <v>98.1</v>
      </c>
      <c r="N29" s="247">
        <v>78.2</v>
      </c>
      <c r="O29" s="247">
        <v>73</v>
      </c>
      <c r="P29" s="247">
        <v>31.2</v>
      </c>
      <c r="Q29" s="247">
        <v>27.7</v>
      </c>
      <c r="R29" s="250">
        <v>8.6999999999999993</v>
      </c>
      <c r="S29" s="250">
        <v>6.3</v>
      </c>
      <c r="T29" s="250">
        <v>9.1999999999999993</v>
      </c>
      <c r="U29" s="245" t="s">
        <v>73</v>
      </c>
      <c r="V29" s="246">
        <v>332.5</v>
      </c>
    </row>
    <row r="30" spans="1:22" ht="16.5" customHeight="1" x14ac:dyDescent="0.2">
      <c r="A30" s="7"/>
      <c r="B30" s="7"/>
      <c r="C30" s="7"/>
      <c r="D30" s="7" t="s">
        <v>65</v>
      </c>
      <c r="E30" s="7"/>
      <c r="F30" s="7"/>
      <c r="G30" s="7"/>
      <c r="H30" s="7"/>
      <c r="I30" s="7"/>
      <c r="J30" s="7"/>
      <c r="K30" s="7"/>
      <c r="L30" s="9" t="s">
        <v>61</v>
      </c>
      <c r="M30" s="247">
        <v>83.9</v>
      </c>
      <c r="N30" s="247">
        <v>75.099999999999994</v>
      </c>
      <c r="O30" s="247">
        <v>73.599999999999994</v>
      </c>
      <c r="P30" s="247">
        <v>32.299999999999997</v>
      </c>
      <c r="Q30" s="247">
        <v>26.9</v>
      </c>
      <c r="R30" s="250">
        <v>8.6</v>
      </c>
      <c r="S30" s="250">
        <v>5.8</v>
      </c>
      <c r="T30" s="250">
        <v>8.8000000000000007</v>
      </c>
      <c r="U30" s="245" t="s">
        <v>73</v>
      </c>
      <c r="V30" s="246">
        <v>315</v>
      </c>
    </row>
    <row r="31" spans="1:22" ht="16.5" customHeight="1" x14ac:dyDescent="0.2">
      <c r="A31" s="7"/>
      <c r="B31" s="7"/>
      <c r="C31" s="7"/>
      <c r="D31" s="7" t="s">
        <v>66</v>
      </c>
      <c r="E31" s="7"/>
      <c r="F31" s="7"/>
      <c r="G31" s="7"/>
      <c r="H31" s="7"/>
      <c r="I31" s="7"/>
      <c r="J31" s="7"/>
      <c r="K31" s="7"/>
      <c r="L31" s="9" t="s">
        <v>61</v>
      </c>
      <c r="M31" s="247">
        <v>89.7</v>
      </c>
      <c r="N31" s="247">
        <v>71.7</v>
      </c>
      <c r="O31" s="247">
        <v>69.099999999999994</v>
      </c>
      <c r="P31" s="247">
        <v>31.3</v>
      </c>
      <c r="Q31" s="247">
        <v>27.7</v>
      </c>
      <c r="R31" s="250">
        <v>8.6</v>
      </c>
      <c r="S31" s="250">
        <v>6.1</v>
      </c>
      <c r="T31" s="250">
        <v>8.5</v>
      </c>
      <c r="U31" s="245" t="s">
        <v>73</v>
      </c>
      <c r="V31" s="246">
        <v>312.7</v>
      </c>
    </row>
    <row r="32" spans="1:22" ht="16.5" customHeight="1" x14ac:dyDescent="0.2">
      <c r="A32" s="7"/>
      <c r="B32" s="7"/>
      <c r="C32" s="7"/>
      <c r="D32" s="7" t="s">
        <v>67</v>
      </c>
      <c r="E32" s="7"/>
      <c r="F32" s="7"/>
      <c r="G32" s="7"/>
      <c r="H32" s="7"/>
      <c r="I32" s="7"/>
      <c r="J32" s="7"/>
      <c r="K32" s="7"/>
      <c r="L32" s="9" t="s">
        <v>61</v>
      </c>
      <c r="M32" s="247">
        <v>91.8</v>
      </c>
      <c r="N32" s="247">
        <v>71.8</v>
      </c>
      <c r="O32" s="247">
        <v>70</v>
      </c>
      <c r="P32" s="247">
        <v>37</v>
      </c>
      <c r="Q32" s="247">
        <v>27.3</v>
      </c>
      <c r="R32" s="250">
        <v>8.6</v>
      </c>
      <c r="S32" s="250">
        <v>4</v>
      </c>
      <c r="T32" s="250">
        <v>8.8000000000000007</v>
      </c>
      <c r="U32" s="245" t="s">
        <v>73</v>
      </c>
      <c r="V32" s="246">
        <v>319.39999999999998</v>
      </c>
    </row>
    <row r="33" spans="1:22" ht="16.5" customHeight="1" x14ac:dyDescent="0.2">
      <c r="A33" s="7"/>
      <c r="B33" s="7"/>
      <c r="C33" s="7"/>
      <c r="D33" s="7" t="s">
        <v>68</v>
      </c>
      <c r="E33" s="7"/>
      <c r="F33" s="7"/>
      <c r="G33" s="7"/>
      <c r="H33" s="7"/>
      <c r="I33" s="7"/>
      <c r="J33" s="7"/>
      <c r="K33" s="7"/>
      <c r="L33" s="9" t="s">
        <v>61</v>
      </c>
      <c r="M33" s="247">
        <v>88.5</v>
      </c>
      <c r="N33" s="247">
        <v>72.400000000000006</v>
      </c>
      <c r="O33" s="247">
        <v>69.2</v>
      </c>
      <c r="P33" s="247">
        <v>37.5</v>
      </c>
      <c r="Q33" s="247">
        <v>24.7</v>
      </c>
      <c r="R33" s="250">
        <v>9.9</v>
      </c>
      <c r="S33" s="250">
        <v>3.8</v>
      </c>
      <c r="T33" s="250">
        <v>8.3000000000000007</v>
      </c>
      <c r="U33" s="245" t="s">
        <v>73</v>
      </c>
      <c r="V33" s="246">
        <v>314.3</v>
      </c>
    </row>
    <row r="34" spans="1:22" ht="16.5" customHeight="1" x14ac:dyDescent="0.2">
      <c r="A34" s="7"/>
      <c r="B34" s="7"/>
      <c r="C34" s="7"/>
      <c r="D34" s="7" t="s">
        <v>69</v>
      </c>
      <c r="E34" s="7"/>
      <c r="F34" s="7"/>
      <c r="G34" s="7"/>
      <c r="H34" s="7"/>
      <c r="I34" s="7"/>
      <c r="J34" s="7"/>
      <c r="K34" s="7"/>
      <c r="L34" s="9" t="s">
        <v>61</v>
      </c>
      <c r="M34" s="247">
        <v>89</v>
      </c>
      <c r="N34" s="247">
        <v>70.900000000000006</v>
      </c>
      <c r="O34" s="247">
        <v>67.3</v>
      </c>
      <c r="P34" s="247">
        <v>38.6</v>
      </c>
      <c r="Q34" s="247">
        <v>25.1</v>
      </c>
      <c r="R34" s="250">
        <v>9.9</v>
      </c>
      <c r="S34" s="250">
        <v>3.7</v>
      </c>
      <c r="T34" s="250">
        <v>8.5</v>
      </c>
      <c r="U34" s="245" t="s">
        <v>73</v>
      </c>
      <c r="V34" s="246">
        <v>313</v>
      </c>
    </row>
    <row r="35" spans="1:22" ht="16.5" customHeight="1" x14ac:dyDescent="0.2">
      <c r="A35" s="7"/>
      <c r="B35" s="7"/>
      <c r="C35" s="7" t="s">
        <v>76</v>
      </c>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c r="D36" s="7" t="s">
        <v>60</v>
      </c>
      <c r="E36" s="7"/>
      <c r="F36" s="7"/>
      <c r="G36" s="7"/>
      <c r="H36" s="7"/>
      <c r="I36" s="7"/>
      <c r="J36" s="7"/>
      <c r="K36" s="7"/>
      <c r="L36" s="9" t="s">
        <v>61</v>
      </c>
      <c r="M36" s="247">
        <v>12.3</v>
      </c>
      <c r="N36" s="250">
        <v>5.2</v>
      </c>
      <c r="O36" s="250">
        <v>8.1</v>
      </c>
      <c r="P36" s="250">
        <v>3.8</v>
      </c>
      <c r="Q36" s="250">
        <v>1.4</v>
      </c>
      <c r="R36" s="250">
        <v>1.1000000000000001</v>
      </c>
      <c r="S36" s="250">
        <v>0.4</v>
      </c>
      <c r="T36" s="250">
        <v>1.1000000000000001</v>
      </c>
      <c r="U36" s="245" t="s">
        <v>73</v>
      </c>
      <c r="V36" s="247">
        <v>33.4</v>
      </c>
    </row>
    <row r="37" spans="1:22" ht="16.5" customHeight="1" x14ac:dyDescent="0.2">
      <c r="A37" s="7"/>
      <c r="B37" s="7"/>
      <c r="C37" s="7"/>
      <c r="D37" s="7" t="s">
        <v>62</v>
      </c>
      <c r="E37" s="7"/>
      <c r="F37" s="7"/>
      <c r="G37" s="7"/>
      <c r="H37" s="7"/>
      <c r="I37" s="7"/>
      <c r="J37" s="7"/>
      <c r="K37" s="7"/>
      <c r="L37" s="9" t="s">
        <v>61</v>
      </c>
      <c r="M37" s="247">
        <v>10.8</v>
      </c>
      <c r="N37" s="250">
        <v>3</v>
      </c>
      <c r="O37" s="250">
        <v>7.6</v>
      </c>
      <c r="P37" s="250">
        <v>2.7</v>
      </c>
      <c r="Q37" s="250">
        <v>1.3</v>
      </c>
      <c r="R37" s="250">
        <v>1.1000000000000001</v>
      </c>
      <c r="S37" s="250">
        <v>0.4</v>
      </c>
      <c r="T37" s="250">
        <v>1</v>
      </c>
      <c r="U37" s="245" t="s">
        <v>73</v>
      </c>
      <c r="V37" s="247">
        <v>27.9</v>
      </c>
    </row>
    <row r="38" spans="1:22" ht="16.5" customHeight="1" x14ac:dyDescent="0.2">
      <c r="A38" s="7"/>
      <c r="B38" s="7"/>
      <c r="C38" s="7"/>
      <c r="D38" s="7" t="s">
        <v>63</v>
      </c>
      <c r="E38" s="7"/>
      <c r="F38" s="7"/>
      <c r="G38" s="7"/>
      <c r="H38" s="7"/>
      <c r="I38" s="7"/>
      <c r="J38" s="7"/>
      <c r="K38" s="7"/>
      <c r="L38" s="9" t="s">
        <v>61</v>
      </c>
      <c r="M38" s="247">
        <v>15.1</v>
      </c>
      <c r="N38" s="250">
        <v>3.1</v>
      </c>
      <c r="O38" s="250">
        <v>7.9</v>
      </c>
      <c r="P38" s="250">
        <v>2.6</v>
      </c>
      <c r="Q38" s="250">
        <v>1.3</v>
      </c>
      <c r="R38" s="250">
        <v>1.1000000000000001</v>
      </c>
      <c r="S38" s="250">
        <v>0.4</v>
      </c>
      <c r="T38" s="250">
        <v>1</v>
      </c>
      <c r="U38" s="245" t="s">
        <v>73</v>
      </c>
      <c r="V38" s="247">
        <v>32.5</v>
      </c>
    </row>
    <row r="39" spans="1:22" ht="16.5" customHeight="1" x14ac:dyDescent="0.2">
      <c r="A39" s="7"/>
      <c r="B39" s="7"/>
      <c r="C39" s="7"/>
      <c r="D39" s="7" t="s">
        <v>64</v>
      </c>
      <c r="E39" s="7"/>
      <c r="F39" s="7"/>
      <c r="G39" s="7"/>
      <c r="H39" s="7"/>
      <c r="I39" s="7"/>
      <c r="J39" s="7"/>
      <c r="K39" s="7"/>
      <c r="L39" s="9" t="s">
        <v>61</v>
      </c>
      <c r="M39" s="247">
        <v>15.5</v>
      </c>
      <c r="N39" s="250">
        <v>2.6</v>
      </c>
      <c r="O39" s="250">
        <v>6.7</v>
      </c>
      <c r="P39" s="250">
        <v>2.4</v>
      </c>
      <c r="Q39" s="250">
        <v>1.3</v>
      </c>
      <c r="R39" s="250">
        <v>1.1000000000000001</v>
      </c>
      <c r="S39" s="250">
        <v>0.5</v>
      </c>
      <c r="T39" s="250">
        <v>1</v>
      </c>
      <c r="U39" s="245" t="s">
        <v>73</v>
      </c>
      <c r="V39" s="247">
        <v>31</v>
      </c>
    </row>
    <row r="40" spans="1:22" ht="16.5" customHeight="1" x14ac:dyDescent="0.2">
      <c r="A40" s="7"/>
      <c r="B40" s="7"/>
      <c r="C40" s="7"/>
      <c r="D40" s="7" t="s">
        <v>65</v>
      </c>
      <c r="E40" s="7"/>
      <c r="F40" s="7"/>
      <c r="G40" s="7"/>
      <c r="H40" s="7"/>
      <c r="I40" s="7"/>
      <c r="J40" s="7"/>
      <c r="K40" s="7"/>
      <c r="L40" s="9" t="s">
        <v>61</v>
      </c>
      <c r="M40" s="247">
        <v>14.7</v>
      </c>
      <c r="N40" s="250">
        <v>2.7</v>
      </c>
      <c r="O40" s="250">
        <v>5</v>
      </c>
      <c r="P40" s="250">
        <v>2.2999999999999998</v>
      </c>
      <c r="Q40" s="250">
        <v>1.2</v>
      </c>
      <c r="R40" s="250">
        <v>1.1000000000000001</v>
      </c>
      <c r="S40" s="250">
        <v>0.4</v>
      </c>
      <c r="T40" s="250">
        <v>1.2</v>
      </c>
      <c r="U40" s="245" t="s">
        <v>73</v>
      </c>
      <c r="V40" s="247">
        <v>28.6</v>
      </c>
    </row>
    <row r="41" spans="1:22" ht="16.5" customHeight="1" x14ac:dyDescent="0.2">
      <c r="A41" s="7"/>
      <c r="B41" s="7"/>
      <c r="C41" s="7"/>
      <c r="D41" s="7" t="s">
        <v>66</v>
      </c>
      <c r="E41" s="7"/>
      <c r="F41" s="7"/>
      <c r="G41" s="7"/>
      <c r="H41" s="7"/>
      <c r="I41" s="7"/>
      <c r="J41" s="7"/>
      <c r="K41" s="7"/>
      <c r="L41" s="9" t="s">
        <v>61</v>
      </c>
      <c r="M41" s="247">
        <v>14.3</v>
      </c>
      <c r="N41" s="250">
        <v>2.9</v>
      </c>
      <c r="O41" s="250">
        <v>3.4</v>
      </c>
      <c r="P41" s="250">
        <v>2.2999999999999998</v>
      </c>
      <c r="Q41" s="250">
        <v>1.8</v>
      </c>
      <c r="R41" s="250">
        <v>1.1000000000000001</v>
      </c>
      <c r="S41" s="250">
        <v>0.4</v>
      </c>
      <c r="T41" s="250">
        <v>1.3</v>
      </c>
      <c r="U41" s="245" t="s">
        <v>73</v>
      </c>
      <c r="V41" s="247">
        <v>27.6</v>
      </c>
    </row>
    <row r="42" spans="1:22" ht="16.5" customHeight="1" x14ac:dyDescent="0.2">
      <c r="A42" s="7"/>
      <c r="B42" s="7"/>
      <c r="C42" s="7"/>
      <c r="D42" s="7" t="s">
        <v>67</v>
      </c>
      <c r="E42" s="7"/>
      <c r="F42" s="7"/>
      <c r="G42" s="7"/>
      <c r="H42" s="7"/>
      <c r="I42" s="7"/>
      <c r="J42" s="7"/>
      <c r="K42" s="7"/>
      <c r="L42" s="9" t="s">
        <v>61</v>
      </c>
      <c r="M42" s="247">
        <v>11.9</v>
      </c>
      <c r="N42" s="250">
        <v>2.5</v>
      </c>
      <c r="O42" s="250">
        <v>3.6</v>
      </c>
      <c r="P42" s="250">
        <v>3.7</v>
      </c>
      <c r="Q42" s="250">
        <v>1.9</v>
      </c>
      <c r="R42" s="250">
        <v>1.1000000000000001</v>
      </c>
      <c r="S42" s="250">
        <v>0.4</v>
      </c>
      <c r="T42" s="250">
        <v>1.2</v>
      </c>
      <c r="U42" s="245" t="s">
        <v>73</v>
      </c>
      <c r="V42" s="247">
        <v>26.2</v>
      </c>
    </row>
    <row r="43" spans="1:22" ht="16.5" customHeight="1" x14ac:dyDescent="0.2">
      <c r="A43" s="7"/>
      <c r="B43" s="7"/>
      <c r="C43" s="7"/>
      <c r="D43" s="7" t="s">
        <v>68</v>
      </c>
      <c r="E43" s="7"/>
      <c r="F43" s="7"/>
      <c r="G43" s="7"/>
      <c r="H43" s="7"/>
      <c r="I43" s="7"/>
      <c r="J43" s="7"/>
      <c r="K43" s="7"/>
      <c r="L43" s="9" t="s">
        <v>61</v>
      </c>
      <c r="M43" s="247">
        <v>12.3</v>
      </c>
      <c r="N43" s="250">
        <v>2.6</v>
      </c>
      <c r="O43" s="250">
        <v>3.6</v>
      </c>
      <c r="P43" s="250">
        <v>3.7</v>
      </c>
      <c r="Q43" s="250">
        <v>3.8</v>
      </c>
      <c r="R43" s="250">
        <v>1.1000000000000001</v>
      </c>
      <c r="S43" s="250">
        <v>0.4</v>
      </c>
      <c r="T43" s="250">
        <v>1.1000000000000001</v>
      </c>
      <c r="U43" s="245" t="s">
        <v>73</v>
      </c>
      <c r="V43" s="247">
        <v>28.6</v>
      </c>
    </row>
    <row r="44" spans="1:22" ht="16.5" customHeight="1" x14ac:dyDescent="0.2">
      <c r="A44" s="7"/>
      <c r="B44" s="7"/>
      <c r="C44" s="7"/>
      <c r="D44" s="7" t="s">
        <v>69</v>
      </c>
      <c r="E44" s="7"/>
      <c r="F44" s="7"/>
      <c r="G44" s="7"/>
      <c r="H44" s="7"/>
      <c r="I44" s="7"/>
      <c r="J44" s="7"/>
      <c r="K44" s="7"/>
      <c r="L44" s="9" t="s">
        <v>61</v>
      </c>
      <c r="M44" s="247">
        <v>12.7</v>
      </c>
      <c r="N44" s="250">
        <v>2.4</v>
      </c>
      <c r="O44" s="250">
        <v>5.2</v>
      </c>
      <c r="P44" s="250">
        <v>3.6</v>
      </c>
      <c r="Q44" s="250">
        <v>3.8</v>
      </c>
      <c r="R44" s="250">
        <v>1.1000000000000001</v>
      </c>
      <c r="S44" s="250">
        <v>0.4</v>
      </c>
      <c r="T44" s="250">
        <v>1.1000000000000001</v>
      </c>
      <c r="U44" s="245" t="s">
        <v>73</v>
      </c>
      <c r="V44" s="247">
        <v>30.3</v>
      </c>
    </row>
    <row r="45" spans="1:22" ht="16.5" customHeight="1" x14ac:dyDescent="0.2">
      <c r="A45" s="7"/>
      <c r="B45" s="7"/>
      <c r="C45" s="7" t="s">
        <v>78</v>
      </c>
      <c r="D45" s="7"/>
      <c r="E45" s="7"/>
      <c r="F45" s="7"/>
      <c r="G45" s="7"/>
      <c r="H45" s="7"/>
      <c r="I45" s="7"/>
      <c r="J45" s="7"/>
      <c r="K45" s="7"/>
      <c r="L45" s="9"/>
      <c r="M45" s="10"/>
      <c r="N45" s="10"/>
      <c r="O45" s="10"/>
      <c r="P45" s="10"/>
      <c r="Q45" s="10"/>
      <c r="R45" s="10"/>
      <c r="S45" s="10"/>
      <c r="T45" s="10"/>
      <c r="U45" s="10"/>
      <c r="V45" s="10"/>
    </row>
    <row r="46" spans="1:22" ht="16.5" customHeight="1" x14ac:dyDescent="0.2">
      <c r="A46" s="7"/>
      <c r="B46" s="7"/>
      <c r="C46" s="7"/>
      <c r="D46" s="7" t="s">
        <v>60</v>
      </c>
      <c r="E46" s="7"/>
      <c r="F46" s="7"/>
      <c r="G46" s="7"/>
      <c r="H46" s="7"/>
      <c r="I46" s="7"/>
      <c r="J46" s="7"/>
      <c r="K46" s="7"/>
      <c r="L46" s="9" t="s">
        <v>61</v>
      </c>
      <c r="M46" s="246">
        <v>176.4</v>
      </c>
      <c r="N46" s="246">
        <v>162.4</v>
      </c>
      <c r="O46" s="246">
        <v>124.5</v>
      </c>
      <c r="P46" s="247">
        <v>71.8</v>
      </c>
      <c r="Q46" s="247">
        <v>51.5</v>
      </c>
      <c r="R46" s="247">
        <v>15.6</v>
      </c>
      <c r="S46" s="247">
        <v>10.5</v>
      </c>
      <c r="T46" s="247">
        <v>15.6</v>
      </c>
      <c r="U46" s="245" t="s">
        <v>73</v>
      </c>
      <c r="V46" s="246">
        <v>628.29999999999995</v>
      </c>
    </row>
    <row r="47" spans="1:22" ht="16.5" customHeight="1" x14ac:dyDescent="0.2">
      <c r="A47" s="7"/>
      <c r="B47" s="7"/>
      <c r="C47" s="7"/>
      <c r="D47" s="7" t="s">
        <v>62</v>
      </c>
      <c r="E47" s="7"/>
      <c r="F47" s="7"/>
      <c r="G47" s="7"/>
      <c r="H47" s="7"/>
      <c r="I47" s="7"/>
      <c r="J47" s="7"/>
      <c r="K47" s="7"/>
      <c r="L47" s="9" t="s">
        <v>61</v>
      </c>
      <c r="M47" s="246">
        <v>171.7</v>
      </c>
      <c r="N47" s="246">
        <v>152.9</v>
      </c>
      <c r="O47" s="246">
        <v>123.7</v>
      </c>
      <c r="P47" s="247">
        <v>65</v>
      </c>
      <c r="Q47" s="247">
        <v>51</v>
      </c>
      <c r="R47" s="247">
        <v>14.2</v>
      </c>
      <c r="S47" s="247">
        <v>10.6</v>
      </c>
      <c r="T47" s="247">
        <v>15.3</v>
      </c>
      <c r="U47" s="245" t="s">
        <v>73</v>
      </c>
      <c r="V47" s="246">
        <v>604.4</v>
      </c>
    </row>
    <row r="48" spans="1:22" ht="16.5" customHeight="1" x14ac:dyDescent="0.2">
      <c r="A48" s="7"/>
      <c r="B48" s="7"/>
      <c r="C48" s="7"/>
      <c r="D48" s="7" t="s">
        <v>63</v>
      </c>
      <c r="E48" s="7"/>
      <c r="F48" s="7"/>
      <c r="G48" s="7"/>
      <c r="H48" s="7"/>
      <c r="I48" s="7"/>
      <c r="J48" s="7"/>
      <c r="K48" s="7"/>
      <c r="L48" s="9" t="s">
        <v>61</v>
      </c>
      <c r="M48" s="246">
        <v>179.7</v>
      </c>
      <c r="N48" s="246">
        <v>151.19999999999999</v>
      </c>
      <c r="O48" s="246">
        <v>122.9</v>
      </c>
      <c r="P48" s="247">
        <v>64</v>
      </c>
      <c r="Q48" s="247">
        <v>50.4</v>
      </c>
      <c r="R48" s="247">
        <v>14.4</v>
      </c>
      <c r="S48" s="250">
        <v>9.9</v>
      </c>
      <c r="T48" s="247">
        <v>14.8</v>
      </c>
      <c r="U48" s="245" t="s">
        <v>73</v>
      </c>
      <c r="V48" s="246">
        <v>607.29999999999995</v>
      </c>
    </row>
    <row r="49" spans="1:22" ht="16.5" customHeight="1" x14ac:dyDescent="0.2">
      <c r="A49" s="7"/>
      <c r="B49" s="7"/>
      <c r="C49" s="7"/>
      <c r="D49" s="7" t="s">
        <v>64</v>
      </c>
      <c r="E49" s="7"/>
      <c r="F49" s="7"/>
      <c r="G49" s="7"/>
      <c r="H49" s="7"/>
      <c r="I49" s="7"/>
      <c r="J49" s="7"/>
      <c r="K49" s="7"/>
      <c r="L49" s="9" t="s">
        <v>61</v>
      </c>
      <c r="M49" s="246">
        <v>179.4</v>
      </c>
      <c r="N49" s="246">
        <v>141.1</v>
      </c>
      <c r="O49" s="246">
        <v>119.3</v>
      </c>
      <c r="P49" s="247">
        <v>62.4</v>
      </c>
      <c r="Q49" s="247">
        <v>50.4</v>
      </c>
      <c r="R49" s="247">
        <v>14.5</v>
      </c>
      <c r="S49" s="247">
        <v>11.1</v>
      </c>
      <c r="T49" s="247">
        <v>15</v>
      </c>
      <c r="U49" s="245" t="s">
        <v>73</v>
      </c>
      <c r="V49" s="246">
        <v>593.20000000000005</v>
      </c>
    </row>
    <row r="50" spans="1:22" ht="16.5" customHeight="1" x14ac:dyDescent="0.2">
      <c r="A50" s="7"/>
      <c r="B50" s="7"/>
      <c r="C50" s="7"/>
      <c r="D50" s="7" t="s">
        <v>65</v>
      </c>
      <c r="E50" s="7"/>
      <c r="F50" s="7"/>
      <c r="G50" s="7"/>
      <c r="H50" s="7"/>
      <c r="I50" s="7"/>
      <c r="J50" s="7"/>
      <c r="K50" s="7"/>
      <c r="L50" s="9" t="s">
        <v>61</v>
      </c>
      <c r="M50" s="246">
        <v>155.19999999999999</v>
      </c>
      <c r="N50" s="246">
        <v>137.19999999999999</v>
      </c>
      <c r="O50" s="246">
        <v>115.8</v>
      </c>
      <c r="P50" s="247">
        <v>57.3</v>
      </c>
      <c r="Q50" s="247">
        <v>48.9</v>
      </c>
      <c r="R50" s="247">
        <v>13.7</v>
      </c>
      <c r="S50" s="247">
        <v>10.6</v>
      </c>
      <c r="T50" s="247">
        <v>15</v>
      </c>
      <c r="U50" s="245" t="s">
        <v>73</v>
      </c>
      <c r="V50" s="246">
        <v>553.6</v>
      </c>
    </row>
    <row r="51" spans="1:22" ht="16.5" customHeight="1" x14ac:dyDescent="0.2">
      <c r="A51" s="7"/>
      <c r="B51" s="7"/>
      <c r="C51" s="7"/>
      <c r="D51" s="7" t="s">
        <v>66</v>
      </c>
      <c r="E51" s="7"/>
      <c r="F51" s="7"/>
      <c r="G51" s="7"/>
      <c r="H51" s="7"/>
      <c r="I51" s="7"/>
      <c r="J51" s="7"/>
      <c r="K51" s="7"/>
      <c r="L51" s="9" t="s">
        <v>61</v>
      </c>
      <c r="M51" s="246">
        <v>162</v>
      </c>
      <c r="N51" s="246">
        <v>135.30000000000001</v>
      </c>
      <c r="O51" s="246">
        <v>110.6</v>
      </c>
      <c r="P51" s="247">
        <v>59.5</v>
      </c>
      <c r="Q51" s="247">
        <v>49.7</v>
      </c>
      <c r="R51" s="247">
        <v>13.6</v>
      </c>
      <c r="S51" s="247">
        <v>10.5</v>
      </c>
      <c r="T51" s="247">
        <v>14.8</v>
      </c>
      <c r="U51" s="245" t="s">
        <v>73</v>
      </c>
      <c r="V51" s="246">
        <v>556</v>
      </c>
    </row>
    <row r="52" spans="1:22" ht="16.5" customHeight="1" x14ac:dyDescent="0.2">
      <c r="A52" s="7"/>
      <c r="B52" s="7"/>
      <c r="C52" s="7"/>
      <c r="D52" s="7" t="s">
        <v>67</v>
      </c>
      <c r="E52" s="7"/>
      <c r="F52" s="7"/>
      <c r="G52" s="7"/>
      <c r="H52" s="7"/>
      <c r="I52" s="7"/>
      <c r="J52" s="7"/>
      <c r="K52" s="7"/>
      <c r="L52" s="9" t="s">
        <v>61</v>
      </c>
      <c r="M52" s="246">
        <v>154.6</v>
      </c>
      <c r="N52" s="246">
        <v>134.69999999999999</v>
      </c>
      <c r="O52" s="246">
        <v>112.7</v>
      </c>
      <c r="P52" s="247">
        <v>65.7</v>
      </c>
      <c r="Q52" s="247">
        <v>48</v>
      </c>
      <c r="R52" s="247">
        <v>13.6</v>
      </c>
      <c r="S52" s="250">
        <v>7.9</v>
      </c>
      <c r="T52" s="247">
        <v>14.4</v>
      </c>
      <c r="U52" s="245" t="s">
        <v>73</v>
      </c>
      <c r="V52" s="246">
        <v>551.6</v>
      </c>
    </row>
    <row r="53" spans="1:22" ht="16.5" customHeight="1" x14ac:dyDescent="0.2">
      <c r="A53" s="7"/>
      <c r="B53" s="7"/>
      <c r="C53" s="7"/>
      <c r="D53" s="7" t="s">
        <v>68</v>
      </c>
      <c r="E53" s="7"/>
      <c r="F53" s="7"/>
      <c r="G53" s="7"/>
      <c r="H53" s="7"/>
      <c r="I53" s="7"/>
      <c r="J53" s="7"/>
      <c r="K53" s="7"/>
      <c r="L53" s="9" t="s">
        <v>61</v>
      </c>
      <c r="M53" s="246">
        <v>150.4</v>
      </c>
      <c r="N53" s="246">
        <v>132.4</v>
      </c>
      <c r="O53" s="246">
        <v>111.1</v>
      </c>
      <c r="P53" s="247">
        <v>64.400000000000006</v>
      </c>
      <c r="Q53" s="247">
        <v>48.8</v>
      </c>
      <c r="R53" s="247">
        <v>14.9</v>
      </c>
      <c r="S53" s="250">
        <v>7.6</v>
      </c>
      <c r="T53" s="247">
        <v>13.5</v>
      </c>
      <c r="U53" s="245" t="s">
        <v>73</v>
      </c>
      <c r="V53" s="246">
        <v>543.20000000000005</v>
      </c>
    </row>
    <row r="54" spans="1:22" ht="16.5" customHeight="1" x14ac:dyDescent="0.2">
      <c r="A54" s="7"/>
      <c r="B54" s="7"/>
      <c r="C54" s="7"/>
      <c r="D54" s="7" t="s">
        <v>69</v>
      </c>
      <c r="E54" s="7"/>
      <c r="F54" s="7"/>
      <c r="G54" s="7"/>
      <c r="H54" s="7"/>
      <c r="I54" s="7"/>
      <c r="J54" s="7"/>
      <c r="K54" s="7"/>
      <c r="L54" s="9" t="s">
        <v>61</v>
      </c>
      <c r="M54" s="246">
        <v>151.30000000000001</v>
      </c>
      <c r="N54" s="246">
        <v>132.1</v>
      </c>
      <c r="O54" s="246">
        <v>111.1</v>
      </c>
      <c r="P54" s="247">
        <v>67</v>
      </c>
      <c r="Q54" s="247">
        <v>51.9</v>
      </c>
      <c r="R54" s="247">
        <v>14.9</v>
      </c>
      <c r="S54" s="250">
        <v>7.1</v>
      </c>
      <c r="T54" s="247">
        <v>13.6</v>
      </c>
      <c r="U54" s="245" t="s">
        <v>73</v>
      </c>
      <c r="V54" s="246">
        <v>549</v>
      </c>
    </row>
    <row r="55" spans="1:22" ht="16.5" customHeight="1" x14ac:dyDescent="0.2">
      <c r="A55" s="7"/>
      <c r="B55" s="7" t="s">
        <v>462</v>
      </c>
      <c r="C55" s="7"/>
      <c r="D55" s="7"/>
      <c r="E55" s="7"/>
      <c r="F55" s="7"/>
      <c r="G55" s="7"/>
      <c r="H55" s="7"/>
      <c r="I55" s="7"/>
      <c r="J55" s="7"/>
      <c r="K55" s="7"/>
      <c r="L55" s="9"/>
      <c r="M55" s="10"/>
      <c r="N55" s="10"/>
      <c r="O55" s="10"/>
      <c r="P55" s="10"/>
      <c r="Q55" s="10"/>
      <c r="R55" s="10"/>
      <c r="S55" s="10"/>
      <c r="T55" s="10"/>
      <c r="U55" s="10"/>
      <c r="V55" s="10"/>
    </row>
    <row r="56" spans="1:22" ht="16.5" customHeight="1" x14ac:dyDescent="0.2">
      <c r="A56" s="7"/>
      <c r="B56" s="7"/>
      <c r="C56" s="7" t="s">
        <v>506</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t="s">
        <v>60</v>
      </c>
      <c r="E57" s="7"/>
      <c r="F57" s="7"/>
      <c r="G57" s="7"/>
      <c r="H57" s="7"/>
      <c r="I57" s="7"/>
      <c r="J57" s="7"/>
      <c r="K57" s="7"/>
      <c r="L57" s="9" t="s">
        <v>61</v>
      </c>
      <c r="M57" s="247">
        <v>45.5</v>
      </c>
      <c r="N57" s="247">
        <v>50.5</v>
      </c>
      <c r="O57" s="247">
        <v>13.7</v>
      </c>
      <c r="P57" s="247">
        <v>16.399999999999999</v>
      </c>
      <c r="Q57" s="250">
        <v>7.8</v>
      </c>
      <c r="R57" s="250">
        <v>2.8</v>
      </c>
      <c r="S57" s="250">
        <v>2.2000000000000002</v>
      </c>
      <c r="T57" s="250">
        <v>4.0999999999999996</v>
      </c>
      <c r="U57" s="247">
        <v>47.8</v>
      </c>
      <c r="V57" s="246">
        <v>190.9</v>
      </c>
    </row>
    <row r="58" spans="1:22" ht="16.5" customHeight="1" x14ac:dyDescent="0.2">
      <c r="A58" s="7"/>
      <c r="B58" s="7"/>
      <c r="C58" s="7"/>
      <c r="D58" s="7" t="s">
        <v>62</v>
      </c>
      <c r="E58" s="7"/>
      <c r="F58" s="7"/>
      <c r="G58" s="7"/>
      <c r="H58" s="7"/>
      <c r="I58" s="7"/>
      <c r="J58" s="7"/>
      <c r="K58" s="7"/>
      <c r="L58" s="9" t="s">
        <v>61</v>
      </c>
      <c r="M58" s="247">
        <v>45</v>
      </c>
      <c r="N58" s="247">
        <v>48.8</v>
      </c>
      <c r="O58" s="247">
        <v>14.4</v>
      </c>
      <c r="P58" s="247">
        <v>17.8</v>
      </c>
      <c r="Q58" s="250">
        <v>6.7</v>
      </c>
      <c r="R58" s="250">
        <v>3.4</v>
      </c>
      <c r="S58" s="250">
        <v>2.2000000000000002</v>
      </c>
      <c r="T58" s="250">
        <v>4.5999999999999996</v>
      </c>
      <c r="U58" s="247">
        <v>49.8</v>
      </c>
      <c r="V58" s="246">
        <v>192.7</v>
      </c>
    </row>
    <row r="59" spans="1:22" ht="16.5" customHeight="1" x14ac:dyDescent="0.2">
      <c r="A59" s="7"/>
      <c r="B59" s="7"/>
      <c r="C59" s="7"/>
      <c r="D59" s="7" t="s">
        <v>63</v>
      </c>
      <c r="E59" s="7"/>
      <c r="F59" s="7"/>
      <c r="G59" s="7"/>
      <c r="H59" s="7"/>
      <c r="I59" s="7"/>
      <c r="J59" s="7"/>
      <c r="K59" s="7"/>
      <c r="L59" s="9" t="s">
        <v>61</v>
      </c>
      <c r="M59" s="247">
        <v>46.8</v>
      </c>
      <c r="N59" s="247">
        <v>47.4</v>
      </c>
      <c r="O59" s="247">
        <v>13.5</v>
      </c>
      <c r="P59" s="247">
        <v>17</v>
      </c>
      <c r="Q59" s="250">
        <v>6</v>
      </c>
      <c r="R59" s="250">
        <v>3.7</v>
      </c>
      <c r="S59" s="250">
        <v>2.2000000000000002</v>
      </c>
      <c r="T59" s="250">
        <v>4.0999999999999996</v>
      </c>
      <c r="U59" s="247">
        <v>45.6</v>
      </c>
      <c r="V59" s="246">
        <v>186.2</v>
      </c>
    </row>
    <row r="60" spans="1:22" ht="16.5" customHeight="1" x14ac:dyDescent="0.2">
      <c r="A60" s="7"/>
      <c r="B60" s="7"/>
      <c r="C60" s="7"/>
      <c r="D60" s="7" t="s">
        <v>64</v>
      </c>
      <c r="E60" s="7"/>
      <c r="F60" s="7"/>
      <c r="G60" s="7"/>
      <c r="H60" s="7"/>
      <c r="I60" s="7"/>
      <c r="J60" s="7"/>
      <c r="K60" s="7"/>
      <c r="L60" s="9" t="s">
        <v>61</v>
      </c>
      <c r="M60" s="247">
        <v>45.4</v>
      </c>
      <c r="N60" s="247">
        <v>45.6</v>
      </c>
      <c r="O60" s="247">
        <v>13.5</v>
      </c>
      <c r="P60" s="247">
        <v>15.5</v>
      </c>
      <c r="Q60" s="250">
        <v>6.2</v>
      </c>
      <c r="R60" s="250">
        <v>3.5</v>
      </c>
      <c r="S60" s="250">
        <v>2.2999999999999998</v>
      </c>
      <c r="T60" s="250">
        <v>4</v>
      </c>
      <c r="U60" s="247">
        <v>45.7</v>
      </c>
      <c r="V60" s="246">
        <v>181.7</v>
      </c>
    </row>
    <row r="61" spans="1:22" ht="16.5" customHeight="1" x14ac:dyDescent="0.2">
      <c r="A61" s="7"/>
      <c r="B61" s="7"/>
      <c r="C61" s="7"/>
      <c r="D61" s="7" t="s">
        <v>65</v>
      </c>
      <c r="E61" s="7"/>
      <c r="F61" s="7"/>
      <c r="G61" s="7"/>
      <c r="H61" s="7"/>
      <c r="I61" s="7"/>
      <c r="J61" s="7"/>
      <c r="K61" s="7"/>
      <c r="L61" s="9" t="s">
        <v>61</v>
      </c>
      <c r="M61" s="247">
        <v>45.3</v>
      </c>
      <c r="N61" s="247">
        <v>42.1</v>
      </c>
      <c r="O61" s="247">
        <v>13.4</v>
      </c>
      <c r="P61" s="247">
        <v>15.6</v>
      </c>
      <c r="Q61" s="250">
        <v>6</v>
      </c>
      <c r="R61" s="250">
        <v>3.2</v>
      </c>
      <c r="S61" s="250">
        <v>2.1</v>
      </c>
      <c r="T61" s="250">
        <v>3.4</v>
      </c>
      <c r="U61" s="247">
        <v>44.7</v>
      </c>
      <c r="V61" s="246">
        <v>175.9</v>
      </c>
    </row>
    <row r="62" spans="1:22" ht="16.5" customHeight="1" x14ac:dyDescent="0.2">
      <c r="A62" s="7"/>
      <c r="B62" s="7"/>
      <c r="C62" s="7"/>
      <c r="D62" s="7" t="s">
        <v>66</v>
      </c>
      <c r="E62" s="7"/>
      <c r="F62" s="7"/>
      <c r="G62" s="7"/>
      <c r="H62" s="7"/>
      <c r="I62" s="7"/>
      <c r="J62" s="7"/>
      <c r="K62" s="7"/>
      <c r="L62" s="9" t="s">
        <v>61</v>
      </c>
      <c r="M62" s="247">
        <v>41.3</v>
      </c>
      <c r="N62" s="247">
        <v>40.9</v>
      </c>
      <c r="O62" s="247">
        <v>12.3</v>
      </c>
      <c r="P62" s="247">
        <v>14.6</v>
      </c>
      <c r="Q62" s="250">
        <v>6.9</v>
      </c>
      <c r="R62" s="250">
        <v>3.1</v>
      </c>
      <c r="S62" s="250">
        <v>1.9</v>
      </c>
      <c r="T62" s="250">
        <v>3.3</v>
      </c>
      <c r="U62" s="247">
        <v>56</v>
      </c>
      <c r="V62" s="246">
        <v>180.3</v>
      </c>
    </row>
    <row r="63" spans="1:22" ht="16.5" customHeight="1" x14ac:dyDescent="0.2">
      <c r="A63" s="7"/>
      <c r="B63" s="7"/>
      <c r="C63" s="7"/>
      <c r="D63" s="7" t="s">
        <v>67</v>
      </c>
      <c r="E63" s="7"/>
      <c r="F63" s="7"/>
      <c r="G63" s="7"/>
      <c r="H63" s="7"/>
      <c r="I63" s="7"/>
      <c r="J63" s="7"/>
      <c r="K63" s="7"/>
      <c r="L63" s="9" t="s">
        <v>61</v>
      </c>
      <c r="M63" s="247">
        <v>45.9</v>
      </c>
      <c r="N63" s="247">
        <v>40.5</v>
      </c>
      <c r="O63" s="247">
        <v>14.5</v>
      </c>
      <c r="P63" s="247">
        <v>14.9</v>
      </c>
      <c r="Q63" s="250">
        <v>6.2</v>
      </c>
      <c r="R63" s="250">
        <v>3.1</v>
      </c>
      <c r="S63" s="250">
        <v>2.1</v>
      </c>
      <c r="T63" s="250">
        <v>3.8</v>
      </c>
      <c r="U63" s="247">
        <v>55.2</v>
      </c>
      <c r="V63" s="246">
        <v>186.1</v>
      </c>
    </row>
    <row r="64" spans="1:22" ht="16.5" customHeight="1" x14ac:dyDescent="0.2">
      <c r="A64" s="7"/>
      <c r="B64" s="7"/>
      <c r="C64" s="7"/>
      <c r="D64" s="7" t="s">
        <v>68</v>
      </c>
      <c r="E64" s="7"/>
      <c r="F64" s="7"/>
      <c r="G64" s="7"/>
      <c r="H64" s="7"/>
      <c r="I64" s="7"/>
      <c r="J64" s="7"/>
      <c r="K64" s="7"/>
      <c r="L64" s="9" t="s">
        <v>61</v>
      </c>
      <c r="M64" s="247">
        <v>48.7</v>
      </c>
      <c r="N64" s="247">
        <v>38.200000000000003</v>
      </c>
      <c r="O64" s="247">
        <v>14.2</v>
      </c>
      <c r="P64" s="247">
        <v>16.399999999999999</v>
      </c>
      <c r="Q64" s="250">
        <v>6.9</v>
      </c>
      <c r="R64" s="250">
        <v>3.1</v>
      </c>
      <c r="S64" s="250">
        <v>2.1</v>
      </c>
      <c r="T64" s="250">
        <v>4.0999999999999996</v>
      </c>
      <c r="U64" s="247">
        <v>61</v>
      </c>
      <c r="V64" s="246">
        <v>194.7</v>
      </c>
    </row>
    <row r="65" spans="1:22" ht="16.5" customHeight="1" x14ac:dyDescent="0.2">
      <c r="A65" s="7"/>
      <c r="B65" s="7"/>
      <c r="C65" s="7"/>
      <c r="D65" s="7" t="s">
        <v>69</v>
      </c>
      <c r="E65" s="7"/>
      <c r="F65" s="7"/>
      <c r="G65" s="7"/>
      <c r="H65" s="7"/>
      <c r="I65" s="7"/>
      <c r="J65" s="7"/>
      <c r="K65" s="7"/>
      <c r="L65" s="9" t="s">
        <v>61</v>
      </c>
      <c r="M65" s="247">
        <v>45.5</v>
      </c>
      <c r="N65" s="247">
        <v>37.6</v>
      </c>
      <c r="O65" s="247">
        <v>13.2</v>
      </c>
      <c r="P65" s="247">
        <v>16.100000000000001</v>
      </c>
      <c r="Q65" s="250">
        <v>6.4</v>
      </c>
      <c r="R65" s="250">
        <v>3.1</v>
      </c>
      <c r="S65" s="250">
        <v>3</v>
      </c>
      <c r="T65" s="250">
        <v>4.0999999999999996</v>
      </c>
      <c r="U65" s="247">
        <v>56</v>
      </c>
      <c r="V65" s="246">
        <v>185</v>
      </c>
    </row>
    <row r="66" spans="1:22" ht="16.5" customHeight="1" x14ac:dyDescent="0.2">
      <c r="A66" s="7"/>
      <c r="B66" s="7"/>
      <c r="C66" s="7" t="s">
        <v>72</v>
      </c>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t="s">
        <v>60</v>
      </c>
      <c r="E67" s="7"/>
      <c r="F67" s="7"/>
      <c r="G67" s="7"/>
      <c r="H67" s="7"/>
      <c r="I67" s="7"/>
      <c r="J67" s="7"/>
      <c r="K67" s="7"/>
      <c r="L67" s="9" t="s">
        <v>61</v>
      </c>
      <c r="M67" s="247">
        <v>13</v>
      </c>
      <c r="N67" s="247">
        <v>27.3</v>
      </c>
      <c r="O67" s="250">
        <v>6.7</v>
      </c>
      <c r="P67" s="250">
        <v>5.5</v>
      </c>
      <c r="Q67" s="250">
        <v>6.8</v>
      </c>
      <c r="R67" s="245" t="s">
        <v>73</v>
      </c>
      <c r="S67" s="245" t="s">
        <v>73</v>
      </c>
      <c r="T67" s="245" t="s">
        <v>73</v>
      </c>
      <c r="U67" s="245" t="s">
        <v>73</v>
      </c>
      <c r="V67" s="247">
        <v>59.3</v>
      </c>
    </row>
    <row r="68" spans="1:22" ht="16.5" customHeight="1" x14ac:dyDescent="0.2">
      <c r="A68" s="7"/>
      <c r="B68" s="7"/>
      <c r="C68" s="7"/>
      <c r="D68" s="7" t="s">
        <v>62</v>
      </c>
      <c r="E68" s="7"/>
      <c r="F68" s="7"/>
      <c r="G68" s="7"/>
      <c r="H68" s="7"/>
      <c r="I68" s="7"/>
      <c r="J68" s="7"/>
      <c r="K68" s="7"/>
      <c r="L68" s="9" t="s">
        <v>61</v>
      </c>
      <c r="M68" s="247">
        <v>12.8</v>
      </c>
      <c r="N68" s="247">
        <v>22.9</v>
      </c>
      <c r="O68" s="250">
        <v>6.2</v>
      </c>
      <c r="P68" s="250">
        <v>6</v>
      </c>
      <c r="Q68" s="250">
        <v>6.7</v>
      </c>
      <c r="R68" s="245" t="s">
        <v>73</v>
      </c>
      <c r="S68" s="245" t="s">
        <v>73</v>
      </c>
      <c r="T68" s="245" t="s">
        <v>73</v>
      </c>
      <c r="U68" s="245" t="s">
        <v>73</v>
      </c>
      <c r="V68" s="247">
        <v>54.5</v>
      </c>
    </row>
    <row r="69" spans="1:22" ht="16.5" customHeight="1" x14ac:dyDescent="0.2">
      <c r="A69" s="7"/>
      <c r="B69" s="7"/>
      <c r="C69" s="7"/>
      <c r="D69" s="7" t="s">
        <v>63</v>
      </c>
      <c r="E69" s="7"/>
      <c r="F69" s="7"/>
      <c r="G69" s="7"/>
      <c r="H69" s="7"/>
      <c r="I69" s="7"/>
      <c r="J69" s="7"/>
      <c r="K69" s="7"/>
      <c r="L69" s="9" t="s">
        <v>61</v>
      </c>
      <c r="M69" s="247">
        <v>24.5</v>
      </c>
      <c r="N69" s="247">
        <v>23</v>
      </c>
      <c r="O69" s="250">
        <v>5.9</v>
      </c>
      <c r="P69" s="250">
        <v>6</v>
      </c>
      <c r="Q69" s="250">
        <v>5.4</v>
      </c>
      <c r="R69" s="245" t="s">
        <v>73</v>
      </c>
      <c r="S69" s="245" t="s">
        <v>73</v>
      </c>
      <c r="T69" s="245" t="s">
        <v>73</v>
      </c>
      <c r="U69" s="245" t="s">
        <v>73</v>
      </c>
      <c r="V69" s="247">
        <v>64.8</v>
      </c>
    </row>
    <row r="70" spans="1:22" ht="16.5" customHeight="1" x14ac:dyDescent="0.2">
      <c r="A70" s="7"/>
      <c r="B70" s="7"/>
      <c r="C70" s="7"/>
      <c r="D70" s="7" t="s">
        <v>64</v>
      </c>
      <c r="E70" s="7"/>
      <c r="F70" s="7"/>
      <c r="G70" s="7"/>
      <c r="H70" s="7"/>
      <c r="I70" s="7"/>
      <c r="J70" s="7"/>
      <c r="K70" s="7"/>
      <c r="L70" s="9" t="s">
        <v>61</v>
      </c>
      <c r="M70" s="247">
        <v>22.3</v>
      </c>
      <c r="N70" s="247">
        <v>20.5</v>
      </c>
      <c r="O70" s="250">
        <v>6.3</v>
      </c>
      <c r="P70" s="250">
        <v>5.9</v>
      </c>
      <c r="Q70" s="250">
        <v>5.4</v>
      </c>
      <c r="R70" s="245" t="s">
        <v>73</v>
      </c>
      <c r="S70" s="245" t="s">
        <v>73</v>
      </c>
      <c r="T70" s="245" t="s">
        <v>73</v>
      </c>
      <c r="U70" s="245" t="s">
        <v>73</v>
      </c>
      <c r="V70" s="247">
        <v>60.5</v>
      </c>
    </row>
    <row r="71" spans="1:22" ht="16.5" customHeight="1" x14ac:dyDescent="0.2">
      <c r="A71" s="7"/>
      <c r="B71" s="7"/>
      <c r="C71" s="7"/>
      <c r="D71" s="7" t="s">
        <v>65</v>
      </c>
      <c r="E71" s="7"/>
      <c r="F71" s="7"/>
      <c r="G71" s="7"/>
      <c r="H71" s="7"/>
      <c r="I71" s="7"/>
      <c r="J71" s="7"/>
      <c r="K71" s="7"/>
      <c r="L71" s="9" t="s">
        <v>61</v>
      </c>
      <c r="M71" s="247">
        <v>27.8</v>
      </c>
      <c r="N71" s="247">
        <v>18.899999999999999</v>
      </c>
      <c r="O71" s="250">
        <v>7.1</v>
      </c>
      <c r="P71" s="247">
        <v>11.1</v>
      </c>
      <c r="Q71" s="250">
        <v>5.7</v>
      </c>
      <c r="R71" s="245" t="s">
        <v>73</v>
      </c>
      <c r="S71" s="245" t="s">
        <v>73</v>
      </c>
      <c r="T71" s="245" t="s">
        <v>73</v>
      </c>
      <c r="U71" s="245" t="s">
        <v>73</v>
      </c>
      <c r="V71" s="247">
        <v>70.5</v>
      </c>
    </row>
    <row r="72" spans="1:22" ht="16.5" customHeight="1" x14ac:dyDescent="0.2">
      <c r="A72" s="7"/>
      <c r="B72" s="7"/>
      <c r="C72" s="7"/>
      <c r="D72" s="7" t="s">
        <v>66</v>
      </c>
      <c r="E72" s="7"/>
      <c r="F72" s="7"/>
      <c r="G72" s="7"/>
      <c r="H72" s="7"/>
      <c r="I72" s="7"/>
      <c r="J72" s="7"/>
      <c r="K72" s="7"/>
      <c r="L72" s="9" t="s">
        <v>61</v>
      </c>
      <c r="M72" s="247">
        <v>25.1</v>
      </c>
      <c r="N72" s="247">
        <v>20.3</v>
      </c>
      <c r="O72" s="250">
        <v>6.7</v>
      </c>
      <c r="P72" s="250">
        <v>9.9</v>
      </c>
      <c r="Q72" s="250">
        <v>5.5</v>
      </c>
      <c r="R72" s="245" t="s">
        <v>73</v>
      </c>
      <c r="S72" s="245" t="s">
        <v>73</v>
      </c>
      <c r="T72" s="245" t="s">
        <v>73</v>
      </c>
      <c r="U72" s="245" t="s">
        <v>73</v>
      </c>
      <c r="V72" s="247">
        <v>67.5</v>
      </c>
    </row>
    <row r="73" spans="1:22" ht="16.5" customHeight="1" x14ac:dyDescent="0.2">
      <c r="A73" s="7"/>
      <c r="B73" s="7"/>
      <c r="C73" s="7"/>
      <c r="D73" s="7" t="s">
        <v>67</v>
      </c>
      <c r="E73" s="7"/>
      <c r="F73" s="7"/>
      <c r="G73" s="7"/>
      <c r="H73" s="7"/>
      <c r="I73" s="7"/>
      <c r="J73" s="7"/>
      <c r="K73" s="7"/>
      <c r="L73" s="9" t="s">
        <v>61</v>
      </c>
      <c r="M73" s="247">
        <v>25.7</v>
      </c>
      <c r="N73" s="247">
        <v>19.7</v>
      </c>
      <c r="O73" s="250">
        <v>7</v>
      </c>
      <c r="P73" s="250">
        <v>9.8000000000000007</v>
      </c>
      <c r="Q73" s="250">
        <v>5.9</v>
      </c>
      <c r="R73" s="245" t="s">
        <v>73</v>
      </c>
      <c r="S73" s="245" t="s">
        <v>73</v>
      </c>
      <c r="T73" s="245" t="s">
        <v>73</v>
      </c>
      <c r="U73" s="245" t="s">
        <v>73</v>
      </c>
      <c r="V73" s="247">
        <v>68.099999999999994</v>
      </c>
    </row>
    <row r="74" spans="1:22" ht="16.5" customHeight="1" x14ac:dyDescent="0.2">
      <c r="A74" s="7"/>
      <c r="B74" s="7"/>
      <c r="C74" s="7"/>
      <c r="D74" s="7" t="s">
        <v>68</v>
      </c>
      <c r="E74" s="7"/>
      <c r="F74" s="7"/>
      <c r="G74" s="7"/>
      <c r="H74" s="7"/>
      <c r="I74" s="7"/>
      <c r="J74" s="7"/>
      <c r="K74" s="7"/>
      <c r="L74" s="9" t="s">
        <v>61</v>
      </c>
      <c r="M74" s="247">
        <v>26.4</v>
      </c>
      <c r="N74" s="247">
        <v>20.6</v>
      </c>
      <c r="O74" s="250">
        <v>6.5</v>
      </c>
      <c r="P74" s="250">
        <v>9.1</v>
      </c>
      <c r="Q74" s="250">
        <v>5.2</v>
      </c>
      <c r="R74" s="245" t="s">
        <v>73</v>
      </c>
      <c r="S74" s="245" t="s">
        <v>73</v>
      </c>
      <c r="T74" s="245" t="s">
        <v>73</v>
      </c>
      <c r="U74" s="245" t="s">
        <v>73</v>
      </c>
      <c r="V74" s="247">
        <v>67.8</v>
      </c>
    </row>
    <row r="75" spans="1:22" ht="16.5" customHeight="1" x14ac:dyDescent="0.2">
      <c r="A75" s="7"/>
      <c r="B75" s="7"/>
      <c r="C75" s="7"/>
      <c r="D75" s="7" t="s">
        <v>69</v>
      </c>
      <c r="E75" s="7"/>
      <c r="F75" s="7"/>
      <c r="G75" s="7"/>
      <c r="H75" s="7"/>
      <c r="I75" s="7"/>
      <c r="J75" s="7"/>
      <c r="K75" s="7"/>
      <c r="L75" s="9" t="s">
        <v>61</v>
      </c>
      <c r="M75" s="247">
        <v>27.1</v>
      </c>
      <c r="N75" s="247">
        <v>18.600000000000001</v>
      </c>
      <c r="O75" s="250">
        <v>6.3</v>
      </c>
      <c r="P75" s="250">
        <v>9.9</v>
      </c>
      <c r="Q75" s="250">
        <v>5.4</v>
      </c>
      <c r="R75" s="245" t="s">
        <v>73</v>
      </c>
      <c r="S75" s="245" t="s">
        <v>73</v>
      </c>
      <c r="T75" s="245" t="s">
        <v>73</v>
      </c>
      <c r="U75" s="245" t="s">
        <v>73</v>
      </c>
      <c r="V75" s="247">
        <v>67.3</v>
      </c>
    </row>
    <row r="76" spans="1:22" ht="16.5" customHeight="1" x14ac:dyDescent="0.2">
      <c r="A76" s="7"/>
      <c r="B76" s="7"/>
      <c r="C76" s="7" t="s">
        <v>75</v>
      </c>
      <c r="D76" s="7"/>
      <c r="E76" s="7"/>
      <c r="F76" s="7"/>
      <c r="G76" s="7"/>
      <c r="H76" s="7"/>
      <c r="I76" s="7"/>
      <c r="J76" s="7"/>
      <c r="K76" s="7"/>
      <c r="L76" s="9"/>
      <c r="M76" s="10"/>
      <c r="N76" s="10"/>
      <c r="O76" s="10"/>
      <c r="P76" s="10"/>
      <c r="Q76" s="10"/>
      <c r="R76" s="10"/>
      <c r="S76" s="10"/>
      <c r="T76" s="10"/>
      <c r="U76" s="10"/>
      <c r="V76" s="10"/>
    </row>
    <row r="77" spans="1:22" ht="16.5" customHeight="1" x14ac:dyDescent="0.2">
      <c r="A77" s="7"/>
      <c r="B77" s="7"/>
      <c r="C77" s="7"/>
      <c r="D77" s="7" t="s">
        <v>60</v>
      </c>
      <c r="E77" s="7"/>
      <c r="F77" s="7"/>
      <c r="G77" s="7"/>
      <c r="H77" s="7"/>
      <c r="I77" s="7"/>
      <c r="J77" s="7"/>
      <c r="K77" s="7"/>
      <c r="L77" s="9" t="s">
        <v>61</v>
      </c>
      <c r="M77" s="247">
        <v>25.7</v>
      </c>
      <c r="N77" s="247">
        <v>44.3</v>
      </c>
      <c r="O77" s="247">
        <v>15.4</v>
      </c>
      <c r="P77" s="247">
        <v>15.1</v>
      </c>
      <c r="Q77" s="250">
        <v>7.2</v>
      </c>
      <c r="R77" s="250">
        <v>2.1</v>
      </c>
      <c r="S77" s="250">
        <v>1.4</v>
      </c>
      <c r="T77" s="250">
        <v>5.9</v>
      </c>
      <c r="U77" s="245" t="s">
        <v>73</v>
      </c>
      <c r="V77" s="246">
        <v>117.1</v>
      </c>
    </row>
    <row r="78" spans="1:22" ht="16.5" customHeight="1" x14ac:dyDescent="0.2">
      <c r="A78" s="7"/>
      <c r="B78" s="7"/>
      <c r="C78" s="7"/>
      <c r="D78" s="7" t="s">
        <v>62</v>
      </c>
      <c r="E78" s="7"/>
      <c r="F78" s="7"/>
      <c r="G78" s="7"/>
      <c r="H78" s="7"/>
      <c r="I78" s="7"/>
      <c r="J78" s="7"/>
      <c r="K78" s="7"/>
      <c r="L78" s="9" t="s">
        <v>61</v>
      </c>
      <c r="M78" s="247">
        <v>27.4</v>
      </c>
      <c r="N78" s="247">
        <v>43.4</v>
      </c>
      <c r="O78" s="247">
        <v>14</v>
      </c>
      <c r="P78" s="247">
        <v>15</v>
      </c>
      <c r="Q78" s="250">
        <v>6.6</v>
      </c>
      <c r="R78" s="250">
        <v>1.8</v>
      </c>
      <c r="S78" s="250">
        <v>1.4</v>
      </c>
      <c r="T78" s="250">
        <v>5.9</v>
      </c>
      <c r="U78" s="245" t="s">
        <v>73</v>
      </c>
      <c r="V78" s="246">
        <v>115.4</v>
      </c>
    </row>
    <row r="79" spans="1:22" ht="16.5" customHeight="1" x14ac:dyDescent="0.2">
      <c r="A79" s="7"/>
      <c r="B79" s="7"/>
      <c r="C79" s="7"/>
      <c r="D79" s="7" t="s">
        <v>63</v>
      </c>
      <c r="E79" s="7"/>
      <c r="F79" s="7"/>
      <c r="G79" s="7"/>
      <c r="H79" s="7"/>
      <c r="I79" s="7"/>
      <c r="J79" s="7"/>
      <c r="K79" s="7"/>
      <c r="L79" s="9" t="s">
        <v>61</v>
      </c>
      <c r="M79" s="247">
        <v>18.399999999999999</v>
      </c>
      <c r="N79" s="247">
        <v>40.299999999999997</v>
      </c>
      <c r="O79" s="247">
        <v>14.9</v>
      </c>
      <c r="P79" s="247">
        <v>15.8</v>
      </c>
      <c r="Q79" s="250">
        <v>6.1</v>
      </c>
      <c r="R79" s="250">
        <v>1.8</v>
      </c>
      <c r="S79" s="250">
        <v>1.2</v>
      </c>
      <c r="T79" s="250">
        <v>6.1</v>
      </c>
      <c r="U79" s="245" t="s">
        <v>73</v>
      </c>
      <c r="V79" s="246">
        <v>104.7</v>
      </c>
    </row>
    <row r="80" spans="1:22" ht="16.5" customHeight="1" x14ac:dyDescent="0.2">
      <c r="A80" s="7"/>
      <c r="B80" s="7"/>
      <c r="C80" s="7"/>
      <c r="D80" s="7" t="s">
        <v>64</v>
      </c>
      <c r="E80" s="7"/>
      <c r="F80" s="7"/>
      <c r="G80" s="7"/>
      <c r="H80" s="7"/>
      <c r="I80" s="7"/>
      <c r="J80" s="7"/>
      <c r="K80" s="7"/>
      <c r="L80" s="9" t="s">
        <v>61</v>
      </c>
      <c r="M80" s="247">
        <v>19.100000000000001</v>
      </c>
      <c r="N80" s="247">
        <v>37.200000000000003</v>
      </c>
      <c r="O80" s="247">
        <v>14.9</v>
      </c>
      <c r="P80" s="247">
        <v>14.5</v>
      </c>
      <c r="Q80" s="250">
        <v>6.3</v>
      </c>
      <c r="R80" s="250">
        <v>1.8</v>
      </c>
      <c r="S80" s="250">
        <v>1.4</v>
      </c>
      <c r="T80" s="250">
        <v>6.3</v>
      </c>
      <c r="U80" s="245" t="s">
        <v>73</v>
      </c>
      <c r="V80" s="246">
        <v>101.6</v>
      </c>
    </row>
    <row r="81" spans="1:22" ht="16.5" customHeight="1" x14ac:dyDescent="0.2">
      <c r="A81" s="7"/>
      <c r="B81" s="7"/>
      <c r="C81" s="7"/>
      <c r="D81" s="7" t="s">
        <v>65</v>
      </c>
      <c r="E81" s="7"/>
      <c r="F81" s="7"/>
      <c r="G81" s="7"/>
      <c r="H81" s="7"/>
      <c r="I81" s="7"/>
      <c r="J81" s="7"/>
      <c r="K81" s="7"/>
      <c r="L81" s="9" t="s">
        <v>61</v>
      </c>
      <c r="M81" s="247">
        <v>25.7</v>
      </c>
      <c r="N81" s="247">
        <v>35.6</v>
      </c>
      <c r="O81" s="247">
        <v>13</v>
      </c>
      <c r="P81" s="247">
        <v>14.4</v>
      </c>
      <c r="Q81" s="250">
        <v>6.1</v>
      </c>
      <c r="R81" s="250">
        <v>1.8</v>
      </c>
      <c r="S81" s="250">
        <v>1.3</v>
      </c>
      <c r="T81" s="250">
        <v>5.4</v>
      </c>
      <c r="U81" s="245" t="s">
        <v>73</v>
      </c>
      <c r="V81" s="246">
        <v>103.3</v>
      </c>
    </row>
    <row r="82" spans="1:22" ht="16.5" customHeight="1" x14ac:dyDescent="0.2">
      <c r="A82" s="7"/>
      <c r="B82" s="7"/>
      <c r="C82" s="7"/>
      <c r="D82" s="7" t="s">
        <v>66</v>
      </c>
      <c r="E82" s="7"/>
      <c r="F82" s="7"/>
      <c r="G82" s="7"/>
      <c r="H82" s="7"/>
      <c r="I82" s="7"/>
      <c r="J82" s="7"/>
      <c r="K82" s="7"/>
      <c r="L82" s="9" t="s">
        <v>61</v>
      </c>
      <c r="M82" s="247">
        <v>17.8</v>
      </c>
      <c r="N82" s="247">
        <v>33.700000000000003</v>
      </c>
      <c r="O82" s="247">
        <v>12.8</v>
      </c>
      <c r="P82" s="247">
        <v>14.6</v>
      </c>
      <c r="Q82" s="250">
        <v>6.1</v>
      </c>
      <c r="R82" s="250">
        <v>1.8</v>
      </c>
      <c r="S82" s="250">
        <v>1.4</v>
      </c>
      <c r="T82" s="250">
        <v>5.5</v>
      </c>
      <c r="U82" s="245" t="s">
        <v>73</v>
      </c>
      <c r="V82" s="247">
        <v>93.7</v>
      </c>
    </row>
    <row r="83" spans="1:22" ht="16.5" customHeight="1" x14ac:dyDescent="0.2">
      <c r="A83" s="7"/>
      <c r="B83" s="7"/>
      <c r="C83" s="7"/>
      <c r="D83" s="7" t="s">
        <v>67</v>
      </c>
      <c r="E83" s="7"/>
      <c r="F83" s="7"/>
      <c r="G83" s="7"/>
      <c r="H83" s="7"/>
      <c r="I83" s="7"/>
      <c r="J83" s="7"/>
      <c r="K83" s="7"/>
      <c r="L83" s="9" t="s">
        <v>61</v>
      </c>
      <c r="M83" s="247">
        <v>19.5</v>
      </c>
      <c r="N83" s="247">
        <v>33.799999999999997</v>
      </c>
      <c r="O83" s="247">
        <v>11.9</v>
      </c>
      <c r="P83" s="250">
        <v>8.6</v>
      </c>
      <c r="Q83" s="250">
        <v>6</v>
      </c>
      <c r="R83" s="250">
        <v>1.9</v>
      </c>
      <c r="S83" s="250">
        <v>2.7</v>
      </c>
      <c r="T83" s="250">
        <v>5.7</v>
      </c>
      <c r="U83" s="245" t="s">
        <v>73</v>
      </c>
      <c r="V83" s="247">
        <v>90.1</v>
      </c>
    </row>
    <row r="84" spans="1:22" ht="16.5" customHeight="1" x14ac:dyDescent="0.2">
      <c r="A84" s="7"/>
      <c r="B84" s="7"/>
      <c r="C84" s="7"/>
      <c r="D84" s="7" t="s">
        <v>68</v>
      </c>
      <c r="E84" s="7"/>
      <c r="F84" s="7"/>
      <c r="G84" s="7"/>
      <c r="H84" s="7"/>
      <c r="I84" s="7"/>
      <c r="J84" s="7"/>
      <c r="K84" s="7"/>
      <c r="L84" s="9" t="s">
        <v>61</v>
      </c>
      <c r="M84" s="247">
        <v>22.8</v>
      </c>
      <c r="N84" s="247">
        <v>34.1</v>
      </c>
      <c r="O84" s="247">
        <v>11.2</v>
      </c>
      <c r="P84" s="250">
        <v>8.6999999999999993</v>
      </c>
      <c r="Q84" s="250">
        <v>8.1999999999999993</v>
      </c>
      <c r="R84" s="250">
        <v>1.8</v>
      </c>
      <c r="S84" s="250">
        <v>2.5</v>
      </c>
      <c r="T84" s="250">
        <v>4.9000000000000004</v>
      </c>
      <c r="U84" s="245" t="s">
        <v>73</v>
      </c>
      <c r="V84" s="247">
        <v>94.1</v>
      </c>
    </row>
    <row r="85" spans="1:22" ht="16.5" customHeight="1" x14ac:dyDescent="0.2">
      <c r="A85" s="7"/>
      <c r="B85" s="7"/>
      <c r="C85" s="7"/>
      <c r="D85" s="7" t="s">
        <v>69</v>
      </c>
      <c r="E85" s="7"/>
      <c r="F85" s="7"/>
      <c r="G85" s="7"/>
      <c r="H85" s="7"/>
      <c r="I85" s="7"/>
      <c r="J85" s="7"/>
      <c r="K85" s="7"/>
      <c r="L85" s="9" t="s">
        <v>61</v>
      </c>
      <c r="M85" s="247">
        <v>24</v>
      </c>
      <c r="N85" s="247">
        <v>33.4</v>
      </c>
      <c r="O85" s="247">
        <v>10.9</v>
      </c>
      <c r="P85" s="250">
        <v>9</v>
      </c>
      <c r="Q85" s="250">
        <v>8.4</v>
      </c>
      <c r="R85" s="250">
        <v>1.8</v>
      </c>
      <c r="S85" s="250">
        <v>2.4</v>
      </c>
      <c r="T85" s="250">
        <v>6.2</v>
      </c>
      <c r="U85" s="245" t="s">
        <v>73</v>
      </c>
      <c r="V85" s="247">
        <v>96.1</v>
      </c>
    </row>
    <row r="86" spans="1:22" ht="16.5" customHeight="1" x14ac:dyDescent="0.2">
      <c r="A86" s="7"/>
      <c r="B86" s="7"/>
      <c r="C86" s="7" t="s">
        <v>76</v>
      </c>
      <c r="D86" s="7"/>
      <c r="E86" s="7"/>
      <c r="F86" s="7"/>
      <c r="G86" s="7"/>
      <c r="H86" s="7"/>
      <c r="I86" s="7"/>
      <c r="J86" s="7"/>
      <c r="K86" s="7"/>
      <c r="L86" s="9"/>
      <c r="M86" s="10"/>
      <c r="N86" s="10"/>
      <c r="O86" s="10"/>
      <c r="P86" s="10"/>
      <c r="Q86" s="10"/>
      <c r="R86" s="10"/>
      <c r="S86" s="10"/>
      <c r="T86" s="10"/>
      <c r="U86" s="10"/>
      <c r="V86" s="10"/>
    </row>
    <row r="87" spans="1:22" ht="16.5" customHeight="1" x14ac:dyDescent="0.2">
      <c r="A87" s="7"/>
      <c r="B87" s="7"/>
      <c r="C87" s="7"/>
      <c r="D87" s="7" t="s">
        <v>60</v>
      </c>
      <c r="E87" s="7"/>
      <c r="F87" s="7"/>
      <c r="G87" s="7"/>
      <c r="H87" s="7"/>
      <c r="I87" s="7"/>
      <c r="J87" s="7"/>
      <c r="K87" s="7"/>
      <c r="L87" s="9" t="s">
        <v>61</v>
      </c>
      <c r="M87" s="247">
        <v>14.5</v>
      </c>
      <c r="N87" s="247">
        <v>12.2</v>
      </c>
      <c r="O87" s="250">
        <v>2.7</v>
      </c>
      <c r="P87" s="250">
        <v>3</v>
      </c>
      <c r="Q87" s="250">
        <v>3.2</v>
      </c>
      <c r="R87" s="250">
        <v>0.3</v>
      </c>
      <c r="S87" s="250">
        <v>0.5</v>
      </c>
      <c r="T87" s="250">
        <v>0.6</v>
      </c>
      <c r="U87" s="245" t="s">
        <v>73</v>
      </c>
      <c r="V87" s="247">
        <v>37</v>
      </c>
    </row>
    <row r="88" spans="1:22" ht="16.5" customHeight="1" x14ac:dyDescent="0.2">
      <c r="A88" s="7"/>
      <c r="B88" s="7"/>
      <c r="C88" s="7"/>
      <c r="D88" s="7" t="s">
        <v>62</v>
      </c>
      <c r="E88" s="7"/>
      <c r="F88" s="7"/>
      <c r="G88" s="7"/>
      <c r="H88" s="7"/>
      <c r="I88" s="7"/>
      <c r="J88" s="7"/>
      <c r="K88" s="7"/>
      <c r="L88" s="9" t="s">
        <v>61</v>
      </c>
      <c r="M88" s="247">
        <v>16.2</v>
      </c>
      <c r="N88" s="247">
        <v>12.1</v>
      </c>
      <c r="O88" s="250">
        <v>2.7</v>
      </c>
      <c r="P88" s="250">
        <v>2.7</v>
      </c>
      <c r="Q88" s="250">
        <v>3</v>
      </c>
      <c r="R88" s="250">
        <v>0.3</v>
      </c>
      <c r="S88" s="250">
        <v>0.5</v>
      </c>
      <c r="T88" s="250">
        <v>0.6</v>
      </c>
      <c r="U88" s="245" t="s">
        <v>73</v>
      </c>
      <c r="V88" s="247">
        <v>38.1</v>
      </c>
    </row>
    <row r="89" spans="1:22" ht="16.5" customHeight="1" x14ac:dyDescent="0.2">
      <c r="A89" s="7"/>
      <c r="B89" s="7"/>
      <c r="C89" s="7"/>
      <c r="D89" s="7" t="s">
        <v>63</v>
      </c>
      <c r="E89" s="7"/>
      <c r="F89" s="7"/>
      <c r="G89" s="7"/>
      <c r="H89" s="7"/>
      <c r="I89" s="7"/>
      <c r="J89" s="7"/>
      <c r="K89" s="7"/>
      <c r="L89" s="9" t="s">
        <v>61</v>
      </c>
      <c r="M89" s="247">
        <v>12.7</v>
      </c>
      <c r="N89" s="247">
        <v>12.5</v>
      </c>
      <c r="O89" s="250">
        <v>2.2999999999999998</v>
      </c>
      <c r="P89" s="250">
        <v>2.5</v>
      </c>
      <c r="Q89" s="250">
        <v>3.1</v>
      </c>
      <c r="R89" s="250">
        <v>0.3</v>
      </c>
      <c r="S89" s="250">
        <v>0.5</v>
      </c>
      <c r="T89" s="250">
        <v>0.6</v>
      </c>
      <c r="U89" s="245" t="s">
        <v>73</v>
      </c>
      <c r="V89" s="247">
        <v>34.4</v>
      </c>
    </row>
    <row r="90" spans="1:22" ht="16.5" customHeight="1" x14ac:dyDescent="0.2">
      <c r="A90" s="7"/>
      <c r="B90" s="7"/>
      <c r="C90" s="7"/>
      <c r="D90" s="7" t="s">
        <v>64</v>
      </c>
      <c r="E90" s="7"/>
      <c r="F90" s="7"/>
      <c r="G90" s="7"/>
      <c r="H90" s="7"/>
      <c r="I90" s="7"/>
      <c r="J90" s="7"/>
      <c r="K90" s="7"/>
      <c r="L90" s="9" t="s">
        <v>61</v>
      </c>
      <c r="M90" s="247">
        <v>12.6</v>
      </c>
      <c r="N90" s="247">
        <v>10.5</v>
      </c>
      <c r="O90" s="250">
        <v>1.7</v>
      </c>
      <c r="P90" s="250">
        <v>2.7</v>
      </c>
      <c r="Q90" s="250">
        <v>2.9</v>
      </c>
      <c r="R90" s="250">
        <v>0.3</v>
      </c>
      <c r="S90" s="250">
        <v>0.5</v>
      </c>
      <c r="T90" s="250">
        <v>0.6</v>
      </c>
      <c r="U90" s="245" t="s">
        <v>73</v>
      </c>
      <c r="V90" s="247">
        <v>31.8</v>
      </c>
    </row>
    <row r="91" spans="1:22" ht="16.5" customHeight="1" x14ac:dyDescent="0.2">
      <c r="A91" s="7"/>
      <c r="B91" s="7"/>
      <c r="C91" s="7"/>
      <c r="D91" s="7" t="s">
        <v>65</v>
      </c>
      <c r="E91" s="7"/>
      <c r="F91" s="7"/>
      <c r="G91" s="7"/>
      <c r="H91" s="7"/>
      <c r="I91" s="7"/>
      <c r="J91" s="7"/>
      <c r="K91" s="7"/>
      <c r="L91" s="9" t="s">
        <v>61</v>
      </c>
      <c r="M91" s="247">
        <v>13</v>
      </c>
      <c r="N91" s="247">
        <v>10.9</v>
      </c>
      <c r="O91" s="250">
        <v>1.5</v>
      </c>
      <c r="P91" s="250">
        <v>2.6</v>
      </c>
      <c r="Q91" s="250">
        <v>2.9</v>
      </c>
      <c r="R91" s="250">
        <v>0.3</v>
      </c>
      <c r="S91" s="250">
        <v>0.5</v>
      </c>
      <c r="T91" s="250">
        <v>0.5</v>
      </c>
      <c r="U91" s="245" t="s">
        <v>73</v>
      </c>
      <c r="V91" s="247">
        <v>32.200000000000003</v>
      </c>
    </row>
    <row r="92" spans="1:22" ht="16.5" customHeight="1" x14ac:dyDescent="0.2">
      <c r="A92" s="7"/>
      <c r="B92" s="7"/>
      <c r="C92" s="7"/>
      <c r="D92" s="7" t="s">
        <v>66</v>
      </c>
      <c r="E92" s="7"/>
      <c r="F92" s="7"/>
      <c r="G92" s="7"/>
      <c r="H92" s="7"/>
      <c r="I92" s="7"/>
      <c r="J92" s="7"/>
      <c r="K92" s="7"/>
      <c r="L92" s="9" t="s">
        <v>61</v>
      </c>
      <c r="M92" s="247">
        <v>12.2</v>
      </c>
      <c r="N92" s="247">
        <v>11.6</v>
      </c>
      <c r="O92" s="250">
        <v>2.1</v>
      </c>
      <c r="P92" s="250">
        <v>2.2000000000000002</v>
      </c>
      <c r="Q92" s="250">
        <v>2.6</v>
      </c>
      <c r="R92" s="250">
        <v>0.3</v>
      </c>
      <c r="S92" s="250">
        <v>0.5</v>
      </c>
      <c r="T92" s="250">
        <v>0.3</v>
      </c>
      <c r="U92" s="245" t="s">
        <v>73</v>
      </c>
      <c r="V92" s="247">
        <v>31.9</v>
      </c>
    </row>
    <row r="93" spans="1:22" ht="16.5" customHeight="1" x14ac:dyDescent="0.2">
      <c r="A93" s="7"/>
      <c r="B93" s="7"/>
      <c r="C93" s="7"/>
      <c r="D93" s="7" t="s">
        <v>67</v>
      </c>
      <c r="E93" s="7"/>
      <c r="F93" s="7"/>
      <c r="G93" s="7"/>
      <c r="H93" s="7"/>
      <c r="I93" s="7"/>
      <c r="J93" s="7"/>
      <c r="K93" s="7"/>
      <c r="L93" s="9" t="s">
        <v>61</v>
      </c>
      <c r="M93" s="247">
        <v>10.6</v>
      </c>
      <c r="N93" s="247">
        <v>10.1</v>
      </c>
      <c r="O93" s="250">
        <v>2.2000000000000002</v>
      </c>
      <c r="P93" s="250">
        <v>1</v>
      </c>
      <c r="Q93" s="250">
        <v>1.9</v>
      </c>
      <c r="R93" s="250">
        <v>0.3</v>
      </c>
      <c r="S93" s="250">
        <v>0.1</v>
      </c>
      <c r="T93" s="250">
        <v>0.4</v>
      </c>
      <c r="U93" s="245" t="s">
        <v>73</v>
      </c>
      <c r="V93" s="247">
        <v>26.5</v>
      </c>
    </row>
    <row r="94" spans="1:22" ht="16.5" customHeight="1" x14ac:dyDescent="0.2">
      <c r="A94" s="7"/>
      <c r="B94" s="7"/>
      <c r="C94" s="7"/>
      <c r="D94" s="7" t="s">
        <v>68</v>
      </c>
      <c r="E94" s="7"/>
      <c r="F94" s="7"/>
      <c r="G94" s="7"/>
      <c r="H94" s="7"/>
      <c r="I94" s="7"/>
      <c r="J94" s="7"/>
      <c r="K94" s="7"/>
      <c r="L94" s="9" t="s">
        <v>61</v>
      </c>
      <c r="M94" s="247">
        <v>10.9</v>
      </c>
      <c r="N94" s="247">
        <v>10.4</v>
      </c>
      <c r="O94" s="250">
        <v>2.2000000000000002</v>
      </c>
      <c r="P94" s="250">
        <v>1.2</v>
      </c>
      <c r="Q94" s="250">
        <v>0.9</v>
      </c>
      <c r="R94" s="250">
        <v>0.6</v>
      </c>
      <c r="S94" s="250">
        <v>0.1</v>
      </c>
      <c r="T94" s="250">
        <v>0.4</v>
      </c>
      <c r="U94" s="245" t="s">
        <v>73</v>
      </c>
      <c r="V94" s="247">
        <v>26.7</v>
      </c>
    </row>
    <row r="95" spans="1:22" ht="16.5" customHeight="1" x14ac:dyDescent="0.2">
      <c r="A95" s="7"/>
      <c r="B95" s="7"/>
      <c r="C95" s="7"/>
      <c r="D95" s="7" t="s">
        <v>69</v>
      </c>
      <c r="E95" s="7"/>
      <c r="F95" s="7"/>
      <c r="G95" s="7"/>
      <c r="H95" s="7"/>
      <c r="I95" s="7"/>
      <c r="J95" s="7"/>
      <c r="K95" s="7"/>
      <c r="L95" s="9" t="s">
        <v>61</v>
      </c>
      <c r="M95" s="247">
        <v>11.3</v>
      </c>
      <c r="N95" s="250">
        <v>9.6</v>
      </c>
      <c r="O95" s="250">
        <v>3.3</v>
      </c>
      <c r="P95" s="250">
        <v>1.2</v>
      </c>
      <c r="Q95" s="250">
        <v>0.9</v>
      </c>
      <c r="R95" s="250">
        <v>0.6</v>
      </c>
      <c r="S95" s="250">
        <v>0.1</v>
      </c>
      <c r="T95" s="250">
        <v>0.3</v>
      </c>
      <c r="U95" s="245" t="s">
        <v>73</v>
      </c>
      <c r="V95" s="247">
        <v>27.3</v>
      </c>
    </row>
    <row r="96" spans="1:22" ht="16.5" customHeight="1" x14ac:dyDescent="0.2">
      <c r="A96" s="7"/>
      <c r="B96" s="7"/>
      <c r="C96" s="7" t="s">
        <v>107</v>
      </c>
      <c r="D96" s="7"/>
      <c r="E96" s="7"/>
      <c r="F96" s="7"/>
      <c r="G96" s="7"/>
      <c r="H96" s="7"/>
      <c r="I96" s="7"/>
      <c r="J96" s="7"/>
      <c r="K96" s="7"/>
      <c r="L96" s="9"/>
      <c r="M96" s="10"/>
      <c r="N96" s="10"/>
      <c r="O96" s="10"/>
      <c r="P96" s="10"/>
      <c r="Q96" s="10"/>
      <c r="R96" s="10"/>
      <c r="S96" s="10"/>
      <c r="T96" s="10"/>
      <c r="U96" s="10"/>
      <c r="V96" s="10"/>
    </row>
    <row r="97" spans="1:22" ht="16.5" customHeight="1" x14ac:dyDescent="0.2">
      <c r="A97" s="7"/>
      <c r="B97" s="7"/>
      <c r="C97" s="7"/>
      <c r="D97" s="7" t="s">
        <v>60</v>
      </c>
      <c r="E97" s="7"/>
      <c r="F97" s="7"/>
      <c r="G97" s="7"/>
      <c r="H97" s="7"/>
      <c r="I97" s="7"/>
      <c r="J97" s="7"/>
      <c r="K97" s="7"/>
      <c r="L97" s="9" t="s">
        <v>61</v>
      </c>
      <c r="M97" s="247">
        <v>98.7</v>
      </c>
      <c r="N97" s="246">
        <v>134.4</v>
      </c>
      <c r="O97" s="247">
        <v>38.5</v>
      </c>
      <c r="P97" s="247">
        <v>40</v>
      </c>
      <c r="Q97" s="247">
        <v>25</v>
      </c>
      <c r="R97" s="250">
        <v>5.2</v>
      </c>
      <c r="S97" s="250">
        <v>4</v>
      </c>
      <c r="T97" s="247">
        <v>10.6</v>
      </c>
      <c r="U97" s="247">
        <v>47.8</v>
      </c>
      <c r="V97" s="246">
        <v>404.2</v>
      </c>
    </row>
    <row r="98" spans="1:22" ht="16.5" customHeight="1" x14ac:dyDescent="0.2">
      <c r="A98" s="7"/>
      <c r="B98" s="7"/>
      <c r="C98" s="7"/>
      <c r="D98" s="7" t="s">
        <v>62</v>
      </c>
      <c r="E98" s="7"/>
      <c r="F98" s="7"/>
      <c r="G98" s="7"/>
      <c r="H98" s="7"/>
      <c r="I98" s="7"/>
      <c r="J98" s="7"/>
      <c r="K98" s="7"/>
      <c r="L98" s="9" t="s">
        <v>61</v>
      </c>
      <c r="M98" s="246">
        <v>101.3</v>
      </c>
      <c r="N98" s="246">
        <v>127.2</v>
      </c>
      <c r="O98" s="247">
        <v>37.299999999999997</v>
      </c>
      <c r="P98" s="247">
        <v>41.5</v>
      </c>
      <c r="Q98" s="247">
        <v>23</v>
      </c>
      <c r="R98" s="250">
        <v>5.5</v>
      </c>
      <c r="S98" s="250">
        <v>4.0999999999999996</v>
      </c>
      <c r="T98" s="247">
        <v>11</v>
      </c>
      <c r="U98" s="247">
        <v>49.8</v>
      </c>
      <c r="V98" s="246">
        <v>400.7</v>
      </c>
    </row>
    <row r="99" spans="1:22" ht="16.5" customHeight="1" x14ac:dyDescent="0.2">
      <c r="A99" s="7"/>
      <c r="B99" s="7"/>
      <c r="C99" s="7"/>
      <c r="D99" s="7" t="s">
        <v>63</v>
      </c>
      <c r="E99" s="7"/>
      <c r="F99" s="7"/>
      <c r="G99" s="7"/>
      <c r="H99" s="7"/>
      <c r="I99" s="7"/>
      <c r="J99" s="7"/>
      <c r="K99" s="7"/>
      <c r="L99" s="9" t="s">
        <v>61</v>
      </c>
      <c r="M99" s="246">
        <v>102.4</v>
      </c>
      <c r="N99" s="246">
        <v>123.2</v>
      </c>
      <c r="O99" s="247">
        <v>36.6</v>
      </c>
      <c r="P99" s="247">
        <v>41.3</v>
      </c>
      <c r="Q99" s="247">
        <v>20.6</v>
      </c>
      <c r="R99" s="250">
        <v>5.8</v>
      </c>
      <c r="S99" s="250">
        <v>3.9</v>
      </c>
      <c r="T99" s="247">
        <v>10.8</v>
      </c>
      <c r="U99" s="247">
        <v>45.6</v>
      </c>
      <c r="V99" s="246">
        <v>390.1</v>
      </c>
    </row>
    <row r="100" spans="1:22" ht="16.5" customHeight="1" x14ac:dyDescent="0.2">
      <c r="A100" s="7"/>
      <c r="B100" s="7"/>
      <c r="C100" s="7"/>
      <c r="D100" s="7" t="s">
        <v>64</v>
      </c>
      <c r="E100" s="7"/>
      <c r="F100" s="7"/>
      <c r="G100" s="7"/>
      <c r="H100" s="7"/>
      <c r="I100" s="7"/>
      <c r="J100" s="7"/>
      <c r="K100" s="7"/>
      <c r="L100" s="9" t="s">
        <v>61</v>
      </c>
      <c r="M100" s="247">
        <v>99.4</v>
      </c>
      <c r="N100" s="246">
        <v>113.8</v>
      </c>
      <c r="O100" s="247">
        <v>36.4</v>
      </c>
      <c r="P100" s="247">
        <v>38.6</v>
      </c>
      <c r="Q100" s="247">
        <v>20.8</v>
      </c>
      <c r="R100" s="250">
        <v>5.6</v>
      </c>
      <c r="S100" s="250">
        <v>4.3</v>
      </c>
      <c r="T100" s="247">
        <v>10.8</v>
      </c>
      <c r="U100" s="247">
        <v>45.7</v>
      </c>
      <c r="V100" s="246">
        <v>375.5</v>
      </c>
    </row>
    <row r="101" spans="1:22" ht="16.5" customHeight="1" x14ac:dyDescent="0.2">
      <c r="A101" s="7"/>
      <c r="B101" s="7"/>
      <c r="C101" s="7"/>
      <c r="D101" s="7" t="s">
        <v>65</v>
      </c>
      <c r="E101" s="7"/>
      <c r="F101" s="7"/>
      <c r="G101" s="7"/>
      <c r="H101" s="7"/>
      <c r="I101" s="7"/>
      <c r="J101" s="7"/>
      <c r="K101" s="7"/>
      <c r="L101" s="9" t="s">
        <v>61</v>
      </c>
      <c r="M101" s="246">
        <v>111.7</v>
      </c>
      <c r="N101" s="246">
        <v>107.5</v>
      </c>
      <c r="O101" s="247">
        <v>35</v>
      </c>
      <c r="P101" s="247">
        <v>43.7</v>
      </c>
      <c r="Q101" s="247">
        <v>20.8</v>
      </c>
      <c r="R101" s="250">
        <v>5.3</v>
      </c>
      <c r="S101" s="250">
        <v>3.9</v>
      </c>
      <c r="T101" s="250">
        <v>9.4</v>
      </c>
      <c r="U101" s="247">
        <v>44.7</v>
      </c>
      <c r="V101" s="246">
        <v>381.9</v>
      </c>
    </row>
    <row r="102" spans="1:22" ht="16.5" customHeight="1" x14ac:dyDescent="0.2">
      <c r="A102" s="7"/>
      <c r="B102" s="7"/>
      <c r="C102" s="7"/>
      <c r="D102" s="7" t="s">
        <v>66</v>
      </c>
      <c r="E102" s="7"/>
      <c r="F102" s="7"/>
      <c r="G102" s="7"/>
      <c r="H102" s="7"/>
      <c r="I102" s="7"/>
      <c r="J102" s="7"/>
      <c r="K102" s="7"/>
      <c r="L102" s="9" t="s">
        <v>61</v>
      </c>
      <c r="M102" s="247">
        <v>96.4</v>
      </c>
      <c r="N102" s="246">
        <v>106.5</v>
      </c>
      <c r="O102" s="247">
        <v>33.9</v>
      </c>
      <c r="P102" s="247">
        <v>41.3</v>
      </c>
      <c r="Q102" s="247">
        <v>21.1</v>
      </c>
      <c r="R102" s="250">
        <v>5.2</v>
      </c>
      <c r="S102" s="250">
        <v>3.8</v>
      </c>
      <c r="T102" s="250">
        <v>9.1999999999999993</v>
      </c>
      <c r="U102" s="247">
        <v>56</v>
      </c>
      <c r="V102" s="246">
        <v>373.3</v>
      </c>
    </row>
    <row r="103" spans="1:22" ht="16.5" customHeight="1" x14ac:dyDescent="0.2">
      <c r="A103" s="7"/>
      <c r="B103" s="7"/>
      <c r="C103" s="7"/>
      <c r="D103" s="7" t="s">
        <v>67</v>
      </c>
      <c r="E103" s="7"/>
      <c r="F103" s="7"/>
      <c r="G103" s="7"/>
      <c r="H103" s="7"/>
      <c r="I103" s="7"/>
      <c r="J103" s="7"/>
      <c r="K103" s="7"/>
      <c r="L103" s="9" t="s">
        <v>61</v>
      </c>
      <c r="M103" s="246">
        <v>101.7</v>
      </c>
      <c r="N103" s="246">
        <v>104.1</v>
      </c>
      <c r="O103" s="247">
        <v>35.6</v>
      </c>
      <c r="P103" s="247">
        <v>34.299999999999997</v>
      </c>
      <c r="Q103" s="247">
        <v>20</v>
      </c>
      <c r="R103" s="250">
        <v>5.3</v>
      </c>
      <c r="S103" s="250">
        <v>4.8</v>
      </c>
      <c r="T103" s="250">
        <v>9.9</v>
      </c>
      <c r="U103" s="247">
        <v>55.2</v>
      </c>
      <c r="V103" s="246">
        <v>370.9</v>
      </c>
    </row>
    <row r="104" spans="1:22" ht="16.5" customHeight="1" x14ac:dyDescent="0.2">
      <c r="A104" s="7"/>
      <c r="B104" s="7"/>
      <c r="C104" s="7"/>
      <c r="D104" s="7" t="s">
        <v>68</v>
      </c>
      <c r="E104" s="7"/>
      <c r="F104" s="7"/>
      <c r="G104" s="7"/>
      <c r="H104" s="7"/>
      <c r="I104" s="7"/>
      <c r="J104" s="7"/>
      <c r="K104" s="7"/>
      <c r="L104" s="9" t="s">
        <v>61</v>
      </c>
      <c r="M104" s="246">
        <v>108.7</v>
      </c>
      <c r="N104" s="246">
        <v>103.3</v>
      </c>
      <c r="O104" s="247">
        <v>34.1</v>
      </c>
      <c r="P104" s="247">
        <v>35.4</v>
      </c>
      <c r="Q104" s="247">
        <v>21.2</v>
      </c>
      <c r="R104" s="250">
        <v>5.5</v>
      </c>
      <c r="S104" s="250">
        <v>4.7</v>
      </c>
      <c r="T104" s="250">
        <v>9.4</v>
      </c>
      <c r="U104" s="247">
        <v>61</v>
      </c>
      <c r="V104" s="246">
        <v>383.3</v>
      </c>
    </row>
    <row r="105" spans="1:22" ht="16.5" customHeight="1" x14ac:dyDescent="0.2">
      <c r="A105" s="7"/>
      <c r="B105" s="7"/>
      <c r="C105" s="7"/>
      <c r="D105" s="7" t="s">
        <v>69</v>
      </c>
      <c r="E105" s="7"/>
      <c r="F105" s="7"/>
      <c r="G105" s="7"/>
      <c r="H105" s="7"/>
      <c r="I105" s="7"/>
      <c r="J105" s="7"/>
      <c r="K105" s="7"/>
      <c r="L105" s="9" t="s">
        <v>61</v>
      </c>
      <c r="M105" s="246">
        <v>107.9</v>
      </c>
      <c r="N105" s="247">
        <v>99.2</v>
      </c>
      <c r="O105" s="247">
        <v>33.700000000000003</v>
      </c>
      <c r="P105" s="247">
        <v>36.200000000000003</v>
      </c>
      <c r="Q105" s="247">
        <v>21.1</v>
      </c>
      <c r="R105" s="250">
        <v>5.5</v>
      </c>
      <c r="S105" s="250">
        <v>5.5</v>
      </c>
      <c r="T105" s="247">
        <v>10.6</v>
      </c>
      <c r="U105" s="247">
        <v>56</v>
      </c>
      <c r="V105" s="246">
        <v>375.7</v>
      </c>
    </row>
    <row r="106" spans="1:22" ht="16.5" customHeight="1" x14ac:dyDescent="0.2">
      <c r="A106" s="7"/>
      <c r="B106" s="7"/>
      <c r="C106" s="7" t="s">
        <v>108</v>
      </c>
      <c r="D106" s="7"/>
      <c r="E106" s="7"/>
      <c r="F106" s="7"/>
      <c r="G106" s="7"/>
      <c r="H106" s="7"/>
      <c r="I106" s="7"/>
      <c r="J106" s="7"/>
      <c r="K106" s="7"/>
      <c r="L106" s="9"/>
      <c r="M106" s="10"/>
      <c r="N106" s="10"/>
      <c r="O106" s="10"/>
      <c r="P106" s="10"/>
      <c r="Q106" s="10"/>
      <c r="R106" s="10"/>
      <c r="S106" s="10"/>
      <c r="T106" s="10"/>
      <c r="U106" s="10"/>
      <c r="V106" s="10"/>
    </row>
    <row r="107" spans="1:22" ht="16.5" customHeight="1" x14ac:dyDescent="0.2">
      <c r="A107" s="7"/>
      <c r="B107" s="7"/>
      <c r="C107" s="7"/>
      <c r="D107" s="7" t="s">
        <v>60</v>
      </c>
      <c r="E107" s="7"/>
      <c r="F107" s="7"/>
      <c r="G107" s="7"/>
      <c r="H107" s="7"/>
      <c r="I107" s="7"/>
      <c r="J107" s="7"/>
      <c r="K107" s="7"/>
      <c r="L107" s="9" t="s">
        <v>61</v>
      </c>
      <c r="M107" s="245" t="s">
        <v>73</v>
      </c>
      <c r="N107" s="245" t="s">
        <v>73</v>
      </c>
      <c r="O107" s="245" t="s">
        <v>73</v>
      </c>
      <c r="P107" s="247">
        <v>14.9</v>
      </c>
      <c r="Q107" s="245" t="s">
        <v>73</v>
      </c>
      <c r="R107" s="245" t="s">
        <v>73</v>
      </c>
      <c r="S107" s="245" t="s">
        <v>73</v>
      </c>
      <c r="T107" s="245" t="s">
        <v>73</v>
      </c>
      <c r="U107" s="247">
        <v>32.4</v>
      </c>
      <c r="V107" s="247">
        <v>47.3</v>
      </c>
    </row>
    <row r="108" spans="1:22" ht="16.5" customHeight="1" x14ac:dyDescent="0.2">
      <c r="A108" s="7"/>
      <c r="B108" s="7"/>
      <c r="C108" s="7"/>
      <c r="D108" s="7" t="s">
        <v>62</v>
      </c>
      <c r="E108" s="7"/>
      <c r="F108" s="7"/>
      <c r="G108" s="7"/>
      <c r="H108" s="7"/>
      <c r="I108" s="7"/>
      <c r="J108" s="7"/>
      <c r="K108" s="7"/>
      <c r="L108" s="9" t="s">
        <v>61</v>
      </c>
      <c r="M108" s="245" t="s">
        <v>73</v>
      </c>
      <c r="N108" s="245" t="s">
        <v>73</v>
      </c>
      <c r="O108" s="245" t="s">
        <v>73</v>
      </c>
      <c r="P108" s="247">
        <v>14.7</v>
      </c>
      <c r="Q108" s="245" t="s">
        <v>73</v>
      </c>
      <c r="R108" s="245" t="s">
        <v>73</v>
      </c>
      <c r="S108" s="245" t="s">
        <v>73</v>
      </c>
      <c r="T108" s="245" t="s">
        <v>73</v>
      </c>
      <c r="U108" s="247">
        <v>33.1</v>
      </c>
      <c r="V108" s="247">
        <v>47.8</v>
      </c>
    </row>
    <row r="109" spans="1:22" ht="16.5" customHeight="1" x14ac:dyDescent="0.2">
      <c r="A109" s="7"/>
      <c r="B109" s="7"/>
      <c r="C109" s="7"/>
      <c r="D109" s="7" t="s">
        <v>63</v>
      </c>
      <c r="E109" s="7"/>
      <c r="F109" s="7"/>
      <c r="G109" s="7"/>
      <c r="H109" s="7"/>
      <c r="I109" s="7"/>
      <c r="J109" s="7"/>
      <c r="K109" s="7"/>
      <c r="L109" s="9" t="s">
        <v>61</v>
      </c>
      <c r="M109" s="245" t="s">
        <v>73</v>
      </c>
      <c r="N109" s="245" t="s">
        <v>73</v>
      </c>
      <c r="O109" s="245" t="s">
        <v>73</v>
      </c>
      <c r="P109" s="247">
        <v>15.4</v>
      </c>
      <c r="Q109" s="245" t="s">
        <v>73</v>
      </c>
      <c r="R109" s="245" t="s">
        <v>73</v>
      </c>
      <c r="S109" s="245" t="s">
        <v>73</v>
      </c>
      <c r="T109" s="245" t="s">
        <v>73</v>
      </c>
      <c r="U109" s="247">
        <v>32.700000000000003</v>
      </c>
      <c r="V109" s="247">
        <v>48.1</v>
      </c>
    </row>
    <row r="110" spans="1:22" ht="16.5" customHeight="1" x14ac:dyDescent="0.2">
      <c r="A110" s="7"/>
      <c r="B110" s="7"/>
      <c r="C110" s="7"/>
      <c r="D110" s="7" t="s">
        <v>64</v>
      </c>
      <c r="E110" s="7"/>
      <c r="F110" s="7"/>
      <c r="G110" s="7"/>
      <c r="H110" s="7"/>
      <c r="I110" s="7"/>
      <c r="J110" s="7"/>
      <c r="K110" s="7"/>
      <c r="L110" s="9" t="s">
        <v>61</v>
      </c>
      <c r="M110" s="245" t="s">
        <v>73</v>
      </c>
      <c r="N110" s="245" t="s">
        <v>73</v>
      </c>
      <c r="O110" s="245" t="s">
        <v>73</v>
      </c>
      <c r="P110" s="247">
        <v>16.2</v>
      </c>
      <c r="Q110" s="245" t="s">
        <v>73</v>
      </c>
      <c r="R110" s="245" t="s">
        <v>73</v>
      </c>
      <c r="S110" s="245" t="s">
        <v>73</v>
      </c>
      <c r="T110" s="245" t="s">
        <v>73</v>
      </c>
      <c r="U110" s="247">
        <v>31.6</v>
      </c>
      <c r="V110" s="247">
        <v>47.8</v>
      </c>
    </row>
    <row r="111" spans="1:22" ht="16.5" customHeight="1" x14ac:dyDescent="0.2">
      <c r="A111" s="7"/>
      <c r="B111" s="7"/>
      <c r="C111" s="7"/>
      <c r="D111" s="7" t="s">
        <v>65</v>
      </c>
      <c r="E111" s="7"/>
      <c r="F111" s="7"/>
      <c r="G111" s="7"/>
      <c r="H111" s="7"/>
      <c r="I111" s="7"/>
      <c r="J111" s="7"/>
      <c r="K111" s="7"/>
      <c r="L111" s="9" t="s">
        <v>61</v>
      </c>
      <c r="M111" s="245" t="s">
        <v>73</v>
      </c>
      <c r="N111" s="245" t="s">
        <v>73</v>
      </c>
      <c r="O111" s="245" t="s">
        <v>73</v>
      </c>
      <c r="P111" s="247">
        <v>15.1</v>
      </c>
      <c r="Q111" s="245" t="s">
        <v>73</v>
      </c>
      <c r="R111" s="245" t="s">
        <v>73</v>
      </c>
      <c r="S111" s="245" t="s">
        <v>73</v>
      </c>
      <c r="T111" s="245" t="s">
        <v>73</v>
      </c>
      <c r="U111" s="247">
        <v>32</v>
      </c>
      <c r="V111" s="247">
        <v>47.1</v>
      </c>
    </row>
    <row r="112" spans="1:22" ht="16.5" customHeight="1" x14ac:dyDescent="0.2">
      <c r="A112" s="7"/>
      <c r="B112" s="7"/>
      <c r="C112" s="7"/>
      <c r="D112" s="7" t="s">
        <v>66</v>
      </c>
      <c r="E112" s="7"/>
      <c r="F112" s="7"/>
      <c r="G112" s="7"/>
      <c r="H112" s="7"/>
      <c r="I112" s="7"/>
      <c r="J112" s="7"/>
      <c r="K112" s="7"/>
      <c r="L112" s="9" t="s">
        <v>61</v>
      </c>
      <c r="M112" s="245" t="s">
        <v>73</v>
      </c>
      <c r="N112" s="245" t="s">
        <v>73</v>
      </c>
      <c r="O112" s="245" t="s">
        <v>73</v>
      </c>
      <c r="P112" s="247">
        <v>15.3</v>
      </c>
      <c r="Q112" s="245" t="s">
        <v>73</v>
      </c>
      <c r="R112" s="245" t="s">
        <v>73</v>
      </c>
      <c r="S112" s="245" t="s">
        <v>73</v>
      </c>
      <c r="T112" s="245" t="s">
        <v>73</v>
      </c>
      <c r="U112" s="247">
        <v>33.4</v>
      </c>
      <c r="V112" s="247">
        <v>48.7</v>
      </c>
    </row>
    <row r="113" spans="1:22" ht="16.5" customHeight="1" x14ac:dyDescent="0.2">
      <c r="A113" s="7"/>
      <c r="B113" s="7"/>
      <c r="C113" s="7"/>
      <c r="D113" s="7" t="s">
        <v>67</v>
      </c>
      <c r="E113" s="7"/>
      <c r="F113" s="7"/>
      <c r="G113" s="7"/>
      <c r="H113" s="7"/>
      <c r="I113" s="7"/>
      <c r="J113" s="7"/>
      <c r="K113" s="7"/>
      <c r="L113" s="9" t="s">
        <v>61</v>
      </c>
      <c r="M113" s="245" t="s">
        <v>73</v>
      </c>
      <c r="N113" s="245" t="s">
        <v>73</v>
      </c>
      <c r="O113" s="245" t="s">
        <v>73</v>
      </c>
      <c r="P113" s="247">
        <v>14.8</v>
      </c>
      <c r="Q113" s="245" t="s">
        <v>73</v>
      </c>
      <c r="R113" s="245" t="s">
        <v>73</v>
      </c>
      <c r="S113" s="245" t="s">
        <v>73</v>
      </c>
      <c r="T113" s="245" t="s">
        <v>73</v>
      </c>
      <c r="U113" s="247">
        <v>32.700000000000003</v>
      </c>
      <c r="V113" s="247">
        <v>47.5</v>
      </c>
    </row>
    <row r="114" spans="1:22" ht="16.5" customHeight="1" x14ac:dyDescent="0.2">
      <c r="A114" s="7"/>
      <c r="B114" s="7"/>
      <c r="C114" s="7"/>
      <c r="D114" s="7" t="s">
        <v>68</v>
      </c>
      <c r="E114" s="7"/>
      <c r="F114" s="7"/>
      <c r="G114" s="7"/>
      <c r="H114" s="7"/>
      <c r="I114" s="7"/>
      <c r="J114" s="7"/>
      <c r="K114" s="7"/>
      <c r="L114" s="9" t="s">
        <v>61</v>
      </c>
      <c r="M114" s="245" t="s">
        <v>73</v>
      </c>
      <c r="N114" s="245" t="s">
        <v>73</v>
      </c>
      <c r="O114" s="245" t="s">
        <v>73</v>
      </c>
      <c r="P114" s="247">
        <v>14</v>
      </c>
      <c r="Q114" s="245" t="s">
        <v>73</v>
      </c>
      <c r="R114" s="245" t="s">
        <v>73</v>
      </c>
      <c r="S114" s="245" t="s">
        <v>73</v>
      </c>
      <c r="T114" s="245" t="s">
        <v>73</v>
      </c>
      <c r="U114" s="247">
        <v>33.4</v>
      </c>
      <c r="V114" s="247">
        <v>47.4</v>
      </c>
    </row>
    <row r="115" spans="1:22" ht="16.5" customHeight="1" x14ac:dyDescent="0.2">
      <c r="A115" s="7"/>
      <c r="B115" s="7"/>
      <c r="C115" s="7"/>
      <c r="D115" s="7" t="s">
        <v>69</v>
      </c>
      <c r="E115" s="7"/>
      <c r="F115" s="7"/>
      <c r="G115" s="7"/>
      <c r="H115" s="7"/>
      <c r="I115" s="7"/>
      <c r="J115" s="7"/>
      <c r="K115" s="7"/>
      <c r="L115" s="9" t="s">
        <v>61</v>
      </c>
      <c r="M115" s="245" t="s">
        <v>73</v>
      </c>
      <c r="N115" s="245" t="s">
        <v>73</v>
      </c>
      <c r="O115" s="245" t="s">
        <v>73</v>
      </c>
      <c r="P115" s="247">
        <v>15.9</v>
      </c>
      <c r="Q115" s="245" t="s">
        <v>73</v>
      </c>
      <c r="R115" s="245" t="s">
        <v>73</v>
      </c>
      <c r="S115" s="245" t="s">
        <v>73</v>
      </c>
      <c r="T115" s="245" t="s">
        <v>73</v>
      </c>
      <c r="U115" s="247">
        <v>31.2</v>
      </c>
      <c r="V115" s="247">
        <v>47.1</v>
      </c>
    </row>
    <row r="116" spans="1:22" ht="16.5" customHeight="1" x14ac:dyDescent="0.2">
      <c r="A116" s="7"/>
      <c r="B116" s="7"/>
      <c r="C116" s="7" t="s">
        <v>109</v>
      </c>
      <c r="D116" s="7"/>
      <c r="E116" s="7"/>
      <c r="F116" s="7"/>
      <c r="G116" s="7"/>
      <c r="H116" s="7"/>
      <c r="I116" s="7"/>
      <c r="J116" s="7"/>
      <c r="K116" s="7"/>
      <c r="L116" s="9"/>
      <c r="M116" s="10"/>
      <c r="N116" s="10"/>
      <c r="O116" s="10"/>
      <c r="P116" s="10"/>
      <c r="Q116" s="10"/>
      <c r="R116" s="10"/>
      <c r="S116" s="10"/>
      <c r="T116" s="10"/>
      <c r="U116" s="10"/>
      <c r="V116" s="10"/>
    </row>
    <row r="117" spans="1:22" ht="16.5" customHeight="1" x14ac:dyDescent="0.2">
      <c r="A117" s="7"/>
      <c r="B117" s="7"/>
      <c r="C117" s="7"/>
      <c r="D117" s="7" t="s">
        <v>60</v>
      </c>
      <c r="E117" s="7"/>
      <c r="F117" s="7"/>
      <c r="G117" s="7"/>
      <c r="H117" s="7"/>
      <c r="I117" s="7"/>
      <c r="J117" s="7"/>
      <c r="K117" s="7"/>
      <c r="L117" s="9" t="s">
        <v>61</v>
      </c>
      <c r="M117" s="245" t="s">
        <v>73</v>
      </c>
      <c r="N117" s="245" t="s">
        <v>73</v>
      </c>
      <c r="O117" s="245" t="s">
        <v>73</v>
      </c>
      <c r="P117" s="245" t="s">
        <v>73</v>
      </c>
      <c r="Q117" s="245" t="s">
        <v>73</v>
      </c>
      <c r="R117" s="245" t="s">
        <v>73</v>
      </c>
      <c r="S117" s="245" t="s">
        <v>73</v>
      </c>
      <c r="T117" s="245" t="s">
        <v>73</v>
      </c>
      <c r="U117" s="247">
        <v>64.2</v>
      </c>
      <c r="V117" s="247">
        <v>64.2</v>
      </c>
    </row>
    <row r="118" spans="1:22" ht="16.5" customHeight="1" x14ac:dyDescent="0.2">
      <c r="A118" s="7"/>
      <c r="B118" s="7"/>
      <c r="C118" s="7"/>
      <c r="D118" s="7" t="s">
        <v>62</v>
      </c>
      <c r="E118" s="7"/>
      <c r="F118" s="7"/>
      <c r="G118" s="7"/>
      <c r="H118" s="7"/>
      <c r="I118" s="7"/>
      <c r="J118" s="7"/>
      <c r="K118" s="7"/>
      <c r="L118" s="9" t="s">
        <v>61</v>
      </c>
      <c r="M118" s="245" t="s">
        <v>73</v>
      </c>
      <c r="N118" s="245" t="s">
        <v>73</v>
      </c>
      <c r="O118" s="245" t="s">
        <v>73</v>
      </c>
      <c r="P118" s="245" t="s">
        <v>73</v>
      </c>
      <c r="Q118" s="245" t="s">
        <v>73</v>
      </c>
      <c r="R118" s="245" t="s">
        <v>73</v>
      </c>
      <c r="S118" s="245" t="s">
        <v>73</v>
      </c>
      <c r="T118" s="245" t="s">
        <v>73</v>
      </c>
      <c r="U118" s="247">
        <v>67.599999999999994</v>
      </c>
      <c r="V118" s="247">
        <v>67.599999999999994</v>
      </c>
    </row>
    <row r="119" spans="1:22" ht="16.5" customHeight="1" x14ac:dyDescent="0.2">
      <c r="A119" s="7"/>
      <c r="B119" s="7"/>
      <c r="C119" s="7"/>
      <c r="D119" s="7" t="s">
        <v>63</v>
      </c>
      <c r="E119" s="7"/>
      <c r="F119" s="7"/>
      <c r="G119" s="7"/>
      <c r="H119" s="7"/>
      <c r="I119" s="7"/>
      <c r="J119" s="7"/>
      <c r="K119" s="7"/>
      <c r="L119" s="9" t="s">
        <v>61</v>
      </c>
      <c r="M119" s="245" t="s">
        <v>73</v>
      </c>
      <c r="N119" s="245" t="s">
        <v>73</v>
      </c>
      <c r="O119" s="245" t="s">
        <v>73</v>
      </c>
      <c r="P119" s="245" t="s">
        <v>73</v>
      </c>
      <c r="Q119" s="245" t="s">
        <v>73</v>
      </c>
      <c r="R119" s="245" t="s">
        <v>73</v>
      </c>
      <c r="S119" s="245" t="s">
        <v>73</v>
      </c>
      <c r="T119" s="245" t="s">
        <v>73</v>
      </c>
      <c r="U119" s="247">
        <v>67</v>
      </c>
      <c r="V119" s="247">
        <v>67</v>
      </c>
    </row>
    <row r="120" spans="1:22" ht="16.5" customHeight="1" x14ac:dyDescent="0.2">
      <c r="A120" s="7"/>
      <c r="B120" s="7"/>
      <c r="C120" s="7"/>
      <c r="D120" s="7" t="s">
        <v>64</v>
      </c>
      <c r="E120" s="7"/>
      <c r="F120" s="7"/>
      <c r="G120" s="7"/>
      <c r="H120" s="7"/>
      <c r="I120" s="7"/>
      <c r="J120" s="7"/>
      <c r="K120" s="7"/>
      <c r="L120" s="9" t="s">
        <v>61</v>
      </c>
      <c r="M120" s="245" t="s">
        <v>73</v>
      </c>
      <c r="N120" s="245" t="s">
        <v>73</v>
      </c>
      <c r="O120" s="245" t="s">
        <v>73</v>
      </c>
      <c r="P120" s="245" t="s">
        <v>73</v>
      </c>
      <c r="Q120" s="245" t="s">
        <v>73</v>
      </c>
      <c r="R120" s="245" t="s">
        <v>73</v>
      </c>
      <c r="S120" s="245" t="s">
        <v>73</v>
      </c>
      <c r="T120" s="245" t="s">
        <v>73</v>
      </c>
      <c r="U120" s="247">
        <v>66.099999999999994</v>
      </c>
      <c r="V120" s="247">
        <v>66.099999999999994</v>
      </c>
    </row>
    <row r="121" spans="1:22" ht="16.5" customHeight="1" x14ac:dyDescent="0.2">
      <c r="A121" s="7"/>
      <c r="B121" s="7"/>
      <c r="C121" s="7"/>
      <c r="D121" s="7" t="s">
        <v>65</v>
      </c>
      <c r="E121" s="7"/>
      <c r="F121" s="7"/>
      <c r="G121" s="7"/>
      <c r="H121" s="7"/>
      <c r="I121" s="7"/>
      <c r="J121" s="7"/>
      <c r="K121" s="7"/>
      <c r="L121" s="9" t="s">
        <v>61</v>
      </c>
      <c r="M121" s="245" t="s">
        <v>73</v>
      </c>
      <c r="N121" s="245" t="s">
        <v>73</v>
      </c>
      <c r="O121" s="245" t="s">
        <v>73</v>
      </c>
      <c r="P121" s="245" t="s">
        <v>73</v>
      </c>
      <c r="Q121" s="245" t="s">
        <v>73</v>
      </c>
      <c r="R121" s="245" t="s">
        <v>73</v>
      </c>
      <c r="S121" s="245" t="s">
        <v>73</v>
      </c>
      <c r="T121" s="245" t="s">
        <v>73</v>
      </c>
      <c r="U121" s="247">
        <v>63.1</v>
      </c>
      <c r="V121" s="247">
        <v>63.1</v>
      </c>
    </row>
    <row r="122" spans="1:22" ht="16.5" customHeight="1" x14ac:dyDescent="0.2">
      <c r="A122" s="7"/>
      <c r="B122" s="7"/>
      <c r="C122" s="7"/>
      <c r="D122" s="7" t="s">
        <v>66</v>
      </c>
      <c r="E122" s="7"/>
      <c r="F122" s="7"/>
      <c r="G122" s="7"/>
      <c r="H122" s="7"/>
      <c r="I122" s="7"/>
      <c r="J122" s="7"/>
      <c r="K122" s="7"/>
      <c r="L122" s="9" t="s">
        <v>61</v>
      </c>
      <c r="M122" s="245" t="s">
        <v>73</v>
      </c>
      <c r="N122" s="245" t="s">
        <v>73</v>
      </c>
      <c r="O122" s="245" t="s">
        <v>73</v>
      </c>
      <c r="P122" s="245" t="s">
        <v>73</v>
      </c>
      <c r="Q122" s="245" t="s">
        <v>73</v>
      </c>
      <c r="R122" s="245" t="s">
        <v>73</v>
      </c>
      <c r="S122" s="245" t="s">
        <v>73</v>
      </c>
      <c r="T122" s="245" t="s">
        <v>73</v>
      </c>
      <c r="U122" s="247">
        <v>61.4</v>
      </c>
      <c r="V122" s="247">
        <v>61.4</v>
      </c>
    </row>
    <row r="123" spans="1:22" ht="16.5" customHeight="1" x14ac:dyDescent="0.2">
      <c r="A123" s="7"/>
      <c r="B123" s="7"/>
      <c r="C123" s="7"/>
      <c r="D123" s="7" t="s">
        <v>67</v>
      </c>
      <c r="E123" s="7"/>
      <c r="F123" s="7"/>
      <c r="G123" s="7"/>
      <c r="H123" s="7"/>
      <c r="I123" s="7"/>
      <c r="J123" s="7"/>
      <c r="K123" s="7"/>
      <c r="L123" s="9" t="s">
        <v>61</v>
      </c>
      <c r="M123" s="245" t="s">
        <v>73</v>
      </c>
      <c r="N123" s="245" t="s">
        <v>73</v>
      </c>
      <c r="O123" s="245" t="s">
        <v>73</v>
      </c>
      <c r="P123" s="245" t="s">
        <v>73</v>
      </c>
      <c r="Q123" s="245" t="s">
        <v>73</v>
      </c>
      <c r="R123" s="245" t="s">
        <v>73</v>
      </c>
      <c r="S123" s="245" t="s">
        <v>73</v>
      </c>
      <c r="T123" s="245" t="s">
        <v>73</v>
      </c>
      <c r="U123" s="247">
        <v>62.2</v>
      </c>
      <c r="V123" s="247">
        <v>62.2</v>
      </c>
    </row>
    <row r="124" spans="1:22" ht="16.5" customHeight="1" x14ac:dyDescent="0.2">
      <c r="A124" s="7"/>
      <c r="B124" s="7"/>
      <c r="C124" s="7"/>
      <c r="D124" s="7" t="s">
        <v>68</v>
      </c>
      <c r="E124" s="7"/>
      <c r="F124" s="7"/>
      <c r="G124" s="7"/>
      <c r="H124" s="7"/>
      <c r="I124" s="7"/>
      <c r="J124" s="7"/>
      <c r="K124" s="7"/>
      <c r="L124" s="9" t="s">
        <v>61</v>
      </c>
      <c r="M124" s="245" t="s">
        <v>73</v>
      </c>
      <c r="N124" s="245" t="s">
        <v>73</v>
      </c>
      <c r="O124" s="245" t="s">
        <v>73</v>
      </c>
      <c r="P124" s="245" t="s">
        <v>73</v>
      </c>
      <c r="Q124" s="245" t="s">
        <v>73</v>
      </c>
      <c r="R124" s="245" t="s">
        <v>73</v>
      </c>
      <c r="S124" s="245" t="s">
        <v>73</v>
      </c>
      <c r="T124" s="245" t="s">
        <v>73</v>
      </c>
      <c r="U124" s="247">
        <v>64.8</v>
      </c>
      <c r="V124" s="247">
        <v>64.8</v>
      </c>
    </row>
    <row r="125" spans="1:22" ht="16.5" customHeight="1" x14ac:dyDescent="0.2">
      <c r="A125" s="7"/>
      <c r="B125" s="7"/>
      <c r="C125" s="7"/>
      <c r="D125" s="7" t="s">
        <v>69</v>
      </c>
      <c r="E125" s="7"/>
      <c r="F125" s="7"/>
      <c r="G125" s="7"/>
      <c r="H125" s="7"/>
      <c r="I125" s="7"/>
      <c r="J125" s="7"/>
      <c r="K125" s="7"/>
      <c r="L125" s="9" t="s">
        <v>61</v>
      </c>
      <c r="M125" s="245" t="s">
        <v>73</v>
      </c>
      <c r="N125" s="245" t="s">
        <v>73</v>
      </c>
      <c r="O125" s="245" t="s">
        <v>73</v>
      </c>
      <c r="P125" s="245" t="s">
        <v>73</v>
      </c>
      <c r="Q125" s="245" t="s">
        <v>73</v>
      </c>
      <c r="R125" s="245" t="s">
        <v>73</v>
      </c>
      <c r="S125" s="245" t="s">
        <v>73</v>
      </c>
      <c r="T125" s="245" t="s">
        <v>73</v>
      </c>
      <c r="U125" s="247">
        <v>62.5</v>
      </c>
      <c r="V125" s="247">
        <v>62.5</v>
      </c>
    </row>
    <row r="126" spans="1:22" ht="16.5" customHeight="1" x14ac:dyDescent="0.2">
      <c r="A126" s="7"/>
      <c r="B126" s="7"/>
      <c r="C126" s="7" t="s">
        <v>110</v>
      </c>
      <c r="D126" s="7"/>
      <c r="E126" s="7"/>
      <c r="F126" s="7"/>
      <c r="G126" s="7"/>
      <c r="H126" s="7"/>
      <c r="I126" s="7"/>
      <c r="J126" s="7"/>
      <c r="K126" s="7"/>
      <c r="L126" s="9"/>
      <c r="M126" s="10"/>
      <c r="N126" s="10"/>
      <c r="O126" s="10"/>
      <c r="P126" s="10"/>
      <c r="Q126" s="10"/>
      <c r="R126" s="10"/>
      <c r="S126" s="10"/>
      <c r="T126" s="10"/>
      <c r="U126" s="10"/>
      <c r="V126" s="10"/>
    </row>
    <row r="127" spans="1:22" ht="16.5" customHeight="1" x14ac:dyDescent="0.2">
      <c r="A127" s="7"/>
      <c r="B127" s="7"/>
      <c r="C127" s="7"/>
      <c r="D127" s="7" t="s">
        <v>60</v>
      </c>
      <c r="E127" s="7"/>
      <c r="F127" s="7"/>
      <c r="G127" s="7"/>
      <c r="H127" s="7"/>
      <c r="I127" s="7"/>
      <c r="J127" s="7"/>
      <c r="K127" s="7"/>
      <c r="L127" s="9" t="s">
        <v>61</v>
      </c>
      <c r="M127" s="250">
        <v>6</v>
      </c>
      <c r="N127" s="247">
        <v>10.8</v>
      </c>
      <c r="O127" s="250">
        <v>9</v>
      </c>
      <c r="P127" s="250">
        <v>4.9000000000000004</v>
      </c>
      <c r="Q127" s="250">
        <v>2.8</v>
      </c>
      <c r="R127" s="250">
        <v>3</v>
      </c>
      <c r="S127" s="250">
        <v>0.2</v>
      </c>
      <c r="T127" s="250">
        <v>1.5</v>
      </c>
      <c r="U127" s="245" t="s">
        <v>73</v>
      </c>
      <c r="V127" s="247">
        <v>38.1</v>
      </c>
    </row>
    <row r="128" spans="1:22" ht="16.5" customHeight="1" x14ac:dyDescent="0.2">
      <c r="A128" s="7"/>
      <c r="B128" s="7"/>
      <c r="C128" s="7"/>
      <c r="D128" s="7" t="s">
        <v>62</v>
      </c>
      <c r="E128" s="7"/>
      <c r="F128" s="7"/>
      <c r="G128" s="7"/>
      <c r="H128" s="7"/>
      <c r="I128" s="7"/>
      <c r="J128" s="7"/>
      <c r="K128" s="7"/>
      <c r="L128" s="9" t="s">
        <v>61</v>
      </c>
      <c r="M128" s="250">
        <v>5.3</v>
      </c>
      <c r="N128" s="250">
        <v>9.6</v>
      </c>
      <c r="O128" s="250">
        <v>8.6</v>
      </c>
      <c r="P128" s="250">
        <v>4.4000000000000004</v>
      </c>
      <c r="Q128" s="250">
        <v>2.7</v>
      </c>
      <c r="R128" s="250">
        <v>3</v>
      </c>
      <c r="S128" s="250">
        <v>0.2</v>
      </c>
      <c r="T128" s="250">
        <v>1.5</v>
      </c>
      <c r="U128" s="245" t="s">
        <v>73</v>
      </c>
      <c r="V128" s="247">
        <v>35.200000000000003</v>
      </c>
    </row>
    <row r="129" spans="1:22" ht="16.5" customHeight="1" x14ac:dyDescent="0.2">
      <c r="A129" s="7"/>
      <c r="B129" s="7"/>
      <c r="C129" s="7"/>
      <c r="D129" s="7" t="s">
        <v>63</v>
      </c>
      <c r="E129" s="7"/>
      <c r="F129" s="7"/>
      <c r="G129" s="7"/>
      <c r="H129" s="7"/>
      <c r="I129" s="7"/>
      <c r="J129" s="7"/>
      <c r="K129" s="7"/>
      <c r="L129" s="9" t="s">
        <v>61</v>
      </c>
      <c r="M129" s="250">
        <v>5</v>
      </c>
      <c r="N129" s="250">
        <v>9.8000000000000007</v>
      </c>
      <c r="O129" s="250">
        <v>8.1</v>
      </c>
      <c r="P129" s="250">
        <v>4.4000000000000004</v>
      </c>
      <c r="Q129" s="250">
        <v>3</v>
      </c>
      <c r="R129" s="250">
        <v>2.9</v>
      </c>
      <c r="S129" s="250">
        <v>0.2</v>
      </c>
      <c r="T129" s="250">
        <v>1.5</v>
      </c>
      <c r="U129" s="245" t="s">
        <v>73</v>
      </c>
      <c r="V129" s="247">
        <v>34.799999999999997</v>
      </c>
    </row>
    <row r="130" spans="1:22" ht="16.5" customHeight="1" x14ac:dyDescent="0.2">
      <c r="A130" s="7"/>
      <c r="B130" s="7"/>
      <c r="C130" s="7"/>
      <c r="D130" s="7" t="s">
        <v>64</v>
      </c>
      <c r="E130" s="7"/>
      <c r="F130" s="7"/>
      <c r="G130" s="7"/>
      <c r="H130" s="7"/>
      <c r="I130" s="7"/>
      <c r="J130" s="7"/>
      <c r="K130" s="7"/>
      <c r="L130" s="9" t="s">
        <v>61</v>
      </c>
      <c r="M130" s="250">
        <v>5.5</v>
      </c>
      <c r="N130" s="250">
        <v>9.8000000000000007</v>
      </c>
      <c r="O130" s="250">
        <v>8</v>
      </c>
      <c r="P130" s="250">
        <v>3.9</v>
      </c>
      <c r="Q130" s="250">
        <v>2.8</v>
      </c>
      <c r="R130" s="250">
        <v>2.8</v>
      </c>
      <c r="S130" s="250">
        <v>0.2</v>
      </c>
      <c r="T130" s="250">
        <v>1.5</v>
      </c>
      <c r="U130" s="245" t="s">
        <v>73</v>
      </c>
      <c r="V130" s="247">
        <v>34.5</v>
      </c>
    </row>
    <row r="131" spans="1:22" ht="16.5" customHeight="1" x14ac:dyDescent="0.2">
      <c r="A131" s="7"/>
      <c r="B131" s="7"/>
      <c r="C131" s="7"/>
      <c r="D131" s="7" t="s">
        <v>65</v>
      </c>
      <c r="E131" s="7"/>
      <c r="F131" s="7"/>
      <c r="G131" s="7"/>
      <c r="H131" s="7"/>
      <c r="I131" s="7"/>
      <c r="J131" s="7"/>
      <c r="K131" s="7"/>
      <c r="L131" s="9" t="s">
        <v>61</v>
      </c>
      <c r="M131" s="250">
        <v>5.3</v>
      </c>
      <c r="N131" s="250">
        <v>9</v>
      </c>
      <c r="O131" s="250">
        <v>8</v>
      </c>
      <c r="P131" s="250">
        <v>4</v>
      </c>
      <c r="Q131" s="250">
        <v>2</v>
      </c>
      <c r="R131" s="250">
        <v>2.8</v>
      </c>
      <c r="S131" s="250">
        <v>0.2</v>
      </c>
      <c r="T131" s="250">
        <v>1.5</v>
      </c>
      <c r="U131" s="245" t="s">
        <v>73</v>
      </c>
      <c r="V131" s="247">
        <v>32.700000000000003</v>
      </c>
    </row>
    <row r="132" spans="1:22" ht="16.5" customHeight="1" x14ac:dyDescent="0.2">
      <c r="A132" s="7"/>
      <c r="B132" s="7"/>
      <c r="C132" s="7"/>
      <c r="D132" s="7" t="s">
        <v>66</v>
      </c>
      <c r="E132" s="7"/>
      <c r="F132" s="7"/>
      <c r="G132" s="7"/>
      <c r="H132" s="7"/>
      <c r="I132" s="7"/>
      <c r="J132" s="7"/>
      <c r="K132" s="7"/>
      <c r="L132" s="9" t="s">
        <v>61</v>
      </c>
      <c r="M132" s="250">
        <v>5</v>
      </c>
      <c r="N132" s="250">
        <v>9</v>
      </c>
      <c r="O132" s="250">
        <v>8.1</v>
      </c>
      <c r="P132" s="250">
        <v>3.9</v>
      </c>
      <c r="Q132" s="250">
        <v>2</v>
      </c>
      <c r="R132" s="250">
        <v>2.8</v>
      </c>
      <c r="S132" s="250">
        <v>0.2</v>
      </c>
      <c r="T132" s="250">
        <v>1.6</v>
      </c>
      <c r="U132" s="245" t="s">
        <v>73</v>
      </c>
      <c r="V132" s="247">
        <v>32.5</v>
      </c>
    </row>
    <row r="133" spans="1:22" ht="16.5" customHeight="1" x14ac:dyDescent="0.2">
      <c r="A133" s="7"/>
      <c r="B133" s="7"/>
      <c r="C133" s="7"/>
      <c r="D133" s="7" t="s">
        <v>67</v>
      </c>
      <c r="E133" s="7"/>
      <c r="F133" s="7"/>
      <c r="G133" s="7"/>
      <c r="H133" s="7"/>
      <c r="I133" s="7"/>
      <c r="J133" s="7"/>
      <c r="K133" s="7"/>
      <c r="L133" s="9" t="s">
        <v>61</v>
      </c>
      <c r="M133" s="250">
        <v>5</v>
      </c>
      <c r="N133" s="250">
        <v>9.3000000000000007</v>
      </c>
      <c r="O133" s="250">
        <v>8</v>
      </c>
      <c r="P133" s="250">
        <v>4</v>
      </c>
      <c r="Q133" s="250">
        <v>2</v>
      </c>
      <c r="R133" s="250">
        <v>2.5</v>
      </c>
      <c r="S133" s="250">
        <v>0.9</v>
      </c>
      <c r="T133" s="250">
        <v>1.5</v>
      </c>
      <c r="U133" s="245" t="s">
        <v>73</v>
      </c>
      <c r="V133" s="247">
        <v>33.1</v>
      </c>
    </row>
    <row r="134" spans="1:22" ht="16.5" customHeight="1" x14ac:dyDescent="0.2">
      <c r="A134" s="7"/>
      <c r="B134" s="7"/>
      <c r="C134" s="7"/>
      <c r="D134" s="7" t="s">
        <v>68</v>
      </c>
      <c r="E134" s="7"/>
      <c r="F134" s="7"/>
      <c r="G134" s="7"/>
      <c r="H134" s="7"/>
      <c r="I134" s="7"/>
      <c r="J134" s="7"/>
      <c r="K134" s="7"/>
      <c r="L134" s="9" t="s">
        <v>61</v>
      </c>
      <c r="M134" s="250">
        <v>5</v>
      </c>
      <c r="N134" s="250">
        <v>9.5</v>
      </c>
      <c r="O134" s="250">
        <v>8</v>
      </c>
      <c r="P134" s="250">
        <v>3.3</v>
      </c>
      <c r="Q134" s="250">
        <v>2</v>
      </c>
      <c r="R134" s="250">
        <v>0.4</v>
      </c>
      <c r="S134" s="250">
        <v>0.8</v>
      </c>
      <c r="T134" s="250">
        <v>1.5</v>
      </c>
      <c r="U134" s="245" t="s">
        <v>73</v>
      </c>
      <c r="V134" s="247">
        <v>30.5</v>
      </c>
    </row>
    <row r="135" spans="1:22" ht="16.5" customHeight="1" x14ac:dyDescent="0.2">
      <c r="A135" s="7"/>
      <c r="B135" s="7"/>
      <c r="C135" s="7"/>
      <c r="D135" s="7" t="s">
        <v>69</v>
      </c>
      <c r="E135" s="7"/>
      <c r="F135" s="7"/>
      <c r="G135" s="7"/>
      <c r="H135" s="7"/>
      <c r="I135" s="7"/>
      <c r="J135" s="7"/>
      <c r="K135" s="7"/>
      <c r="L135" s="9" t="s">
        <v>61</v>
      </c>
      <c r="M135" s="250">
        <v>5</v>
      </c>
      <c r="N135" s="250">
        <v>9.5</v>
      </c>
      <c r="O135" s="250">
        <v>9.5</v>
      </c>
      <c r="P135" s="250">
        <v>4</v>
      </c>
      <c r="Q135" s="250">
        <v>2</v>
      </c>
      <c r="R135" s="250">
        <v>0.4</v>
      </c>
      <c r="S135" s="250">
        <v>0.8</v>
      </c>
      <c r="T135" s="250">
        <v>1.5</v>
      </c>
      <c r="U135" s="245" t="s">
        <v>73</v>
      </c>
      <c r="V135" s="247">
        <v>32.700000000000003</v>
      </c>
    </row>
    <row r="136" spans="1:22" ht="16.5" customHeight="1" x14ac:dyDescent="0.2">
      <c r="A136" s="7"/>
      <c r="B136" s="7"/>
      <c r="C136" s="7" t="s">
        <v>388</v>
      </c>
      <c r="D136" s="7"/>
      <c r="E136" s="7"/>
      <c r="F136" s="7"/>
      <c r="G136" s="7"/>
      <c r="H136" s="7"/>
      <c r="I136" s="7"/>
      <c r="J136" s="7"/>
      <c r="K136" s="7"/>
      <c r="L136" s="9"/>
      <c r="M136" s="10"/>
      <c r="N136" s="10"/>
      <c r="O136" s="10"/>
      <c r="P136" s="10"/>
      <c r="Q136" s="10"/>
      <c r="R136" s="10"/>
      <c r="S136" s="10"/>
      <c r="T136" s="10"/>
      <c r="U136" s="10"/>
      <c r="V136" s="10"/>
    </row>
    <row r="137" spans="1:22" ht="16.5" customHeight="1" x14ac:dyDescent="0.2">
      <c r="A137" s="7"/>
      <c r="B137" s="7"/>
      <c r="C137" s="7"/>
      <c r="D137" s="7" t="s">
        <v>60</v>
      </c>
      <c r="E137" s="7"/>
      <c r="F137" s="7"/>
      <c r="G137" s="7"/>
      <c r="H137" s="7"/>
      <c r="I137" s="7"/>
      <c r="J137" s="7"/>
      <c r="K137" s="7"/>
      <c r="L137" s="9" t="s">
        <v>61</v>
      </c>
      <c r="M137" s="246">
        <v>104.7</v>
      </c>
      <c r="N137" s="246">
        <v>145.19999999999999</v>
      </c>
      <c r="O137" s="247">
        <v>47.5</v>
      </c>
      <c r="P137" s="247">
        <v>59.8</v>
      </c>
      <c r="Q137" s="247">
        <v>27.8</v>
      </c>
      <c r="R137" s="250">
        <v>8.1999999999999993</v>
      </c>
      <c r="S137" s="250">
        <v>4.2</v>
      </c>
      <c r="T137" s="247">
        <v>12.1</v>
      </c>
      <c r="U137" s="246">
        <v>144.4</v>
      </c>
      <c r="V137" s="246">
        <v>553.9</v>
      </c>
    </row>
    <row r="138" spans="1:22" ht="16.5" customHeight="1" x14ac:dyDescent="0.2">
      <c r="A138" s="7"/>
      <c r="B138" s="7"/>
      <c r="C138" s="7"/>
      <c r="D138" s="7" t="s">
        <v>62</v>
      </c>
      <c r="E138" s="7"/>
      <c r="F138" s="7"/>
      <c r="G138" s="7"/>
      <c r="H138" s="7"/>
      <c r="I138" s="7"/>
      <c r="J138" s="7"/>
      <c r="K138" s="7"/>
      <c r="L138" s="9" t="s">
        <v>61</v>
      </c>
      <c r="M138" s="246">
        <v>106.6</v>
      </c>
      <c r="N138" s="246">
        <v>136.80000000000001</v>
      </c>
      <c r="O138" s="247">
        <v>45.9</v>
      </c>
      <c r="P138" s="247">
        <v>60.7</v>
      </c>
      <c r="Q138" s="247">
        <v>25.7</v>
      </c>
      <c r="R138" s="250">
        <v>8.5</v>
      </c>
      <c r="S138" s="250">
        <v>4.3</v>
      </c>
      <c r="T138" s="247">
        <v>12.5</v>
      </c>
      <c r="U138" s="246">
        <v>150.5</v>
      </c>
      <c r="V138" s="246">
        <v>551.29999999999995</v>
      </c>
    </row>
    <row r="139" spans="1:22" ht="16.5" customHeight="1" x14ac:dyDescent="0.2">
      <c r="A139" s="7"/>
      <c r="B139" s="7"/>
      <c r="C139" s="7"/>
      <c r="D139" s="7" t="s">
        <v>63</v>
      </c>
      <c r="E139" s="7"/>
      <c r="F139" s="7"/>
      <c r="G139" s="7"/>
      <c r="H139" s="7"/>
      <c r="I139" s="7"/>
      <c r="J139" s="7"/>
      <c r="K139" s="7"/>
      <c r="L139" s="9" t="s">
        <v>61</v>
      </c>
      <c r="M139" s="246">
        <v>107.4</v>
      </c>
      <c r="N139" s="246">
        <v>133</v>
      </c>
      <c r="O139" s="247">
        <v>44.6</v>
      </c>
      <c r="P139" s="247">
        <v>61.1</v>
      </c>
      <c r="Q139" s="247">
        <v>23.6</v>
      </c>
      <c r="R139" s="250">
        <v>8.6999999999999993</v>
      </c>
      <c r="S139" s="250">
        <v>4</v>
      </c>
      <c r="T139" s="247">
        <v>12.3</v>
      </c>
      <c r="U139" s="246">
        <v>145.30000000000001</v>
      </c>
      <c r="V139" s="246">
        <v>539.9</v>
      </c>
    </row>
    <row r="140" spans="1:22" ht="16.5" customHeight="1" x14ac:dyDescent="0.2">
      <c r="A140" s="7"/>
      <c r="B140" s="7"/>
      <c r="C140" s="7"/>
      <c r="D140" s="7" t="s">
        <v>64</v>
      </c>
      <c r="E140" s="7"/>
      <c r="F140" s="7"/>
      <c r="G140" s="7"/>
      <c r="H140" s="7"/>
      <c r="I140" s="7"/>
      <c r="J140" s="7"/>
      <c r="K140" s="7"/>
      <c r="L140" s="9" t="s">
        <v>61</v>
      </c>
      <c r="M140" s="246">
        <v>104.9</v>
      </c>
      <c r="N140" s="246">
        <v>123.7</v>
      </c>
      <c r="O140" s="247">
        <v>44.5</v>
      </c>
      <c r="P140" s="247">
        <v>58.7</v>
      </c>
      <c r="Q140" s="247">
        <v>23.6</v>
      </c>
      <c r="R140" s="250">
        <v>8.4</v>
      </c>
      <c r="S140" s="250">
        <v>4.5</v>
      </c>
      <c r="T140" s="247">
        <v>12.3</v>
      </c>
      <c r="U140" s="246">
        <v>143.30000000000001</v>
      </c>
      <c r="V140" s="246">
        <v>523.79999999999995</v>
      </c>
    </row>
    <row r="141" spans="1:22" ht="16.5" customHeight="1" x14ac:dyDescent="0.2">
      <c r="A141" s="7"/>
      <c r="B141" s="7"/>
      <c r="C141" s="7"/>
      <c r="D141" s="7" t="s">
        <v>65</v>
      </c>
      <c r="E141" s="7"/>
      <c r="F141" s="7"/>
      <c r="G141" s="7"/>
      <c r="H141" s="7"/>
      <c r="I141" s="7"/>
      <c r="J141" s="7"/>
      <c r="K141" s="7"/>
      <c r="L141" s="9" t="s">
        <v>61</v>
      </c>
      <c r="M141" s="246">
        <v>117</v>
      </c>
      <c r="N141" s="246">
        <v>116.5</v>
      </c>
      <c r="O141" s="247">
        <v>43</v>
      </c>
      <c r="P141" s="247">
        <v>62.8</v>
      </c>
      <c r="Q141" s="247">
        <v>22.8</v>
      </c>
      <c r="R141" s="250">
        <v>8.1</v>
      </c>
      <c r="S141" s="250">
        <v>4</v>
      </c>
      <c r="T141" s="247">
        <v>10.9</v>
      </c>
      <c r="U141" s="246">
        <v>139.69999999999999</v>
      </c>
      <c r="V141" s="246">
        <v>524.70000000000005</v>
      </c>
    </row>
    <row r="142" spans="1:22" ht="16.5" customHeight="1" x14ac:dyDescent="0.2">
      <c r="A142" s="7"/>
      <c r="B142" s="7"/>
      <c r="C142" s="7"/>
      <c r="D142" s="7" t="s">
        <v>66</v>
      </c>
      <c r="E142" s="7"/>
      <c r="F142" s="7"/>
      <c r="G142" s="7"/>
      <c r="H142" s="7"/>
      <c r="I142" s="7"/>
      <c r="J142" s="7"/>
      <c r="K142" s="7"/>
      <c r="L142" s="9" t="s">
        <v>61</v>
      </c>
      <c r="M142" s="246">
        <v>101.4</v>
      </c>
      <c r="N142" s="246">
        <v>115.5</v>
      </c>
      <c r="O142" s="247">
        <v>42</v>
      </c>
      <c r="P142" s="247">
        <v>60.5</v>
      </c>
      <c r="Q142" s="247">
        <v>23.1</v>
      </c>
      <c r="R142" s="250">
        <v>8</v>
      </c>
      <c r="S142" s="250">
        <v>3.9</v>
      </c>
      <c r="T142" s="247">
        <v>10.7</v>
      </c>
      <c r="U142" s="246">
        <v>150.80000000000001</v>
      </c>
      <c r="V142" s="246">
        <v>516</v>
      </c>
    </row>
    <row r="143" spans="1:22" ht="16.5" customHeight="1" x14ac:dyDescent="0.2">
      <c r="A143" s="7"/>
      <c r="B143" s="7"/>
      <c r="C143" s="7"/>
      <c r="D143" s="7" t="s">
        <v>67</v>
      </c>
      <c r="E143" s="7"/>
      <c r="F143" s="7"/>
      <c r="G143" s="7"/>
      <c r="H143" s="7"/>
      <c r="I143" s="7"/>
      <c r="J143" s="7"/>
      <c r="K143" s="7"/>
      <c r="L143" s="9" t="s">
        <v>61</v>
      </c>
      <c r="M143" s="246">
        <v>106.7</v>
      </c>
      <c r="N143" s="246">
        <v>113.3</v>
      </c>
      <c r="O143" s="247">
        <v>43.6</v>
      </c>
      <c r="P143" s="247">
        <v>53.1</v>
      </c>
      <c r="Q143" s="247">
        <v>22</v>
      </c>
      <c r="R143" s="250">
        <v>7.8</v>
      </c>
      <c r="S143" s="250">
        <v>5.7</v>
      </c>
      <c r="T143" s="247">
        <v>11.3</v>
      </c>
      <c r="U143" s="246">
        <v>150.1</v>
      </c>
      <c r="V143" s="246">
        <v>513.6</v>
      </c>
    </row>
    <row r="144" spans="1:22" ht="16.5" customHeight="1" x14ac:dyDescent="0.2">
      <c r="A144" s="7"/>
      <c r="B144" s="7"/>
      <c r="C144" s="7"/>
      <c r="D144" s="7" t="s">
        <v>68</v>
      </c>
      <c r="E144" s="7"/>
      <c r="F144" s="7"/>
      <c r="G144" s="7"/>
      <c r="H144" s="7"/>
      <c r="I144" s="7"/>
      <c r="J144" s="7"/>
      <c r="K144" s="7"/>
      <c r="L144" s="9" t="s">
        <v>61</v>
      </c>
      <c r="M144" s="246">
        <v>113.7</v>
      </c>
      <c r="N144" s="246">
        <v>112.8</v>
      </c>
      <c r="O144" s="247">
        <v>42.1</v>
      </c>
      <c r="P144" s="247">
        <v>52.7</v>
      </c>
      <c r="Q144" s="247">
        <v>23.2</v>
      </c>
      <c r="R144" s="250">
        <v>5.9</v>
      </c>
      <c r="S144" s="250">
        <v>5.5</v>
      </c>
      <c r="T144" s="247">
        <v>10.9</v>
      </c>
      <c r="U144" s="246">
        <v>159.19999999999999</v>
      </c>
      <c r="V144" s="246">
        <v>526</v>
      </c>
    </row>
    <row r="145" spans="1:22" ht="16.5" customHeight="1" x14ac:dyDescent="0.2">
      <c r="A145" s="7"/>
      <c r="B145" s="7"/>
      <c r="C145" s="7"/>
      <c r="D145" s="7" t="s">
        <v>69</v>
      </c>
      <c r="E145" s="7"/>
      <c r="F145" s="7"/>
      <c r="G145" s="7"/>
      <c r="H145" s="7"/>
      <c r="I145" s="7"/>
      <c r="J145" s="7"/>
      <c r="K145" s="7"/>
      <c r="L145" s="9" t="s">
        <v>61</v>
      </c>
      <c r="M145" s="246">
        <v>112.9</v>
      </c>
      <c r="N145" s="246">
        <v>108.7</v>
      </c>
      <c r="O145" s="247">
        <v>43.2</v>
      </c>
      <c r="P145" s="247">
        <v>56.1</v>
      </c>
      <c r="Q145" s="247">
        <v>23.1</v>
      </c>
      <c r="R145" s="250">
        <v>5.9</v>
      </c>
      <c r="S145" s="250">
        <v>6.3</v>
      </c>
      <c r="T145" s="247">
        <v>12.1</v>
      </c>
      <c r="U145" s="246">
        <v>149.69999999999999</v>
      </c>
      <c r="V145" s="246">
        <v>517.9</v>
      </c>
    </row>
    <row r="146" spans="1:22" ht="16.5" customHeight="1" x14ac:dyDescent="0.2">
      <c r="A146" s="7"/>
      <c r="B146" s="7" t="s">
        <v>507</v>
      </c>
      <c r="C146" s="7"/>
      <c r="D146" s="7"/>
      <c r="E146" s="7"/>
      <c r="F146" s="7"/>
      <c r="G146" s="7"/>
      <c r="H146" s="7"/>
      <c r="I146" s="7"/>
      <c r="J146" s="7"/>
      <c r="K146" s="7"/>
      <c r="L146" s="9"/>
      <c r="M146" s="10"/>
      <c r="N146" s="10"/>
      <c r="O146" s="10"/>
      <c r="P146" s="10"/>
      <c r="Q146" s="10"/>
      <c r="R146" s="10"/>
      <c r="S146" s="10"/>
      <c r="T146" s="10"/>
      <c r="U146" s="10"/>
      <c r="V146" s="10"/>
    </row>
    <row r="147" spans="1:22" ht="16.5" customHeight="1" x14ac:dyDescent="0.2">
      <c r="A147" s="7"/>
      <c r="B147" s="7"/>
      <c r="C147" s="7" t="s">
        <v>506</v>
      </c>
      <c r="D147" s="7"/>
      <c r="E147" s="7"/>
      <c r="F147" s="7"/>
      <c r="G147" s="7"/>
      <c r="H147" s="7"/>
      <c r="I147" s="7"/>
      <c r="J147" s="7"/>
      <c r="K147" s="7"/>
      <c r="L147" s="9"/>
      <c r="M147" s="10"/>
      <c r="N147" s="10"/>
      <c r="O147" s="10"/>
      <c r="P147" s="10"/>
      <c r="Q147" s="10"/>
      <c r="R147" s="10"/>
      <c r="S147" s="10"/>
      <c r="T147" s="10"/>
      <c r="U147" s="10"/>
      <c r="V147" s="10"/>
    </row>
    <row r="148" spans="1:22" ht="16.5" customHeight="1" x14ac:dyDescent="0.2">
      <c r="A148" s="7"/>
      <c r="B148" s="7"/>
      <c r="C148" s="7"/>
      <c r="D148" s="7" t="s">
        <v>60</v>
      </c>
      <c r="E148" s="7"/>
      <c r="F148" s="7"/>
      <c r="G148" s="7"/>
      <c r="H148" s="7"/>
      <c r="I148" s="7"/>
      <c r="J148" s="7"/>
      <c r="K148" s="7"/>
      <c r="L148" s="9" t="s">
        <v>61</v>
      </c>
      <c r="M148" s="247">
        <v>57.5</v>
      </c>
      <c r="N148" s="247">
        <v>62.9</v>
      </c>
      <c r="O148" s="247">
        <v>25.9</v>
      </c>
      <c r="P148" s="247">
        <v>23.6</v>
      </c>
      <c r="Q148" s="247">
        <v>14.7</v>
      </c>
      <c r="R148" s="250">
        <v>7.9</v>
      </c>
      <c r="S148" s="250">
        <v>6.2</v>
      </c>
      <c r="T148" s="250">
        <v>9.1</v>
      </c>
      <c r="U148" s="247">
        <v>47.8</v>
      </c>
      <c r="V148" s="246">
        <v>255.6</v>
      </c>
    </row>
    <row r="149" spans="1:22" ht="16.5" customHeight="1" x14ac:dyDescent="0.2">
      <c r="A149" s="7"/>
      <c r="B149" s="7"/>
      <c r="C149" s="7"/>
      <c r="D149" s="7" t="s">
        <v>62</v>
      </c>
      <c r="E149" s="7"/>
      <c r="F149" s="7"/>
      <c r="G149" s="7"/>
      <c r="H149" s="7"/>
      <c r="I149" s="7"/>
      <c r="J149" s="7"/>
      <c r="K149" s="7"/>
      <c r="L149" s="9" t="s">
        <v>61</v>
      </c>
      <c r="M149" s="247">
        <v>56.7</v>
      </c>
      <c r="N149" s="247">
        <v>61.5</v>
      </c>
      <c r="O149" s="247">
        <v>24.8</v>
      </c>
      <c r="P149" s="247">
        <v>24</v>
      </c>
      <c r="Q149" s="247">
        <v>13.6</v>
      </c>
      <c r="R149" s="250">
        <v>7.8</v>
      </c>
      <c r="S149" s="250">
        <v>6.4</v>
      </c>
      <c r="T149" s="250">
        <v>9.5</v>
      </c>
      <c r="U149" s="247">
        <v>49.8</v>
      </c>
      <c r="V149" s="246">
        <v>254</v>
      </c>
    </row>
    <row r="150" spans="1:22" ht="16.5" customHeight="1" x14ac:dyDescent="0.2">
      <c r="A150" s="7"/>
      <c r="B150" s="7"/>
      <c r="C150" s="7"/>
      <c r="D150" s="7" t="s">
        <v>63</v>
      </c>
      <c r="E150" s="7"/>
      <c r="F150" s="7"/>
      <c r="G150" s="7"/>
      <c r="H150" s="7"/>
      <c r="I150" s="7"/>
      <c r="J150" s="7"/>
      <c r="K150" s="7"/>
      <c r="L150" s="9" t="s">
        <v>61</v>
      </c>
      <c r="M150" s="247">
        <v>58.3</v>
      </c>
      <c r="N150" s="247">
        <v>62.5</v>
      </c>
      <c r="O150" s="247">
        <v>24.4</v>
      </c>
      <c r="P150" s="247">
        <v>23.7</v>
      </c>
      <c r="Q150" s="247">
        <v>13.1</v>
      </c>
      <c r="R150" s="250">
        <v>8.3000000000000007</v>
      </c>
      <c r="S150" s="250">
        <v>6.2</v>
      </c>
      <c r="T150" s="250">
        <v>8.9</v>
      </c>
      <c r="U150" s="247">
        <v>45.6</v>
      </c>
      <c r="V150" s="246">
        <v>251</v>
      </c>
    </row>
    <row r="151" spans="1:22" ht="16.5" customHeight="1" x14ac:dyDescent="0.2">
      <c r="A151" s="7"/>
      <c r="B151" s="7"/>
      <c r="C151" s="7"/>
      <c r="D151" s="7" t="s">
        <v>64</v>
      </c>
      <c r="E151" s="7"/>
      <c r="F151" s="7"/>
      <c r="G151" s="7"/>
      <c r="H151" s="7"/>
      <c r="I151" s="7"/>
      <c r="J151" s="7"/>
      <c r="K151" s="7"/>
      <c r="L151" s="9" t="s">
        <v>61</v>
      </c>
      <c r="M151" s="247">
        <v>58.6</v>
      </c>
      <c r="N151" s="247">
        <v>58.8</v>
      </c>
      <c r="O151" s="247">
        <v>25.2</v>
      </c>
      <c r="P151" s="247">
        <v>22.3</v>
      </c>
      <c r="Q151" s="247">
        <v>12.9</v>
      </c>
      <c r="R151" s="250">
        <v>8.1999999999999993</v>
      </c>
      <c r="S151" s="250">
        <v>6.6</v>
      </c>
      <c r="T151" s="250">
        <v>8.8000000000000007</v>
      </c>
      <c r="U151" s="247">
        <v>45.7</v>
      </c>
      <c r="V151" s="246">
        <v>247.1</v>
      </c>
    </row>
    <row r="152" spans="1:22" ht="16.5" customHeight="1" x14ac:dyDescent="0.2">
      <c r="A152" s="7"/>
      <c r="B152" s="7"/>
      <c r="C152" s="7"/>
      <c r="D152" s="7" t="s">
        <v>65</v>
      </c>
      <c r="E152" s="7"/>
      <c r="F152" s="7"/>
      <c r="G152" s="7"/>
      <c r="H152" s="7"/>
      <c r="I152" s="7"/>
      <c r="J152" s="7"/>
      <c r="K152" s="7"/>
      <c r="L152" s="9" t="s">
        <v>61</v>
      </c>
      <c r="M152" s="247">
        <v>58.3</v>
      </c>
      <c r="N152" s="247">
        <v>57.5</v>
      </c>
      <c r="O152" s="247">
        <v>23.9</v>
      </c>
      <c r="P152" s="247">
        <v>22</v>
      </c>
      <c r="Q152" s="247">
        <v>12.9</v>
      </c>
      <c r="R152" s="250">
        <v>7.2</v>
      </c>
      <c r="S152" s="250">
        <v>6.5</v>
      </c>
      <c r="T152" s="250">
        <v>8.4</v>
      </c>
      <c r="U152" s="247">
        <v>44.7</v>
      </c>
      <c r="V152" s="246">
        <v>241.3</v>
      </c>
    </row>
    <row r="153" spans="1:22" ht="16.5" customHeight="1" x14ac:dyDescent="0.2">
      <c r="A153" s="7"/>
      <c r="B153" s="7"/>
      <c r="C153" s="7"/>
      <c r="D153" s="7" t="s">
        <v>66</v>
      </c>
      <c r="E153" s="7"/>
      <c r="F153" s="7"/>
      <c r="G153" s="7"/>
      <c r="H153" s="7"/>
      <c r="I153" s="7"/>
      <c r="J153" s="7"/>
      <c r="K153" s="7"/>
      <c r="L153" s="9" t="s">
        <v>61</v>
      </c>
      <c r="M153" s="247">
        <v>56.6</v>
      </c>
      <c r="N153" s="247">
        <v>58.4</v>
      </c>
      <c r="O153" s="247">
        <v>22.5</v>
      </c>
      <c r="P153" s="247">
        <v>22.1</v>
      </c>
      <c r="Q153" s="247">
        <v>14.2</v>
      </c>
      <c r="R153" s="250">
        <v>7</v>
      </c>
      <c r="S153" s="250">
        <v>5.8</v>
      </c>
      <c r="T153" s="250">
        <v>8.4</v>
      </c>
      <c r="U153" s="247">
        <v>56</v>
      </c>
      <c r="V153" s="246">
        <v>251</v>
      </c>
    </row>
    <row r="154" spans="1:22" ht="16.5" customHeight="1" x14ac:dyDescent="0.2">
      <c r="A154" s="7"/>
      <c r="B154" s="7"/>
      <c r="C154" s="7"/>
      <c r="D154" s="7" t="s">
        <v>67</v>
      </c>
      <c r="E154" s="7"/>
      <c r="F154" s="7"/>
      <c r="G154" s="7"/>
      <c r="H154" s="7"/>
      <c r="I154" s="7"/>
      <c r="J154" s="7"/>
      <c r="K154" s="7"/>
      <c r="L154" s="9" t="s">
        <v>61</v>
      </c>
      <c r="M154" s="247">
        <v>58.2</v>
      </c>
      <c r="N154" s="247">
        <v>57.9</v>
      </c>
      <c r="O154" s="247">
        <v>24.1</v>
      </c>
      <c r="P154" s="247">
        <v>22.4</v>
      </c>
      <c r="Q154" s="247">
        <v>12.7</v>
      </c>
      <c r="R154" s="250">
        <v>7</v>
      </c>
      <c r="S154" s="250">
        <v>5.5</v>
      </c>
      <c r="T154" s="250">
        <v>8.1999999999999993</v>
      </c>
      <c r="U154" s="247">
        <v>55.2</v>
      </c>
      <c r="V154" s="246">
        <v>251.2</v>
      </c>
    </row>
    <row r="155" spans="1:22" ht="16.5" customHeight="1" x14ac:dyDescent="0.2">
      <c r="A155" s="7"/>
      <c r="B155" s="7"/>
      <c r="C155" s="7"/>
      <c r="D155" s="7" t="s">
        <v>68</v>
      </c>
      <c r="E155" s="7"/>
      <c r="F155" s="7"/>
      <c r="G155" s="7"/>
      <c r="H155" s="7"/>
      <c r="I155" s="7"/>
      <c r="J155" s="7"/>
      <c r="K155" s="7"/>
      <c r="L155" s="9" t="s">
        <v>61</v>
      </c>
      <c r="M155" s="247">
        <v>60.4</v>
      </c>
      <c r="N155" s="247">
        <v>54.6</v>
      </c>
      <c r="O155" s="247">
        <v>24.4</v>
      </c>
      <c r="P155" s="247">
        <v>22.7</v>
      </c>
      <c r="Q155" s="247">
        <v>13.2</v>
      </c>
      <c r="R155" s="250">
        <v>7</v>
      </c>
      <c r="S155" s="250">
        <v>5.5</v>
      </c>
      <c r="T155" s="250">
        <v>8.3000000000000007</v>
      </c>
      <c r="U155" s="247">
        <v>61</v>
      </c>
      <c r="V155" s="246">
        <v>257</v>
      </c>
    </row>
    <row r="156" spans="1:22" ht="16.5" customHeight="1" x14ac:dyDescent="0.2">
      <c r="A156" s="7"/>
      <c r="B156" s="7"/>
      <c r="C156" s="7"/>
      <c r="D156" s="7" t="s">
        <v>69</v>
      </c>
      <c r="E156" s="7"/>
      <c r="F156" s="7"/>
      <c r="G156" s="7"/>
      <c r="H156" s="7"/>
      <c r="I156" s="7"/>
      <c r="J156" s="7"/>
      <c r="K156" s="7"/>
      <c r="L156" s="9" t="s">
        <v>61</v>
      </c>
      <c r="M156" s="247">
        <v>57.6</v>
      </c>
      <c r="N156" s="247">
        <v>53.7</v>
      </c>
      <c r="O156" s="247">
        <v>23.8</v>
      </c>
      <c r="P156" s="247">
        <v>22.6</v>
      </c>
      <c r="Q156" s="247">
        <v>13.6</v>
      </c>
      <c r="R156" s="250">
        <v>7</v>
      </c>
      <c r="S156" s="250">
        <v>6.1</v>
      </c>
      <c r="T156" s="250">
        <v>8.1</v>
      </c>
      <c r="U156" s="247">
        <v>56</v>
      </c>
      <c r="V156" s="246">
        <v>248.5</v>
      </c>
    </row>
    <row r="157" spans="1:22" ht="16.5" customHeight="1" x14ac:dyDescent="0.2">
      <c r="A157" s="7"/>
      <c r="B157" s="7"/>
      <c r="C157" s="7" t="s">
        <v>72</v>
      </c>
      <c r="D157" s="7"/>
      <c r="E157" s="7"/>
      <c r="F157" s="7"/>
      <c r="G157" s="7"/>
      <c r="H157" s="7"/>
      <c r="I157" s="7"/>
      <c r="J157" s="7"/>
      <c r="K157" s="7"/>
      <c r="L157" s="9"/>
      <c r="M157" s="10"/>
      <c r="N157" s="10"/>
      <c r="O157" s="10"/>
      <c r="P157" s="10"/>
      <c r="Q157" s="10"/>
      <c r="R157" s="10"/>
      <c r="S157" s="10"/>
      <c r="T157" s="10"/>
      <c r="U157" s="10"/>
      <c r="V157" s="10"/>
    </row>
    <row r="158" spans="1:22" ht="16.5" customHeight="1" x14ac:dyDescent="0.2">
      <c r="A158" s="7"/>
      <c r="B158" s="7"/>
      <c r="C158" s="7"/>
      <c r="D158" s="7" t="s">
        <v>60</v>
      </c>
      <c r="E158" s="7"/>
      <c r="F158" s="7"/>
      <c r="G158" s="7"/>
      <c r="H158" s="7"/>
      <c r="I158" s="7"/>
      <c r="J158" s="7"/>
      <c r="K158" s="7"/>
      <c r="L158" s="9" t="s">
        <v>61</v>
      </c>
      <c r="M158" s="247">
        <v>75.7</v>
      </c>
      <c r="N158" s="247">
        <v>78</v>
      </c>
      <c r="O158" s="247">
        <v>35.6</v>
      </c>
      <c r="P158" s="247">
        <v>31.1</v>
      </c>
      <c r="Q158" s="247">
        <v>21.8</v>
      </c>
      <c r="R158" s="245" t="s">
        <v>73</v>
      </c>
      <c r="S158" s="245" t="s">
        <v>73</v>
      </c>
      <c r="T158" s="245" t="s">
        <v>73</v>
      </c>
      <c r="U158" s="245" t="s">
        <v>73</v>
      </c>
      <c r="V158" s="246">
        <v>242.2</v>
      </c>
    </row>
    <row r="159" spans="1:22" ht="16.5" customHeight="1" x14ac:dyDescent="0.2">
      <c r="A159" s="7"/>
      <c r="B159" s="7"/>
      <c r="C159" s="7"/>
      <c r="D159" s="7" t="s">
        <v>62</v>
      </c>
      <c r="E159" s="7"/>
      <c r="F159" s="7"/>
      <c r="G159" s="7"/>
      <c r="H159" s="7"/>
      <c r="I159" s="7"/>
      <c r="J159" s="7"/>
      <c r="K159" s="7"/>
      <c r="L159" s="9" t="s">
        <v>61</v>
      </c>
      <c r="M159" s="247">
        <v>75</v>
      </c>
      <c r="N159" s="247">
        <v>71.900000000000006</v>
      </c>
      <c r="O159" s="247">
        <v>35.5</v>
      </c>
      <c r="P159" s="247">
        <v>28.7</v>
      </c>
      <c r="Q159" s="247">
        <v>21.3</v>
      </c>
      <c r="R159" s="245" t="s">
        <v>73</v>
      </c>
      <c r="S159" s="245" t="s">
        <v>73</v>
      </c>
      <c r="T159" s="245" t="s">
        <v>73</v>
      </c>
      <c r="U159" s="245" t="s">
        <v>73</v>
      </c>
      <c r="V159" s="246">
        <v>232.4</v>
      </c>
    </row>
    <row r="160" spans="1:22" ht="16.5" customHeight="1" x14ac:dyDescent="0.2">
      <c r="A160" s="7"/>
      <c r="B160" s="7"/>
      <c r="C160" s="7"/>
      <c r="D160" s="7" t="s">
        <v>63</v>
      </c>
      <c r="E160" s="7"/>
      <c r="F160" s="7"/>
      <c r="G160" s="7"/>
      <c r="H160" s="7"/>
      <c r="I160" s="7"/>
      <c r="J160" s="7"/>
      <c r="K160" s="7"/>
      <c r="L160" s="9" t="s">
        <v>61</v>
      </c>
      <c r="M160" s="247">
        <v>81.900000000000006</v>
      </c>
      <c r="N160" s="247">
        <v>70.5</v>
      </c>
      <c r="O160" s="247">
        <v>34.799999999999997</v>
      </c>
      <c r="P160" s="247">
        <v>28.3</v>
      </c>
      <c r="Q160" s="247">
        <v>20.3</v>
      </c>
      <c r="R160" s="245" t="s">
        <v>73</v>
      </c>
      <c r="S160" s="245" t="s">
        <v>73</v>
      </c>
      <c r="T160" s="245" t="s">
        <v>73</v>
      </c>
      <c r="U160" s="245" t="s">
        <v>73</v>
      </c>
      <c r="V160" s="246">
        <v>235.9</v>
      </c>
    </row>
    <row r="161" spans="1:22" ht="16.5" customHeight="1" x14ac:dyDescent="0.2">
      <c r="A161" s="7"/>
      <c r="B161" s="7"/>
      <c r="C161" s="7"/>
      <c r="D161" s="7" t="s">
        <v>64</v>
      </c>
      <c r="E161" s="7"/>
      <c r="F161" s="7"/>
      <c r="G161" s="7"/>
      <c r="H161" s="7"/>
      <c r="I161" s="7"/>
      <c r="J161" s="7"/>
      <c r="K161" s="7"/>
      <c r="L161" s="9" t="s">
        <v>61</v>
      </c>
      <c r="M161" s="247">
        <v>74.900000000000006</v>
      </c>
      <c r="N161" s="247">
        <v>67.7</v>
      </c>
      <c r="O161" s="247">
        <v>34.200000000000003</v>
      </c>
      <c r="P161" s="247">
        <v>28</v>
      </c>
      <c r="Q161" s="247">
        <v>20.100000000000001</v>
      </c>
      <c r="R161" s="245" t="s">
        <v>73</v>
      </c>
      <c r="S161" s="245" t="s">
        <v>73</v>
      </c>
      <c r="T161" s="245" t="s">
        <v>73</v>
      </c>
      <c r="U161" s="245" t="s">
        <v>73</v>
      </c>
      <c r="V161" s="246">
        <v>224.9</v>
      </c>
    </row>
    <row r="162" spans="1:22" ht="16.5" customHeight="1" x14ac:dyDescent="0.2">
      <c r="A162" s="7"/>
      <c r="B162" s="7"/>
      <c r="C162" s="7"/>
      <c r="D162" s="7" t="s">
        <v>65</v>
      </c>
      <c r="E162" s="7"/>
      <c r="F162" s="7"/>
      <c r="G162" s="7"/>
      <c r="H162" s="7"/>
      <c r="I162" s="7"/>
      <c r="J162" s="7"/>
      <c r="K162" s="7"/>
      <c r="L162" s="9" t="s">
        <v>61</v>
      </c>
      <c r="M162" s="247">
        <v>71.400000000000006</v>
      </c>
      <c r="N162" s="247">
        <v>63</v>
      </c>
      <c r="O162" s="247">
        <v>33.799999999999997</v>
      </c>
      <c r="P162" s="247">
        <v>27.3</v>
      </c>
      <c r="Q162" s="247">
        <v>19.600000000000001</v>
      </c>
      <c r="R162" s="245" t="s">
        <v>73</v>
      </c>
      <c r="S162" s="245" t="s">
        <v>73</v>
      </c>
      <c r="T162" s="245" t="s">
        <v>73</v>
      </c>
      <c r="U162" s="245" t="s">
        <v>73</v>
      </c>
      <c r="V162" s="246">
        <v>215.1</v>
      </c>
    </row>
    <row r="163" spans="1:22" ht="16.5" customHeight="1" x14ac:dyDescent="0.2">
      <c r="A163" s="7"/>
      <c r="B163" s="7"/>
      <c r="C163" s="7"/>
      <c r="D163" s="7" t="s">
        <v>66</v>
      </c>
      <c r="E163" s="7"/>
      <c r="F163" s="7"/>
      <c r="G163" s="7"/>
      <c r="H163" s="7"/>
      <c r="I163" s="7"/>
      <c r="J163" s="7"/>
      <c r="K163" s="7"/>
      <c r="L163" s="9" t="s">
        <v>61</v>
      </c>
      <c r="M163" s="247">
        <v>67.8</v>
      </c>
      <c r="N163" s="247">
        <v>63.5</v>
      </c>
      <c r="O163" s="247">
        <v>34.6</v>
      </c>
      <c r="P163" s="247">
        <v>28.2</v>
      </c>
      <c r="Q163" s="247">
        <v>18.399999999999999</v>
      </c>
      <c r="R163" s="245" t="s">
        <v>73</v>
      </c>
      <c r="S163" s="245" t="s">
        <v>73</v>
      </c>
      <c r="T163" s="245" t="s">
        <v>73</v>
      </c>
      <c r="U163" s="245" t="s">
        <v>73</v>
      </c>
      <c r="V163" s="246">
        <v>212.5</v>
      </c>
    </row>
    <row r="164" spans="1:22" ht="16.5" customHeight="1" x14ac:dyDescent="0.2">
      <c r="A164" s="7"/>
      <c r="B164" s="7"/>
      <c r="C164" s="7"/>
      <c r="D164" s="7" t="s">
        <v>67</v>
      </c>
      <c r="E164" s="7"/>
      <c r="F164" s="7"/>
      <c r="G164" s="7"/>
      <c r="H164" s="7"/>
      <c r="I164" s="7"/>
      <c r="J164" s="7"/>
      <c r="K164" s="7"/>
      <c r="L164" s="9" t="s">
        <v>61</v>
      </c>
      <c r="M164" s="247">
        <v>64.3</v>
      </c>
      <c r="N164" s="247">
        <v>62.7</v>
      </c>
      <c r="O164" s="247">
        <v>36.5</v>
      </c>
      <c r="P164" s="247">
        <v>27.3</v>
      </c>
      <c r="Q164" s="247">
        <v>18.2</v>
      </c>
      <c r="R164" s="245" t="s">
        <v>73</v>
      </c>
      <c r="S164" s="245" t="s">
        <v>73</v>
      </c>
      <c r="T164" s="245" t="s">
        <v>73</v>
      </c>
      <c r="U164" s="245" t="s">
        <v>73</v>
      </c>
      <c r="V164" s="246">
        <v>209</v>
      </c>
    </row>
    <row r="165" spans="1:22" ht="16.5" customHeight="1" x14ac:dyDescent="0.2">
      <c r="A165" s="7"/>
      <c r="B165" s="7"/>
      <c r="C165" s="7"/>
      <c r="D165" s="7" t="s">
        <v>68</v>
      </c>
      <c r="E165" s="7"/>
      <c r="F165" s="7"/>
      <c r="G165" s="7"/>
      <c r="H165" s="7"/>
      <c r="I165" s="7"/>
      <c r="J165" s="7"/>
      <c r="K165" s="7"/>
      <c r="L165" s="9" t="s">
        <v>61</v>
      </c>
      <c r="M165" s="247">
        <v>64.400000000000006</v>
      </c>
      <c r="N165" s="247">
        <v>61.6</v>
      </c>
      <c r="O165" s="247">
        <v>34.6</v>
      </c>
      <c r="P165" s="247">
        <v>26</v>
      </c>
      <c r="Q165" s="247">
        <v>19.2</v>
      </c>
      <c r="R165" s="245" t="s">
        <v>73</v>
      </c>
      <c r="S165" s="245" t="s">
        <v>73</v>
      </c>
      <c r="T165" s="245" t="s">
        <v>73</v>
      </c>
      <c r="U165" s="245" t="s">
        <v>73</v>
      </c>
      <c r="V165" s="246">
        <v>205.8</v>
      </c>
    </row>
    <row r="166" spans="1:22" ht="16.5" customHeight="1" x14ac:dyDescent="0.2">
      <c r="A166" s="7"/>
      <c r="B166" s="7"/>
      <c r="C166" s="7"/>
      <c r="D166" s="7" t="s">
        <v>69</v>
      </c>
      <c r="E166" s="7"/>
      <c r="F166" s="7"/>
      <c r="G166" s="7"/>
      <c r="H166" s="7"/>
      <c r="I166" s="7"/>
      <c r="J166" s="7"/>
      <c r="K166" s="7"/>
      <c r="L166" s="9" t="s">
        <v>61</v>
      </c>
      <c r="M166" s="247">
        <v>64.599999999999994</v>
      </c>
      <c r="N166" s="247">
        <v>61.3</v>
      </c>
      <c r="O166" s="247">
        <v>34.299999999999997</v>
      </c>
      <c r="P166" s="247">
        <v>28.2</v>
      </c>
      <c r="Q166" s="247">
        <v>21.2</v>
      </c>
      <c r="R166" s="245" t="s">
        <v>73</v>
      </c>
      <c r="S166" s="245" t="s">
        <v>73</v>
      </c>
      <c r="T166" s="245" t="s">
        <v>73</v>
      </c>
      <c r="U166" s="245" t="s">
        <v>73</v>
      </c>
      <c r="V166" s="246">
        <v>209.6</v>
      </c>
    </row>
    <row r="167" spans="1:22" ht="16.5" customHeight="1" x14ac:dyDescent="0.2">
      <c r="A167" s="7"/>
      <c r="B167" s="7"/>
      <c r="C167" s="7" t="s">
        <v>75</v>
      </c>
      <c r="D167" s="7"/>
      <c r="E167" s="7"/>
      <c r="F167" s="7"/>
      <c r="G167" s="7"/>
      <c r="H167" s="7"/>
      <c r="I167" s="7"/>
      <c r="J167" s="7"/>
      <c r="K167" s="7"/>
      <c r="L167" s="9"/>
      <c r="M167" s="10"/>
      <c r="N167" s="10"/>
      <c r="O167" s="10"/>
      <c r="P167" s="10"/>
      <c r="Q167" s="10"/>
      <c r="R167" s="10"/>
      <c r="S167" s="10"/>
      <c r="T167" s="10"/>
      <c r="U167" s="10"/>
      <c r="V167" s="10"/>
    </row>
    <row r="168" spans="1:22" ht="16.5" customHeight="1" x14ac:dyDescent="0.2">
      <c r="A168" s="7"/>
      <c r="B168" s="7"/>
      <c r="C168" s="7"/>
      <c r="D168" s="7" t="s">
        <v>60</v>
      </c>
      <c r="E168" s="7"/>
      <c r="F168" s="7"/>
      <c r="G168" s="7"/>
      <c r="H168" s="7"/>
      <c r="I168" s="7"/>
      <c r="J168" s="7"/>
      <c r="K168" s="7"/>
      <c r="L168" s="9" t="s">
        <v>61</v>
      </c>
      <c r="M168" s="246">
        <v>115</v>
      </c>
      <c r="N168" s="246">
        <v>138.4</v>
      </c>
      <c r="O168" s="247">
        <v>90.8</v>
      </c>
      <c r="P168" s="247">
        <v>50.3</v>
      </c>
      <c r="Q168" s="247">
        <v>35.4</v>
      </c>
      <c r="R168" s="247">
        <v>11.5</v>
      </c>
      <c r="S168" s="250">
        <v>7.4</v>
      </c>
      <c r="T168" s="247">
        <v>15.5</v>
      </c>
      <c r="U168" s="245" t="s">
        <v>73</v>
      </c>
      <c r="V168" s="246">
        <v>464.4</v>
      </c>
    </row>
    <row r="169" spans="1:22" ht="16.5" customHeight="1" x14ac:dyDescent="0.2">
      <c r="A169" s="7"/>
      <c r="B169" s="7"/>
      <c r="C169" s="7"/>
      <c r="D169" s="7" t="s">
        <v>62</v>
      </c>
      <c r="E169" s="7"/>
      <c r="F169" s="7"/>
      <c r="G169" s="7"/>
      <c r="H169" s="7"/>
      <c r="I169" s="7"/>
      <c r="J169" s="7"/>
      <c r="K169" s="7"/>
      <c r="L169" s="9" t="s">
        <v>61</v>
      </c>
      <c r="M169" s="246">
        <v>114.4</v>
      </c>
      <c r="N169" s="246">
        <v>131.6</v>
      </c>
      <c r="O169" s="247">
        <v>90.4</v>
      </c>
      <c r="P169" s="247">
        <v>48.3</v>
      </c>
      <c r="Q169" s="247">
        <v>34.799999999999997</v>
      </c>
      <c r="R169" s="247">
        <v>10.5</v>
      </c>
      <c r="S169" s="250">
        <v>7.4</v>
      </c>
      <c r="T169" s="247">
        <v>15.2</v>
      </c>
      <c r="U169" s="245" t="s">
        <v>73</v>
      </c>
      <c r="V169" s="246">
        <v>452.7</v>
      </c>
    </row>
    <row r="170" spans="1:22" ht="16.5" customHeight="1" x14ac:dyDescent="0.2">
      <c r="A170" s="7"/>
      <c r="B170" s="7"/>
      <c r="C170" s="7"/>
      <c r="D170" s="7" t="s">
        <v>63</v>
      </c>
      <c r="E170" s="7"/>
      <c r="F170" s="7"/>
      <c r="G170" s="7"/>
      <c r="H170" s="7"/>
      <c r="I170" s="7"/>
      <c r="J170" s="7"/>
      <c r="K170" s="7"/>
      <c r="L170" s="9" t="s">
        <v>61</v>
      </c>
      <c r="M170" s="246">
        <v>114.1</v>
      </c>
      <c r="N170" s="246">
        <v>125.8</v>
      </c>
      <c r="O170" s="247">
        <v>90.1</v>
      </c>
      <c r="P170" s="247">
        <v>48</v>
      </c>
      <c r="Q170" s="247">
        <v>33.1</v>
      </c>
      <c r="R170" s="247">
        <v>10.5</v>
      </c>
      <c r="S170" s="250">
        <v>6.7</v>
      </c>
      <c r="T170" s="247">
        <v>15.2</v>
      </c>
      <c r="U170" s="245" t="s">
        <v>73</v>
      </c>
      <c r="V170" s="246">
        <v>443.6</v>
      </c>
    </row>
    <row r="171" spans="1:22" ht="16.5" customHeight="1" x14ac:dyDescent="0.2">
      <c r="A171" s="7"/>
      <c r="B171" s="7"/>
      <c r="C171" s="7"/>
      <c r="D171" s="7" t="s">
        <v>64</v>
      </c>
      <c r="E171" s="7"/>
      <c r="F171" s="7"/>
      <c r="G171" s="7"/>
      <c r="H171" s="7"/>
      <c r="I171" s="7"/>
      <c r="J171" s="7"/>
      <c r="K171" s="7"/>
      <c r="L171" s="9" t="s">
        <v>61</v>
      </c>
      <c r="M171" s="246">
        <v>117.3</v>
      </c>
      <c r="N171" s="246">
        <v>115.4</v>
      </c>
      <c r="O171" s="247">
        <v>87.9</v>
      </c>
      <c r="P171" s="247">
        <v>45.7</v>
      </c>
      <c r="Q171" s="247">
        <v>34.1</v>
      </c>
      <c r="R171" s="247">
        <v>10.5</v>
      </c>
      <c r="S171" s="250">
        <v>7.8</v>
      </c>
      <c r="T171" s="247">
        <v>15.5</v>
      </c>
      <c r="U171" s="245" t="s">
        <v>73</v>
      </c>
      <c r="V171" s="246">
        <v>434</v>
      </c>
    </row>
    <row r="172" spans="1:22" ht="16.5" customHeight="1" x14ac:dyDescent="0.2">
      <c r="A172" s="7"/>
      <c r="B172" s="7"/>
      <c r="C172" s="7"/>
      <c r="D172" s="7" t="s">
        <v>65</v>
      </c>
      <c r="E172" s="7"/>
      <c r="F172" s="7"/>
      <c r="G172" s="7"/>
      <c r="H172" s="7"/>
      <c r="I172" s="7"/>
      <c r="J172" s="7"/>
      <c r="K172" s="7"/>
      <c r="L172" s="9" t="s">
        <v>61</v>
      </c>
      <c r="M172" s="246">
        <v>109.5</v>
      </c>
      <c r="N172" s="246">
        <v>110.7</v>
      </c>
      <c r="O172" s="247">
        <v>86.6</v>
      </c>
      <c r="P172" s="247">
        <v>46.7</v>
      </c>
      <c r="Q172" s="247">
        <v>33.1</v>
      </c>
      <c r="R172" s="247">
        <v>10.4</v>
      </c>
      <c r="S172" s="250">
        <v>7.1</v>
      </c>
      <c r="T172" s="247">
        <v>14.2</v>
      </c>
      <c r="U172" s="245" t="s">
        <v>73</v>
      </c>
      <c r="V172" s="246">
        <v>418.3</v>
      </c>
    </row>
    <row r="173" spans="1:22" ht="16.5" customHeight="1" x14ac:dyDescent="0.2">
      <c r="A173" s="7"/>
      <c r="B173" s="7"/>
      <c r="C173" s="7"/>
      <c r="D173" s="7" t="s">
        <v>66</v>
      </c>
      <c r="E173" s="7"/>
      <c r="F173" s="7"/>
      <c r="G173" s="7"/>
      <c r="H173" s="7"/>
      <c r="I173" s="7"/>
      <c r="J173" s="7"/>
      <c r="K173" s="7"/>
      <c r="L173" s="9" t="s">
        <v>61</v>
      </c>
      <c r="M173" s="246">
        <v>107.5</v>
      </c>
      <c r="N173" s="246">
        <v>105.4</v>
      </c>
      <c r="O173" s="247">
        <v>81.900000000000006</v>
      </c>
      <c r="P173" s="247">
        <v>45.9</v>
      </c>
      <c r="Q173" s="247">
        <v>33.799999999999997</v>
      </c>
      <c r="R173" s="247">
        <v>10.4</v>
      </c>
      <c r="S173" s="250">
        <v>7.5</v>
      </c>
      <c r="T173" s="247">
        <v>14</v>
      </c>
      <c r="U173" s="245" t="s">
        <v>73</v>
      </c>
      <c r="V173" s="246">
        <v>406.4</v>
      </c>
    </row>
    <row r="174" spans="1:22" ht="16.5" customHeight="1" x14ac:dyDescent="0.2">
      <c r="A174" s="7"/>
      <c r="B174" s="7"/>
      <c r="C174" s="7"/>
      <c r="D174" s="7" t="s">
        <v>67</v>
      </c>
      <c r="E174" s="7"/>
      <c r="F174" s="7"/>
      <c r="G174" s="7"/>
      <c r="H174" s="7"/>
      <c r="I174" s="7"/>
      <c r="J174" s="7"/>
      <c r="K174" s="7"/>
      <c r="L174" s="9" t="s">
        <v>61</v>
      </c>
      <c r="M174" s="246">
        <v>111.3</v>
      </c>
      <c r="N174" s="246">
        <v>105.6</v>
      </c>
      <c r="O174" s="247">
        <v>81.900000000000006</v>
      </c>
      <c r="P174" s="247">
        <v>45.6</v>
      </c>
      <c r="Q174" s="247">
        <v>33.299999999999997</v>
      </c>
      <c r="R174" s="247">
        <v>10.5</v>
      </c>
      <c r="S174" s="250">
        <v>6.7</v>
      </c>
      <c r="T174" s="247">
        <v>14.6</v>
      </c>
      <c r="U174" s="245" t="s">
        <v>73</v>
      </c>
      <c r="V174" s="246">
        <v>409.5</v>
      </c>
    </row>
    <row r="175" spans="1:22" ht="16.5" customHeight="1" x14ac:dyDescent="0.2">
      <c r="A175" s="7"/>
      <c r="B175" s="7"/>
      <c r="C175" s="7"/>
      <c r="D175" s="7" t="s">
        <v>68</v>
      </c>
      <c r="E175" s="7"/>
      <c r="F175" s="7"/>
      <c r="G175" s="7"/>
      <c r="H175" s="7"/>
      <c r="I175" s="7"/>
      <c r="J175" s="7"/>
      <c r="K175" s="7"/>
      <c r="L175" s="9" t="s">
        <v>61</v>
      </c>
      <c r="M175" s="246">
        <v>111.3</v>
      </c>
      <c r="N175" s="246">
        <v>106.5</v>
      </c>
      <c r="O175" s="247">
        <v>80.400000000000006</v>
      </c>
      <c r="P175" s="247">
        <v>46.2</v>
      </c>
      <c r="Q175" s="247">
        <v>32.9</v>
      </c>
      <c r="R175" s="247">
        <v>11.7</v>
      </c>
      <c r="S175" s="250">
        <v>6.2</v>
      </c>
      <c r="T175" s="247">
        <v>13.2</v>
      </c>
      <c r="U175" s="245" t="s">
        <v>73</v>
      </c>
      <c r="V175" s="246">
        <v>408.4</v>
      </c>
    </row>
    <row r="176" spans="1:22" ht="16.5" customHeight="1" x14ac:dyDescent="0.2">
      <c r="A176" s="7"/>
      <c r="B176" s="7"/>
      <c r="C176" s="7"/>
      <c r="D176" s="7" t="s">
        <v>69</v>
      </c>
      <c r="E176" s="7"/>
      <c r="F176" s="7"/>
      <c r="G176" s="7"/>
      <c r="H176" s="7"/>
      <c r="I176" s="7"/>
      <c r="J176" s="7"/>
      <c r="K176" s="7"/>
      <c r="L176" s="9" t="s">
        <v>61</v>
      </c>
      <c r="M176" s="246">
        <v>113</v>
      </c>
      <c r="N176" s="246">
        <v>104.3</v>
      </c>
      <c r="O176" s="247">
        <v>78.2</v>
      </c>
      <c r="P176" s="247">
        <v>47.6</v>
      </c>
      <c r="Q176" s="247">
        <v>33.5</v>
      </c>
      <c r="R176" s="247">
        <v>11.7</v>
      </c>
      <c r="S176" s="250">
        <v>6.1</v>
      </c>
      <c r="T176" s="247">
        <v>14.6</v>
      </c>
      <c r="U176" s="245" t="s">
        <v>73</v>
      </c>
      <c r="V176" s="246">
        <v>409.1</v>
      </c>
    </row>
    <row r="177" spans="1:22" ht="16.5" customHeight="1" x14ac:dyDescent="0.2">
      <c r="A177" s="7"/>
      <c r="B177" s="7"/>
      <c r="C177" s="7" t="s">
        <v>76</v>
      </c>
      <c r="D177" s="7"/>
      <c r="E177" s="7"/>
      <c r="F177" s="7"/>
      <c r="G177" s="7"/>
      <c r="H177" s="7"/>
      <c r="I177" s="7"/>
      <c r="J177" s="7"/>
      <c r="K177" s="7"/>
      <c r="L177" s="9"/>
      <c r="M177" s="10"/>
      <c r="N177" s="10"/>
      <c r="O177" s="10"/>
      <c r="P177" s="10"/>
      <c r="Q177" s="10"/>
      <c r="R177" s="10"/>
      <c r="S177" s="10"/>
      <c r="T177" s="10"/>
      <c r="U177" s="10"/>
      <c r="V177" s="10"/>
    </row>
    <row r="178" spans="1:22" ht="16.5" customHeight="1" x14ac:dyDescent="0.2">
      <c r="A178" s="7"/>
      <c r="B178" s="7"/>
      <c r="C178" s="7"/>
      <c r="D178" s="7" t="s">
        <v>60</v>
      </c>
      <c r="E178" s="7"/>
      <c r="F178" s="7"/>
      <c r="G178" s="7"/>
      <c r="H178" s="7"/>
      <c r="I178" s="7"/>
      <c r="J178" s="7"/>
      <c r="K178" s="7"/>
      <c r="L178" s="9" t="s">
        <v>61</v>
      </c>
      <c r="M178" s="247">
        <v>26.8</v>
      </c>
      <c r="N178" s="247">
        <v>17.5</v>
      </c>
      <c r="O178" s="247">
        <v>10.8</v>
      </c>
      <c r="P178" s="250">
        <v>6.8</v>
      </c>
      <c r="Q178" s="250">
        <v>4.5999999999999996</v>
      </c>
      <c r="R178" s="250">
        <v>1.4</v>
      </c>
      <c r="S178" s="250">
        <v>0.9</v>
      </c>
      <c r="T178" s="250">
        <v>1.6</v>
      </c>
      <c r="U178" s="245" t="s">
        <v>73</v>
      </c>
      <c r="V178" s="247">
        <v>70.400000000000006</v>
      </c>
    </row>
    <row r="179" spans="1:22" ht="16.5" customHeight="1" x14ac:dyDescent="0.2">
      <c r="A179" s="7"/>
      <c r="B179" s="7"/>
      <c r="C179" s="7"/>
      <c r="D179" s="7" t="s">
        <v>62</v>
      </c>
      <c r="E179" s="7"/>
      <c r="F179" s="7"/>
      <c r="G179" s="7"/>
      <c r="H179" s="7"/>
      <c r="I179" s="7"/>
      <c r="J179" s="7"/>
      <c r="K179" s="7"/>
      <c r="L179" s="9" t="s">
        <v>61</v>
      </c>
      <c r="M179" s="247">
        <v>27</v>
      </c>
      <c r="N179" s="247">
        <v>15.1</v>
      </c>
      <c r="O179" s="247">
        <v>10.199999999999999</v>
      </c>
      <c r="P179" s="250">
        <v>5.5</v>
      </c>
      <c r="Q179" s="250">
        <v>4.3</v>
      </c>
      <c r="R179" s="250">
        <v>1.4</v>
      </c>
      <c r="S179" s="250">
        <v>0.9</v>
      </c>
      <c r="T179" s="250">
        <v>1.6</v>
      </c>
      <c r="U179" s="245" t="s">
        <v>73</v>
      </c>
      <c r="V179" s="247">
        <v>66</v>
      </c>
    </row>
    <row r="180" spans="1:22" ht="16.5" customHeight="1" x14ac:dyDescent="0.2">
      <c r="A180" s="7"/>
      <c r="B180" s="7"/>
      <c r="C180" s="7"/>
      <c r="D180" s="7" t="s">
        <v>63</v>
      </c>
      <c r="E180" s="7"/>
      <c r="F180" s="7"/>
      <c r="G180" s="7"/>
      <c r="H180" s="7"/>
      <c r="I180" s="7"/>
      <c r="J180" s="7"/>
      <c r="K180" s="7"/>
      <c r="L180" s="9" t="s">
        <v>61</v>
      </c>
      <c r="M180" s="247">
        <v>27.8</v>
      </c>
      <c r="N180" s="247">
        <v>15.6</v>
      </c>
      <c r="O180" s="247">
        <v>10.199999999999999</v>
      </c>
      <c r="P180" s="250">
        <v>5.0999999999999996</v>
      </c>
      <c r="Q180" s="250">
        <v>4.4000000000000004</v>
      </c>
      <c r="R180" s="250">
        <v>1.4</v>
      </c>
      <c r="S180" s="250">
        <v>0.9</v>
      </c>
      <c r="T180" s="250">
        <v>1.6</v>
      </c>
      <c r="U180" s="245" t="s">
        <v>73</v>
      </c>
      <c r="V180" s="247">
        <v>66.900000000000006</v>
      </c>
    </row>
    <row r="181" spans="1:22" ht="16.5" customHeight="1" x14ac:dyDescent="0.2">
      <c r="A181" s="7"/>
      <c r="B181" s="7"/>
      <c r="C181" s="7"/>
      <c r="D181" s="7" t="s">
        <v>64</v>
      </c>
      <c r="E181" s="7"/>
      <c r="F181" s="7"/>
      <c r="G181" s="7"/>
      <c r="H181" s="7"/>
      <c r="I181" s="7"/>
      <c r="J181" s="7"/>
      <c r="K181" s="7"/>
      <c r="L181" s="9" t="s">
        <v>61</v>
      </c>
      <c r="M181" s="247">
        <v>28</v>
      </c>
      <c r="N181" s="247">
        <v>13.1</v>
      </c>
      <c r="O181" s="250">
        <v>8.4</v>
      </c>
      <c r="P181" s="250">
        <v>5</v>
      </c>
      <c r="Q181" s="250">
        <v>4.2</v>
      </c>
      <c r="R181" s="250">
        <v>1.4</v>
      </c>
      <c r="S181" s="250">
        <v>1</v>
      </c>
      <c r="T181" s="250">
        <v>1.6</v>
      </c>
      <c r="U181" s="245" t="s">
        <v>73</v>
      </c>
      <c r="V181" s="247">
        <v>62.7</v>
      </c>
    </row>
    <row r="182" spans="1:22" ht="16.5" customHeight="1" x14ac:dyDescent="0.2">
      <c r="A182" s="7"/>
      <c r="B182" s="7"/>
      <c r="C182" s="7"/>
      <c r="D182" s="7" t="s">
        <v>65</v>
      </c>
      <c r="E182" s="7"/>
      <c r="F182" s="7"/>
      <c r="G182" s="7"/>
      <c r="H182" s="7"/>
      <c r="I182" s="7"/>
      <c r="J182" s="7"/>
      <c r="K182" s="7"/>
      <c r="L182" s="9" t="s">
        <v>61</v>
      </c>
      <c r="M182" s="247">
        <v>27.8</v>
      </c>
      <c r="N182" s="247">
        <v>13.6</v>
      </c>
      <c r="O182" s="250">
        <v>6.5</v>
      </c>
      <c r="P182" s="250">
        <v>4.9000000000000004</v>
      </c>
      <c r="Q182" s="250">
        <v>4.0999999999999996</v>
      </c>
      <c r="R182" s="250">
        <v>1.4</v>
      </c>
      <c r="S182" s="250">
        <v>0.9</v>
      </c>
      <c r="T182" s="250">
        <v>1.7</v>
      </c>
      <c r="U182" s="245" t="s">
        <v>73</v>
      </c>
      <c r="V182" s="247">
        <v>60.9</v>
      </c>
    </row>
    <row r="183" spans="1:22" ht="16.5" customHeight="1" x14ac:dyDescent="0.2">
      <c r="A183" s="7"/>
      <c r="B183" s="7"/>
      <c r="C183" s="7"/>
      <c r="D183" s="7" t="s">
        <v>66</v>
      </c>
      <c r="E183" s="7"/>
      <c r="F183" s="7"/>
      <c r="G183" s="7"/>
      <c r="H183" s="7"/>
      <c r="I183" s="7"/>
      <c r="J183" s="7"/>
      <c r="K183" s="7"/>
      <c r="L183" s="9" t="s">
        <v>61</v>
      </c>
      <c r="M183" s="247">
        <v>26.5</v>
      </c>
      <c r="N183" s="247">
        <v>14.5</v>
      </c>
      <c r="O183" s="250">
        <v>5.5</v>
      </c>
      <c r="P183" s="250">
        <v>4.5999999999999996</v>
      </c>
      <c r="Q183" s="250">
        <v>4.4000000000000004</v>
      </c>
      <c r="R183" s="250">
        <v>1.4</v>
      </c>
      <c r="S183" s="250">
        <v>0.9</v>
      </c>
      <c r="T183" s="250">
        <v>1.7</v>
      </c>
      <c r="U183" s="245" t="s">
        <v>73</v>
      </c>
      <c r="V183" s="247">
        <v>59.5</v>
      </c>
    </row>
    <row r="184" spans="1:22" ht="16.5" customHeight="1" x14ac:dyDescent="0.2">
      <c r="A184" s="7"/>
      <c r="B184" s="7"/>
      <c r="C184" s="7"/>
      <c r="D184" s="7" t="s">
        <v>67</v>
      </c>
      <c r="E184" s="7"/>
      <c r="F184" s="7"/>
      <c r="G184" s="7"/>
      <c r="H184" s="7"/>
      <c r="I184" s="7"/>
      <c r="J184" s="7"/>
      <c r="K184" s="7"/>
      <c r="L184" s="9" t="s">
        <v>61</v>
      </c>
      <c r="M184" s="247">
        <v>22.5</v>
      </c>
      <c r="N184" s="247">
        <v>12.6</v>
      </c>
      <c r="O184" s="250">
        <v>5.8</v>
      </c>
      <c r="P184" s="250">
        <v>4.7</v>
      </c>
      <c r="Q184" s="250">
        <v>3.8</v>
      </c>
      <c r="R184" s="250">
        <v>1.4</v>
      </c>
      <c r="S184" s="250">
        <v>0.5</v>
      </c>
      <c r="T184" s="250">
        <v>1.5</v>
      </c>
      <c r="U184" s="245" t="s">
        <v>73</v>
      </c>
      <c r="V184" s="247">
        <v>52.7</v>
      </c>
    </row>
    <row r="185" spans="1:22" ht="16.5" customHeight="1" x14ac:dyDescent="0.2">
      <c r="A185" s="7"/>
      <c r="B185" s="7"/>
      <c r="C185" s="7"/>
      <c r="D185" s="7" t="s">
        <v>68</v>
      </c>
      <c r="E185" s="7"/>
      <c r="F185" s="7"/>
      <c r="G185" s="7"/>
      <c r="H185" s="7"/>
      <c r="I185" s="7"/>
      <c r="J185" s="7"/>
      <c r="K185" s="7"/>
      <c r="L185" s="9" t="s">
        <v>61</v>
      </c>
      <c r="M185" s="247">
        <v>23.2</v>
      </c>
      <c r="N185" s="247">
        <v>13</v>
      </c>
      <c r="O185" s="250">
        <v>5.8</v>
      </c>
      <c r="P185" s="250">
        <v>4.9000000000000004</v>
      </c>
      <c r="Q185" s="250">
        <v>4.7</v>
      </c>
      <c r="R185" s="250">
        <v>1.7</v>
      </c>
      <c r="S185" s="250">
        <v>0.5</v>
      </c>
      <c r="T185" s="250">
        <v>1.4</v>
      </c>
      <c r="U185" s="245" t="s">
        <v>73</v>
      </c>
      <c r="V185" s="247">
        <v>55.2</v>
      </c>
    </row>
    <row r="186" spans="1:22" ht="16.5" customHeight="1" x14ac:dyDescent="0.2">
      <c r="A186" s="7"/>
      <c r="B186" s="7"/>
      <c r="C186" s="7"/>
      <c r="D186" s="7" t="s">
        <v>69</v>
      </c>
      <c r="E186" s="7"/>
      <c r="F186" s="7"/>
      <c r="G186" s="7"/>
      <c r="H186" s="7"/>
      <c r="I186" s="7"/>
      <c r="J186" s="7"/>
      <c r="K186" s="7"/>
      <c r="L186" s="9" t="s">
        <v>61</v>
      </c>
      <c r="M186" s="247">
        <v>24</v>
      </c>
      <c r="N186" s="247">
        <v>12</v>
      </c>
      <c r="O186" s="250">
        <v>8.5</v>
      </c>
      <c r="P186" s="250">
        <v>4.8</v>
      </c>
      <c r="Q186" s="250">
        <v>4.7</v>
      </c>
      <c r="R186" s="250">
        <v>1.7</v>
      </c>
      <c r="S186" s="250">
        <v>0.4</v>
      </c>
      <c r="T186" s="250">
        <v>1.4</v>
      </c>
      <c r="U186" s="245" t="s">
        <v>73</v>
      </c>
      <c r="V186" s="247">
        <v>57.6</v>
      </c>
    </row>
    <row r="187" spans="1:22" ht="16.5" customHeight="1" x14ac:dyDescent="0.2">
      <c r="A187" s="7"/>
      <c r="B187" s="7"/>
      <c r="C187" s="7" t="s">
        <v>491</v>
      </c>
      <c r="D187" s="7"/>
      <c r="E187" s="7"/>
      <c r="F187" s="7"/>
      <c r="G187" s="7"/>
      <c r="H187" s="7"/>
      <c r="I187" s="7"/>
      <c r="J187" s="7"/>
      <c r="K187" s="7"/>
      <c r="L187" s="9"/>
      <c r="M187" s="10"/>
      <c r="N187" s="10"/>
      <c r="O187" s="10"/>
      <c r="P187" s="10"/>
      <c r="Q187" s="10"/>
      <c r="R187" s="10"/>
      <c r="S187" s="10"/>
      <c r="T187" s="10"/>
      <c r="U187" s="10"/>
      <c r="V187" s="10"/>
    </row>
    <row r="188" spans="1:22" ht="16.5" customHeight="1" x14ac:dyDescent="0.2">
      <c r="A188" s="7"/>
      <c r="B188" s="7"/>
      <c r="C188" s="7"/>
      <c r="D188" s="7" t="s">
        <v>60</v>
      </c>
      <c r="E188" s="7"/>
      <c r="F188" s="7"/>
      <c r="G188" s="7"/>
      <c r="H188" s="7"/>
      <c r="I188" s="7"/>
      <c r="J188" s="7"/>
      <c r="K188" s="7"/>
      <c r="L188" s="9" t="s">
        <v>61</v>
      </c>
      <c r="M188" s="246">
        <v>281.10000000000002</v>
      </c>
      <c r="N188" s="246">
        <v>307.60000000000002</v>
      </c>
      <c r="O188" s="246">
        <v>172.1</v>
      </c>
      <c r="P188" s="246">
        <v>131.6</v>
      </c>
      <c r="Q188" s="247">
        <v>79.3</v>
      </c>
      <c r="R188" s="247">
        <v>23.8</v>
      </c>
      <c r="S188" s="247">
        <v>14.7</v>
      </c>
      <c r="T188" s="247">
        <v>27.7</v>
      </c>
      <c r="U188" s="246">
        <v>144.4</v>
      </c>
      <c r="V188" s="249">
        <v>1182.2</v>
      </c>
    </row>
    <row r="189" spans="1:22" ht="16.5" customHeight="1" x14ac:dyDescent="0.2">
      <c r="A189" s="7"/>
      <c r="B189" s="7"/>
      <c r="C189" s="7"/>
      <c r="D189" s="7" t="s">
        <v>62</v>
      </c>
      <c r="E189" s="7"/>
      <c r="F189" s="7"/>
      <c r="G189" s="7"/>
      <c r="H189" s="7"/>
      <c r="I189" s="7"/>
      <c r="J189" s="7"/>
      <c r="K189" s="7"/>
      <c r="L189" s="9" t="s">
        <v>61</v>
      </c>
      <c r="M189" s="246">
        <v>278.3</v>
      </c>
      <c r="N189" s="246">
        <v>289.60000000000002</v>
      </c>
      <c r="O189" s="246">
        <v>169.6</v>
      </c>
      <c r="P189" s="246">
        <v>125.7</v>
      </c>
      <c r="Q189" s="247">
        <v>76.7</v>
      </c>
      <c r="R189" s="247">
        <v>22.7</v>
      </c>
      <c r="S189" s="247">
        <v>14.9</v>
      </c>
      <c r="T189" s="247">
        <v>27.8</v>
      </c>
      <c r="U189" s="246">
        <v>150.5</v>
      </c>
      <c r="V189" s="249">
        <v>1155.7</v>
      </c>
    </row>
    <row r="190" spans="1:22" ht="16.5" customHeight="1" x14ac:dyDescent="0.2">
      <c r="A190" s="7"/>
      <c r="B190" s="7"/>
      <c r="C190" s="7"/>
      <c r="D190" s="7" t="s">
        <v>63</v>
      </c>
      <c r="E190" s="7"/>
      <c r="F190" s="7"/>
      <c r="G190" s="7"/>
      <c r="H190" s="7"/>
      <c r="I190" s="7"/>
      <c r="J190" s="7"/>
      <c r="K190" s="7"/>
      <c r="L190" s="9" t="s">
        <v>61</v>
      </c>
      <c r="M190" s="246">
        <v>287.10000000000002</v>
      </c>
      <c r="N190" s="246">
        <v>284.2</v>
      </c>
      <c r="O190" s="246">
        <v>167.6</v>
      </c>
      <c r="P190" s="246">
        <v>125</v>
      </c>
      <c r="Q190" s="247">
        <v>74</v>
      </c>
      <c r="R190" s="247">
        <v>23.1</v>
      </c>
      <c r="S190" s="247">
        <v>13.9</v>
      </c>
      <c r="T190" s="247">
        <v>27.1</v>
      </c>
      <c r="U190" s="246">
        <v>145.30000000000001</v>
      </c>
      <c r="V190" s="249">
        <v>1147.2</v>
      </c>
    </row>
    <row r="191" spans="1:22" ht="16.5" customHeight="1" x14ac:dyDescent="0.2">
      <c r="A191" s="7"/>
      <c r="B191" s="7"/>
      <c r="C191" s="7"/>
      <c r="D191" s="7" t="s">
        <v>64</v>
      </c>
      <c r="E191" s="7"/>
      <c r="F191" s="7"/>
      <c r="G191" s="7"/>
      <c r="H191" s="7"/>
      <c r="I191" s="7"/>
      <c r="J191" s="7"/>
      <c r="K191" s="7"/>
      <c r="L191" s="9" t="s">
        <v>61</v>
      </c>
      <c r="M191" s="246">
        <v>284.2</v>
      </c>
      <c r="N191" s="246">
        <v>264.8</v>
      </c>
      <c r="O191" s="246">
        <v>163.80000000000001</v>
      </c>
      <c r="P191" s="246">
        <v>121.1</v>
      </c>
      <c r="Q191" s="247">
        <v>74</v>
      </c>
      <c r="R191" s="247">
        <v>22.9</v>
      </c>
      <c r="S191" s="247">
        <v>15.5</v>
      </c>
      <c r="T191" s="247">
        <v>27.4</v>
      </c>
      <c r="U191" s="246">
        <v>143.30000000000001</v>
      </c>
      <c r="V191" s="249">
        <v>1117.0999999999999</v>
      </c>
    </row>
    <row r="192" spans="1:22" ht="16.5" customHeight="1" x14ac:dyDescent="0.2">
      <c r="A192" s="7"/>
      <c r="B192" s="7"/>
      <c r="C192" s="7"/>
      <c r="D192" s="7" t="s">
        <v>65</v>
      </c>
      <c r="E192" s="7"/>
      <c r="F192" s="7"/>
      <c r="G192" s="7"/>
      <c r="H192" s="7"/>
      <c r="I192" s="7"/>
      <c r="J192" s="7"/>
      <c r="K192" s="7"/>
      <c r="L192" s="9" t="s">
        <v>61</v>
      </c>
      <c r="M192" s="246">
        <v>272.2</v>
      </c>
      <c r="N192" s="246">
        <v>253.7</v>
      </c>
      <c r="O192" s="246">
        <v>158.69999999999999</v>
      </c>
      <c r="P192" s="246">
        <v>120</v>
      </c>
      <c r="Q192" s="247">
        <v>71.7</v>
      </c>
      <c r="R192" s="247">
        <v>21.8</v>
      </c>
      <c r="S192" s="247">
        <v>14.6</v>
      </c>
      <c r="T192" s="247">
        <v>25.9</v>
      </c>
      <c r="U192" s="246">
        <v>139.69999999999999</v>
      </c>
      <c r="V192" s="249">
        <v>1078.4000000000001</v>
      </c>
    </row>
    <row r="193" spans="1:22" ht="16.5" customHeight="1" x14ac:dyDescent="0.2">
      <c r="A193" s="7"/>
      <c r="B193" s="7"/>
      <c r="C193" s="7"/>
      <c r="D193" s="7" t="s">
        <v>66</v>
      </c>
      <c r="E193" s="7"/>
      <c r="F193" s="7"/>
      <c r="G193" s="7"/>
      <c r="H193" s="7"/>
      <c r="I193" s="7"/>
      <c r="J193" s="7"/>
      <c r="K193" s="7"/>
      <c r="L193" s="9" t="s">
        <v>61</v>
      </c>
      <c r="M193" s="246">
        <v>263.3</v>
      </c>
      <c r="N193" s="246">
        <v>250.8</v>
      </c>
      <c r="O193" s="246">
        <v>152.6</v>
      </c>
      <c r="P193" s="246">
        <v>120.1</v>
      </c>
      <c r="Q193" s="247">
        <v>72.8</v>
      </c>
      <c r="R193" s="247">
        <v>21.6</v>
      </c>
      <c r="S193" s="247">
        <v>14.4</v>
      </c>
      <c r="T193" s="247">
        <v>25.6</v>
      </c>
      <c r="U193" s="246">
        <v>150.80000000000001</v>
      </c>
      <c r="V193" s="249">
        <v>1072</v>
      </c>
    </row>
    <row r="194" spans="1:22" ht="16.5" customHeight="1" x14ac:dyDescent="0.2">
      <c r="A194" s="7"/>
      <c r="B194" s="7"/>
      <c r="C194" s="7"/>
      <c r="D194" s="7" t="s">
        <v>67</v>
      </c>
      <c r="E194" s="7"/>
      <c r="F194" s="7"/>
      <c r="G194" s="7"/>
      <c r="H194" s="7"/>
      <c r="I194" s="7"/>
      <c r="J194" s="7"/>
      <c r="K194" s="7"/>
      <c r="L194" s="9" t="s">
        <v>61</v>
      </c>
      <c r="M194" s="246">
        <v>261.3</v>
      </c>
      <c r="N194" s="246">
        <v>248</v>
      </c>
      <c r="O194" s="246">
        <v>156.30000000000001</v>
      </c>
      <c r="P194" s="246">
        <v>118.8</v>
      </c>
      <c r="Q194" s="247">
        <v>70</v>
      </c>
      <c r="R194" s="247">
        <v>21.4</v>
      </c>
      <c r="S194" s="247">
        <v>13.6</v>
      </c>
      <c r="T194" s="247">
        <v>25.8</v>
      </c>
      <c r="U194" s="246">
        <v>150.1</v>
      </c>
      <c r="V194" s="249">
        <v>1065.2</v>
      </c>
    </row>
    <row r="195" spans="1:22" ht="16.5" customHeight="1" x14ac:dyDescent="0.2">
      <c r="A195" s="7"/>
      <c r="B195" s="7"/>
      <c r="C195" s="7"/>
      <c r="D195" s="7" t="s">
        <v>68</v>
      </c>
      <c r="E195" s="7"/>
      <c r="F195" s="7"/>
      <c r="G195" s="7"/>
      <c r="H195" s="7"/>
      <c r="I195" s="7"/>
      <c r="J195" s="7"/>
      <c r="K195" s="7"/>
      <c r="L195" s="9" t="s">
        <v>61</v>
      </c>
      <c r="M195" s="246">
        <v>264.2</v>
      </c>
      <c r="N195" s="246">
        <v>245.3</v>
      </c>
      <c r="O195" s="246">
        <v>153.19999999999999</v>
      </c>
      <c r="P195" s="246">
        <v>117.1</v>
      </c>
      <c r="Q195" s="247">
        <v>72</v>
      </c>
      <c r="R195" s="247">
        <v>20.8</v>
      </c>
      <c r="S195" s="247">
        <v>13</v>
      </c>
      <c r="T195" s="247">
        <v>24.4</v>
      </c>
      <c r="U195" s="246">
        <v>159.19999999999999</v>
      </c>
      <c r="V195" s="249">
        <v>1069.2</v>
      </c>
    </row>
    <row r="196" spans="1:22" ht="16.5" customHeight="1" x14ac:dyDescent="0.2">
      <c r="A196" s="7"/>
      <c r="B196" s="7"/>
      <c r="C196" s="7"/>
      <c r="D196" s="7" t="s">
        <v>69</v>
      </c>
      <c r="E196" s="7"/>
      <c r="F196" s="7"/>
      <c r="G196" s="7"/>
      <c r="H196" s="7"/>
      <c r="I196" s="7"/>
      <c r="J196" s="7"/>
      <c r="K196" s="7"/>
      <c r="L196" s="9" t="s">
        <v>61</v>
      </c>
      <c r="M196" s="246">
        <v>264.2</v>
      </c>
      <c r="N196" s="246">
        <v>240.8</v>
      </c>
      <c r="O196" s="246">
        <v>154.30000000000001</v>
      </c>
      <c r="P196" s="246">
        <v>123.1</v>
      </c>
      <c r="Q196" s="247">
        <v>75</v>
      </c>
      <c r="R196" s="247">
        <v>20.8</v>
      </c>
      <c r="S196" s="247">
        <v>13.5</v>
      </c>
      <c r="T196" s="247">
        <v>25.7</v>
      </c>
      <c r="U196" s="246">
        <v>149.69999999999999</v>
      </c>
      <c r="V196" s="249">
        <v>1067</v>
      </c>
    </row>
    <row r="197" spans="1:22" ht="16.5" customHeight="1" x14ac:dyDescent="0.2">
      <c r="A197" s="7" t="s">
        <v>508</v>
      </c>
      <c r="B197" s="7"/>
      <c r="C197" s="7"/>
      <c r="D197" s="7"/>
      <c r="E197" s="7"/>
      <c r="F197" s="7"/>
      <c r="G197" s="7"/>
      <c r="H197" s="7"/>
      <c r="I197" s="7"/>
      <c r="J197" s="7"/>
      <c r="K197" s="7"/>
      <c r="L197" s="9"/>
      <c r="M197" s="10"/>
      <c r="N197" s="10"/>
      <c r="O197" s="10"/>
      <c r="P197" s="10"/>
      <c r="Q197" s="10"/>
      <c r="R197" s="10"/>
      <c r="S197" s="10"/>
      <c r="T197" s="10"/>
      <c r="U197" s="10"/>
      <c r="V197" s="10"/>
    </row>
    <row r="198" spans="1:22" ht="16.5" customHeight="1" x14ac:dyDescent="0.2">
      <c r="A198" s="7"/>
      <c r="B198" s="7" t="s">
        <v>461</v>
      </c>
      <c r="C198" s="7"/>
      <c r="D198" s="7"/>
      <c r="E198" s="7"/>
      <c r="F198" s="7"/>
      <c r="G198" s="7"/>
      <c r="H198" s="7"/>
      <c r="I198" s="7"/>
      <c r="J198" s="7"/>
      <c r="K198" s="7"/>
      <c r="L198" s="9"/>
      <c r="M198" s="10"/>
      <c r="N198" s="10"/>
      <c r="O198" s="10"/>
      <c r="P198" s="10"/>
      <c r="Q198" s="10"/>
      <c r="R198" s="10"/>
      <c r="S198" s="10"/>
      <c r="T198" s="10"/>
      <c r="U198" s="10"/>
      <c r="V198" s="10"/>
    </row>
    <row r="199" spans="1:22" ht="16.5" customHeight="1" x14ac:dyDescent="0.2">
      <c r="A199" s="7"/>
      <c r="B199" s="7"/>
      <c r="C199" s="7" t="s">
        <v>58</v>
      </c>
      <c r="D199" s="7"/>
      <c r="E199" s="7"/>
      <c r="F199" s="7"/>
      <c r="G199" s="7"/>
      <c r="H199" s="7"/>
      <c r="I199" s="7"/>
      <c r="J199" s="7"/>
      <c r="K199" s="7"/>
      <c r="L199" s="9"/>
      <c r="M199" s="10"/>
      <c r="N199" s="10"/>
      <c r="O199" s="10"/>
      <c r="P199" s="10"/>
      <c r="Q199" s="10"/>
      <c r="R199" s="10"/>
      <c r="S199" s="10"/>
      <c r="T199" s="10"/>
      <c r="U199" s="10"/>
      <c r="V199" s="10"/>
    </row>
    <row r="200" spans="1:22" ht="16.5" customHeight="1" x14ac:dyDescent="0.2">
      <c r="A200" s="7"/>
      <c r="B200" s="7"/>
      <c r="C200" s="7"/>
      <c r="D200" s="7" t="s">
        <v>60</v>
      </c>
      <c r="E200" s="7"/>
      <c r="F200" s="7"/>
      <c r="G200" s="7"/>
      <c r="H200" s="7"/>
      <c r="I200" s="7"/>
      <c r="J200" s="7"/>
      <c r="K200" s="7"/>
      <c r="L200" s="9" t="s">
        <v>136</v>
      </c>
      <c r="M200" s="250">
        <v>0.1</v>
      </c>
      <c r="N200" s="250">
        <v>0.2</v>
      </c>
      <c r="O200" s="250">
        <v>0.2</v>
      </c>
      <c r="P200" s="250">
        <v>0.3</v>
      </c>
      <c r="Q200" s="250">
        <v>0.4</v>
      </c>
      <c r="R200" s="250">
        <v>0.9</v>
      </c>
      <c r="S200" s="250">
        <v>0.9</v>
      </c>
      <c r="T200" s="250">
        <v>2</v>
      </c>
      <c r="U200" s="245" t="s">
        <v>73</v>
      </c>
      <c r="V200" s="250">
        <v>0.3</v>
      </c>
    </row>
    <row r="201" spans="1:22" ht="16.5" customHeight="1" x14ac:dyDescent="0.2">
      <c r="A201" s="7"/>
      <c r="B201" s="7"/>
      <c r="C201" s="7"/>
      <c r="D201" s="7" t="s">
        <v>62</v>
      </c>
      <c r="E201" s="7"/>
      <c r="F201" s="7"/>
      <c r="G201" s="7"/>
      <c r="H201" s="7"/>
      <c r="I201" s="7"/>
      <c r="J201" s="7"/>
      <c r="K201" s="7"/>
      <c r="L201" s="9" t="s">
        <v>136</v>
      </c>
      <c r="M201" s="250">
        <v>0.1</v>
      </c>
      <c r="N201" s="250">
        <v>0.2</v>
      </c>
      <c r="O201" s="250">
        <v>0.2</v>
      </c>
      <c r="P201" s="250">
        <v>0.2</v>
      </c>
      <c r="Q201" s="250">
        <v>0.4</v>
      </c>
      <c r="R201" s="250">
        <v>0.8</v>
      </c>
      <c r="S201" s="250">
        <v>1</v>
      </c>
      <c r="T201" s="250">
        <v>2</v>
      </c>
      <c r="U201" s="245" t="s">
        <v>73</v>
      </c>
      <c r="V201" s="250">
        <v>0.2</v>
      </c>
    </row>
    <row r="202" spans="1:22" ht="16.5" customHeight="1" x14ac:dyDescent="0.2">
      <c r="A202" s="7"/>
      <c r="B202" s="7"/>
      <c r="C202" s="7"/>
      <c r="D202" s="7" t="s">
        <v>63</v>
      </c>
      <c r="E202" s="7"/>
      <c r="F202" s="7"/>
      <c r="G202" s="7"/>
      <c r="H202" s="7"/>
      <c r="I202" s="7"/>
      <c r="J202" s="7"/>
      <c r="K202" s="7"/>
      <c r="L202" s="9" t="s">
        <v>136</v>
      </c>
      <c r="M202" s="250">
        <v>0.1</v>
      </c>
      <c r="N202" s="250">
        <v>0.2</v>
      </c>
      <c r="O202" s="250">
        <v>0.2</v>
      </c>
      <c r="P202" s="250">
        <v>0.3</v>
      </c>
      <c r="Q202" s="250">
        <v>0.4</v>
      </c>
      <c r="R202" s="250">
        <v>0.9</v>
      </c>
      <c r="S202" s="250">
        <v>0.9</v>
      </c>
      <c r="T202" s="250">
        <v>2</v>
      </c>
      <c r="U202" s="245" t="s">
        <v>73</v>
      </c>
      <c r="V202" s="250">
        <v>0.3</v>
      </c>
    </row>
    <row r="203" spans="1:22" ht="16.5" customHeight="1" x14ac:dyDescent="0.2">
      <c r="A203" s="7"/>
      <c r="B203" s="7"/>
      <c r="C203" s="7"/>
      <c r="D203" s="7" t="s">
        <v>64</v>
      </c>
      <c r="E203" s="7"/>
      <c r="F203" s="7"/>
      <c r="G203" s="7"/>
      <c r="H203" s="7"/>
      <c r="I203" s="7"/>
      <c r="J203" s="7"/>
      <c r="K203" s="7"/>
      <c r="L203" s="9" t="s">
        <v>136</v>
      </c>
      <c r="M203" s="250">
        <v>0.2</v>
      </c>
      <c r="N203" s="250">
        <v>0.2</v>
      </c>
      <c r="O203" s="250">
        <v>0.2</v>
      </c>
      <c r="P203" s="250">
        <v>0.3</v>
      </c>
      <c r="Q203" s="250">
        <v>0.4</v>
      </c>
      <c r="R203" s="250">
        <v>0.9</v>
      </c>
      <c r="S203" s="250">
        <v>1</v>
      </c>
      <c r="T203" s="250">
        <v>2</v>
      </c>
      <c r="U203" s="245" t="s">
        <v>73</v>
      </c>
      <c r="V203" s="250">
        <v>0.3</v>
      </c>
    </row>
    <row r="204" spans="1:22" ht="16.5" customHeight="1" x14ac:dyDescent="0.2">
      <c r="A204" s="7"/>
      <c r="B204" s="7"/>
      <c r="C204" s="7"/>
      <c r="D204" s="7" t="s">
        <v>65</v>
      </c>
      <c r="E204" s="7"/>
      <c r="F204" s="7"/>
      <c r="G204" s="7"/>
      <c r="H204" s="7"/>
      <c r="I204" s="7"/>
      <c r="J204" s="7"/>
      <c r="K204" s="7"/>
      <c r="L204" s="9" t="s">
        <v>136</v>
      </c>
      <c r="M204" s="250">
        <v>0.2</v>
      </c>
      <c r="N204" s="250">
        <v>0.2</v>
      </c>
      <c r="O204" s="250">
        <v>0.2</v>
      </c>
      <c r="P204" s="250">
        <v>0.2</v>
      </c>
      <c r="Q204" s="250">
        <v>0.4</v>
      </c>
      <c r="R204" s="250">
        <v>0.8</v>
      </c>
      <c r="S204" s="250">
        <v>1.1000000000000001</v>
      </c>
      <c r="T204" s="250">
        <v>2</v>
      </c>
      <c r="U204" s="245" t="s">
        <v>73</v>
      </c>
      <c r="V204" s="250">
        <v>0.3</v>
      </c>
    </row>
    <row r="205" spans="1:22" ht="16.5" customHeight="1" x14ac:dyDescent="0.2">
      <c r="A205" s="7"/>
      <c r="B205" s="7"/>
      <c r="C205" s="7"/>
      <c r="D205" s="7" t="s">
        <v>66</v>
      </c>
      <c r="E205" s="7"/>
      <c r="F205" s="7"/>
      <c r="G205" s="7"/>
      <c r="H205" s="7"/>
      <c r="I205" s="7"/>
      <c r="J205" s="7"/>
      <c r="K205" s="7"/>
      <c r="L205" s="9" t="s">
        <v>136</v>
      </c>
      <c r="M205" s="250">
        <v>0.2</v>
      </c>
      <c r="N205" s="250">
        <v>0.3</v>
      </c>
      <c r="O205" s="250">
        <v>0.2</v>
      </c>
      <c r="P205" s="250">
        <v>0.3</v>
      </c>
      <c r="Q205" s="250">
        <v>0.4</v>
      </c>
      <c r="R205" s="250">
        <v>0.8</v>
      </c>
      <c r="S205" s="250">
        <v>1</v>
      </c>
      <c r="T205" s="250">
        <v>2.1</v>
      </c>
      <c r="U205" s="245" t="s">
        <v>73</v>
      </c>
      <c r="V205" s="250">
        <v>0.3</v>
      </c>
    </row>
    <row r="206" spans="1:22" ht="16.5" customHeight="1" x14ac:dyDescent="0.2">
      <c r="A206" s="7"/>
      <c r="B206" s="7"/>
      <c r="C206" s="7"/>
      <c r="D206" s="7" t="s">
        <v>67</v>
      </c>
      <c r="E206" s="7"/>
      <c r="F206" s="7"/>
      <c r="G206" s="7"/>
      <c r="H206" s="7"/>
      <c r="I206" s="7"/>
      <c r="J206" s="7"/>
      <c r="K206" s="7"/>
      <c r="L206" s="9" t="s">
        <v>136</v>
      </c>
      <c r="M206" s="250">
        <v>0.2</v>
      </c>
      <c r="N206" s="250">
        <v>0.3</v>
      </c>
      <c r="O206" s="250">
        <v>0.2</v>
      </c>
      <c r="P206" s="250">
        <v>0.3</v>
      </c>
      <c r="Q206" s="250">
        <v>0.4</v>
      </c>
      <c r="R206" s="250">
        <v>0.8</v>
      </c>
      <c r="S206" s="250">
        <v>0.9</v>
      </c>
      <c r="T206" s="250">
        <v>1.8</v>
      </c>
      <c r="U206" s="245" t="s">
        <v>73</v>
      </c>
      <c r="V206" s="250">
        <v>0.3</v>
      </c>
    </row>
    <row r="207" spans="1:22" ht="16.5" customHeight="1" x14ac:dyDescent="0.2">
      <c r="A207" s="7"/>
      <c r="B207" s="7"/>
      <c r="C207" s="7"/>
      <c r="D207" s="7" t="s">
        <v>68</v>
      </c>
      <c r="E207" s="7"/>
      <c r="F207" s="7"/>
      <c r="G207" s="7"/>
      <c r="H207" s="7"/>
      <c r="I207" s="7"/>
      <c r="J207" s="7"/>
      <c r="K207" s="7"/>
      <c r="L207" s="9" t="s">
        <v>136</v>
      </c>
      <c r="M207" s="250">
        <v>0.2</v>
      </c>
      <c r="N207" s="250">
        <v>0.3</v>
      </c>
      <c r="O207" s="250">
        <v>0.2</v>
      </c>
      <c r="P207" s="250">
        <v>0.3</v>
      </c>
      <c r="Q207" s="250">
        <v>0.4</v>
      </c>
      <c r="R207" s="250">
        <v>0.8</v>
      </c>
      <c r="S207" s="250">
        <v>0.9</v>
      </c>
      <c r="T207" s="250">
        <v>1.7</v>
      </c>
      <c r="U207" s="245" t="s">
        <v>73</v>
      </c>
      <c r="V207" s="250">
        <v>0.3</v>
      </c>
    </row>
    <row r="208" spans="1:22" ht="16.5" customHeight="1" x14ac:dyDescent="0.2">
      <c r="A208" s="7"/>
      <c r="B208" s="7"/>
      <c r="C208" s="7"/>
      <c r="D208" s="7" t="s">
        <v>69</v>
      </c>
      <c r="E208" s="7"/>
      <c r="F208" s="7"/>
      <c r="G208" s="7"/>
      <c r="H208" s="7"/>
      <c r="I208" s="7"/>
      <c r="J208" s="7"/>
      <c r="K208" s="7"/>
      <c r="L208" s="9" t="s">
        <v>136</v>
      </c>
      <c r="M208" s="250">
        <v>0.2</v>
      </c>
      <c r="N208" s="250">
        <v>0.3</v>
      </c>
      <c r="O208" s="250">
        <v>0.2</v>
      </c>
      <c r="P208" s="250">
        <v>0.3</v>
      </c>
      <c r="Q208" s="250">
        <v>0.4</v>
      </c>
      <c r="R208" s="250">
        <v>0.8</v>
      </c>
      <c r="S208" s="250">
        <v>0.8</v>
      </c>
      <c r="T208" s="250">
        <v>1.7</v>
      </c>
      <c r="U208" s="245" t="s">
        <v>73</v>
      </c>
      <c r="V208" s="250">
        <v>0.3</v>
      </c>
    </row>
    <row r="209" spans="1:22" ht="16.5" customHeight="1" x14ac:dyDescent="0.2">
      <c r="A209" s="7"/>
      <c r="B209" s="7"/>
      <c r="C209" s="7" t="s">
        <v>72</v>
      </c>
      <c r="D209" s="7"/>
      <c r="E209" s="7"/>
      <c r="F209" s="7"/>
      <c r="G209" s="7"/>
      <c r="H209" s="7"/>
      <c r="I209" s="7"/>
      <c r="J209" s="7"/>
      <c r="K209" s="7"/>
      <c r="L209" s="9"/>
      <c r="M209" s="10"/>
      <c r="N209" s="10"/>
      <c r="O209" s="10"/>
      <c r="P209" s="10"/>
      <c r="Q209" s="10"/>
      <c r="R209" s="10"/>
      <c r="S209" s="10"/>
      <c r="T209" s="10"/>
      <c r="U209" s="10"/>
      <c r="V209" s="10"/>
    </row>
    <row r="210" spans="1:22" ht="16.5" customHeight="1" x14ac:dyDescent="0.2">
      <c r="A210" s="7"/>
      <c r="B210" s="7"/>
      <c r="C210" s="7"/>
      <c r="D210" s="7" t="s">
        <v>60</v>
      </c>
      <c r="E210" s="7"/>
      <c r="F210" s="7"/>
      <c r="G210" s="7"/>
      <c r="H210" s="7"/>
      <c r="I210" s="7"/>
      <c r="J210" s="7"/>
      <c r="K210" s="7"/>
      <c r="L210" s="9" t="s">
        <v>136</v>
      </c>
      <c r="M210" s="250">
        <v>0.8</v>
      </c>
      <c r="N210" s="250">
        <v>0.8</v>
      </c>
      <c r="O210" s="250">
        <v>0.6</v>
      </c>
      <c r="P210" s="250">
        <v>1</v>
      </c>
      <c r="Q210" s="250">
        <v>0.8</v>
      </c>
      <c r="R210" s="245" t="s">
        <v>73</v>
      </c>
      <c r="S210" s="245" t="s">
        <v>73</v>
      </c>
      <c r="T210" s="245" t="s">
        <v>73</v>
      </c>
      <c r="U210" s="245" t="s">
        <v>73</v>
      </c>
      <c r="V210" s="250">
        <v>0.7</v>
      </c>
    </row>
    <row r="211" spans="1:22" ht="16.5" customHeight="1" x14ac:dyDescent="0.2">
      <c r="A211" s="7"/>
      <c r="B211" s="7"/>
      <c r="C211" s="7"/>
      <c r="D211" s="7" t="s">
        <v>62</v>
      </c>
      <c r="E211" s="7"/>
      <c r="F211" s="7"/>
      <c r="G211" s="7"/>
      <c r="H211" s="7"/>
      <c r="I211" s="7"/>
      <c r="J211" s="7"/>
      <c r="K211" s="7"/>
      <c r="L211" s="9" t="s">
        <v>136</v>
      </c>
      <c r="M211" s="250">
        <v>0.8</v>
      </c>
      <c r="N211" s="250">
        <v>0.7</v>
      </c>
      <c r="O211" s="250">
        <v>0.6</v>
      </c>
      <c r="P211" s="250">
        <v>0.9</v>
      </c>
      <c r="Q211" s="250">
        <v>0.8</v>
      </c>
      <c r="R211" s="245" t="s">
        <v>73</v>
      </c>
      <c r="S211" s="245" t="s">
        <v>73</v>
      </c>
      <c r="T211" s="245" t="s">
        <v>73</v>
      </c>
      <c r="U211" s="245" t="s">
        <v>73</v>
      </c>
      <c r="V211" s="250">
        <v>0.7</v>
      </c>
    </row>
    <row r="212" spans="1:22" ht="16.5" customHeight="1" x14ac:dyDescent="0.2">
      <c r="A212" s="7"/>
      <c r="B212" s="7"/>
      <c r="C212" s="7"/>
      <c r="D212" s="7" t="s">
        <v>63</v>
      </c>
      <c r="E212" s="7"/>
      <c r="F212" s="7"/>
      <c r="G212" s="7"/>
      <c r="H212" s="7"/>
      <c r="I212" s="7"/>
      <c r="J212" s="7"/>
      <c r="K212" s="7"/>
      <c r="L212" s="9" t="s">
        <v>136</v>
      </c>
      <c r="M212" s="250">
        <v>0.7</v>
      </c>
      <c r="N212" s="250">
        <v>0.7</v>
      </c>
      <c r="O212" s="250">
        <v>0.6</v>
      </c>
      <c r="P212" s="250">
        <v>0.9</v>
      </c>
      <c r="Q212" s="250">
        <v>0.9</v>
      </c>
      <c r="R212" s="245" t="s">
        <v>73</v>
      </c>
      <c r="S212" s="245" t="s">
        <v>73</v>
      </c>
      <c r="T212" s="245" t="s">
        <v>73</v>
      </c>
      <c r="U212" s="245" t="s">
        <v>73</v>
      </c>
      <c r="V212" s="250">
        <v>0.7</v>
      </c>
    </row>
    <row r="213" spans="1:22" ht="16.5" customHeight="1" x14ac:dyDescent="0.2">
      <c r="A213" s="7"/>
      <c r="B213" s="7"/>
      <c r="C213" s="7"/>
      <c r="D213" s="7" t="s">
        <v>64</v>
      </c>
      <c r="E213" s="7"/>
      <c r="F213" s="7"/>
      <c r="G213" s="7"/>
      <c r="H213" s="7"/>
      <c r="I213" s="7"/>
      <c r="J213" s="7"/>
      <c r="K213" s="7"/>
      <c r="L213" s="9" t="s">
        <v>136</v>
      </c>
      <c r="M213" s="250">
        <v>0.7</v>
      </c>
      <c r="N213" s="250">
        <v>0.7</v>
      </c>
      <c r="O213" s="250">
        <v>0.6</v>
      </c>
      <c r="P213" s="250">
        <v>0.9</v>
      </c>
      <c r="Q213" s="250">
        <v>0.9</v>
      </c>
      <c r="R213" s="245" t="s">
        <v>73</v>
      </c>
      <c r="S213" s="245" t="s">
        <v>73</v>
      </c>
      <c r="T213" s="245" t="s">
        <v>73</v>
      </c>
      <c r="U213" s="245" t="s">
        <v>73</v>
      </c>
      <c r="V213" s="250">
        <v>0.7</v>
      </c>
    </row>
    <row r="214" spans="1:22" ht="16.5" customHeight="1" x14ac:dyDescent="0.2">
      <c r="A214" s="7"/>
      <c r="B214" s="7"/>
      <c r="C214" s="7"/>
      <c r="D214" s="7" t="s">
        <v>65</v>
      </c>
      <c r="E214" s="7"/>
      <c r="F214" s="7"/>
      <c r="G214" s="7"/>
      <c r="H214" s="7"/>
      <c r="I214" s="7"/>
      <c r="J214" s="7"/>
      <c r="K214" s="7"/>
      <c r="L214" s="9" t="s">
        <v>136</v>
      </c>
      <c r="M214" s="250">
        <v>0.6</v>
      </c>
      <c r="N214" s="250">
        <v>0.7</v>
      </c>
      <c r="O214" s="250">
        <v>0.5</v>
      </c>
      <c r="P214" s="250">
        <v>0.6</v>
      </c>
      <c r="Q214" s="250">
        <v>0.8</v>
      </c>
      <c r="R214" s="245" t="s">
        <v>73</v>
      </c>
      <c r="S214" s="245" t="s">
        <v>73</v>
      </c>
      <c r="T214" s="245" t="s">
        <v>73</v>
      </c>
      <c r="U214" s="245" t="s">
        <v>73</v>
      </c>
      <c r="V214" s="250">
        <v>0.6</v>
      </c>
    </row>
    <row r="215" spans="1:22" ht="16.5" customHeight="1" x14ac:dyDescent="0.2">
      <c r="A215" s="7"/>
      <c r="B215" s="7"/>
      <c r="C215" s="7"/>
      <c r="D215" s="7" t="s">
        <v>66</v>
      </c>
      <c r="E215" s="7"/>
      <c r="F215" s="7"/>
      <c r="G215" s="7"/>
      <c r="H215" s="7"/>
      <c r="I215" s="7"/>
      <c r="J215" s="7"/>
      <c r="K215" s="7"/>
      <c r="L215" s="9" t="s">
        <v>136</v>
      </c>
      <c r="M215" s="250">
        <v>0.6</v>
      </c>
      <c r="N215" s="250">
        <v>0.7</v>
      </c>
      <c r="O215" s="250">
        <v>0.6</v>
      </c>
      <c r="P215" s="250">
        <v>0.7</v>
      </c>
      <c r="Q215" s="250">
        <v>0.8</v>
      </c>
      <c r="R215" s="245" t="s">
        <v>73</v>
      </c>
      <c r="S215" s="245" t="s">
        <v>73</v>
      </c>
      <c r="T215" s="245" t="s">
        <v>73</v>
      </c>
      <c r="U215" s="245" t="s">
        <v>73</v>
      </c>
      <c r="V215" s="250">
        <v>0.6</v>
      </c>
    </row>
    <row r="216" spans="1:22" ht="16.5" customHeight="1" x14ac:dyDescent="0.2">
      <c r="A216" s="7"/>
      <c r="B216" s="7"/>
      <c r="C216" s="7"/>
      <c r="D216" s="7" t="s">
        <v>67</v>
      </c>
      <c r="E216" s="7"/>
      <c r="F216" s="7"/>
      <c r="G216" s="7"/>
      <c r="H216" s="7"/>
      <c r="I216" s="7"/>
      <c r="J216" s="7"/>
      <c r="K216" s="7"/>
      <c r="L216" s="9" t="s">
        <v>136</v>
      </c>
      <c r="M216" s="250">
        <v>0.5</v>
      </c>
      <c r="N216" s="250">
        <v>0.7</v>
      </c>
      <c r="O216" s="250">
        <v>0.6</v>
      </c>
      <c r="P216" s="250">
        <v>0.7</v>
      </c>
      <c r="Q216" s="250">
        <v>0.7</v>
      </c>
      <c r="R216" s="245" t="s">
        <v>73</v>
      </c>
      <c r="S216" s="245" t="s">
        <v>73</v>
      </c>
      <c r="T216" s="245" t="s">
        <v>73</v>
      </c>
      <c r="U216" s="245" t="s">
        <v>73</v>
      </c>
      <c r="V216" s="250">
        <v>0.6</v>
      </c>
    </row>
    <row r="217" spans="1:22" ht="16.5" customHeight="1" x14ac:dyDescent="0.2">
      <c r="A217" s="7"/>
      <c r="B217" s="7"/>
      <c r="C217" s="7"/>
      <c r="D217" s="7" t="s">
        <v>68</v>
      </c>
      <c r="E217" s="7"/>
      <c r="F217" s="7"/>
      <c r="G217" s="7"/>
      <c r="H217" s="7"/>
      <c r="I217" s="7"/>
      <c r="J217" s="7"/>
      <c r="K217" s="7"/>
      <c r="L217" s="9" t="s">
        <v>136</v>
      </c>
      <c r="M217" s="250">
        <v>0.5</v>
      </c>
      <c r="N217" s="250">
        <v>0.7</v>
      </c>
      <c r="O217" s="250">
        <v>0.6</v>
      </c>
      <c r="P217" s="250">
        <v>0.7</v>
      </c>
      <c r="Q217" s="250">
        <v>0.8</v>
      </c>
      <c r="R217" s="245" t="s">
        <v>73</v>
      </c>
      <c r="S217" s="245" t="s">
        <v>73</v>
      </c>
      <c r="T217" s="245" t="s">
        <v>73</v>
      </c>
      <c r="U217" s="245" t="s">
        <v>73</v>
      </c>
      <c r="V217" s="250">
        <v>0.6</v>
      </c>
    </row>
    <row r="218" spans="1:22" ht="16.5" customHeight="1" x14ac:dyDescent="0.2">
      <c r="A218" s="7"/>
      <c r="B218" s="7"/>
      <c r="C218" s="7"/>
      <c r="D218" s="7" t="s">
        <v>69</v>
      </c>
      <c r="E218" s="7"/>
      <c r="F218" s="7"/>
      <c r="G218" s="7"/>
      <c r="H218" s="7"/>
      <c r="I218" s="7"/>
      <c r="J218" s="7"/>
      <c r="K218" s="7"/>
      <c r="L218" s="9" t="s">
        <v>136</v>
      </c>
      <c r="M218" s="250">
        <v>0.5</v>
      </c>
      <c r="N218" s="250">
        <v>0.7</v>
      </c>
      <c r="O218" s="250">
        <v>0.6</v>
      </c>
      <c r="P218" s="250">
        <v>0.7</v>
      </c>
      <c r="Q218" s="250">
        <v>1</v>
      </c>
      <c r="R218" s="245" t="s">
        <v>73</v>
      </c>
      <c r="S218" s="245" t="s">
        <v>73</v>
      </c>
      <c r="T218" s="245" t="s">
        <v>73</v>
      </c>
      <c r="U218" s="245" t="s">
        <v>73</v>
      </c>
      <c r="V218" s="250">
        <v>0.6</v>
      </c>
    </row>
    <row r="219" spans="1:22" ht="16.5" customHeight="1" x14ac:dyDescent="0.2">
      <c r="A219" s="7"/>
      <c r="B219" s="7"/>
      <c r="C219" s="7" t="s">
        <v>75</v>
      </c>
      <c r="D219" s="7"/>
      <c r="E219" s="7"/>
      <c r="F219" s="7"/>
      <c r="G219" s="7"/>
      <c r="H219" s="7"/>
      <c r="I219" s="7"/>
      <c r="J219" s="7"/>
      <c r="K219" s="7"/>
      <c r="L219" s="9"/>
      <c r="M219" s="10"/>
      <c r="N219" s="10"/>
      <c r="O219" s="10"/>
      <c r="P219" s="10"/>
      <c r="Q219" s="10"/>
      <c r="R219" s="10"/>
      <c r="S219" s="10"/>
      <c r="T219" s="10"/>
      <c r="U219" s="10"/>
      <c r="V219" s="10"/>
    </row>
    <row r="220" spans="1:22" ht="16.5" customHeight="1" x14ac:dyDescent="0.2">
      <c r="A220" s="7"/>
      <c r="B220" s="7"/>
      <c r="C220" s="7"/>
      <c r="D220" s="7" t="s">
        <v>60</v>
      </c>
      <c r="E220" s="7"/>
      <c r="F220" s="7"/>
      <c r="G220" s="7"/>
      <c r="H220" s="7"/>
      <c r="I220" s="7"/>
      <c r="J220" s="7"/>
      <c r="K220" s="7"/>
      <c r="L220" s="9" t="s">
        <v>136</v>
      </c>
      <c r="M220" s="250">
        <v>1.1000000000000001</v>
      </c>
      <c r="N220" s="250">
        <v>1.4</v>
      </c>
      <c r="O220" s="250">
        <v>1.5</v>
      </c>
      <c r="P220" s="250">
        <v>1.3</v>
      </c>
      <c r="Q220" s="250">
        <v>1.6</v>
      </c>
      <c r="R220" s="250">
        <v>1.7</v>
      </c>
      <c r="S220" s="250">
        <v>1.4</v>
      </c>
      <c r="T220" s="250">
        <v>3.9</v>
      </c>
      <c r="U220" s="245" t="s">
        <v>73</v>
      </c>
      <c r="V220" s="250">
        <v>1.4</v>
      </c>
    </row>
    <row r="221" spans="1:22" ht="16.5" customHeight="1" x14ac:dyDescent="0.2">
      <c r="A221" s="7"/>
      <c r="B221" s="7"/>
      <c r="C221" s="7"/>
      <c r="D221" s="7" t="s">
        <v>62</v>
      </c>
      <c r="E221" s="7"/>
      <c r="F221" s="7"/>
      <c r="G221" s="7"/>
      <c r="H221" s="7"/>
      <c r="I221" s="7"/>
      <c r="J221" s="7"/>
      <c r="K221" s="7"/>
      <c r="L221" s="9" t="s">
        <v>136</v>
      </c>
      <c r="M221" s="250">
        <v>1.1000000000000001</v>
      </c>
      <c r="N221" s="250">
        <v>1.3</v>
      </c>
      <c r="O221" s="250">
        <v>1.5</v>
      </c>
      <c r="P221" s="250">
        <v>1.3</v>
      </c>
      <c r="Q221" s="250">
        <v>1.6</v>
      </c>
      <c r="R221" s="250">
        <v>1.6</v>
      </c>
      <c r="S221" s="250">
        <v>1.4</v>
      </c>
      <c r="T221" s="250">
        <v>3.8</v>
      </c>
      <c r="U221" s="245" t="s">
        <v>73</v>
      </c>
      <c r="V221" s="250">
        <v>1.3</v>
      </c>
    </row>
    <row r="222" spans="1:22" ht="16.5" customHeight="1" x14ac:dyDescent="0.2">
      <c r="A222" s="7"/>
      <c r="B222" s="7"/>
      <c r="C222" s="7"/>
      <c r="D222" s="7" t="s">
        <v>63</v>
      </c>
      <c r="E222" s="7"/>
      <c r="F222" s="7"/>
      <c r="G222" s="7"/>
      <c r="H222" s="7"/>
      <c r="I222" s="7"/>
      <c r="J222" s="7"/>
      <c r="K222" s="7"/>
      <c r="L222" s="9" t="s">
        <v>136</v>
      </c>
      <c r="M222" s="250">
        <v>1.2</v>
      </c>
      <c r="N222" s="250">
        <v>1.3</v>
      </c>
      <c r="O222" s="250">
        <v>1.5</v>
      </c>
      <c r="P222" s="250">
        <v>1.2</v>
      </c>
      <c r="Q222" s="250">
        <v>1.5</v>
      </c>
      <c r="R222" s="250">
        <v>1.6</v>
      </c>
      <c r="S222" s="250">
        <v>1.3</v>
      </c>
      <c r="T222" s="250">
        <v>3.7</v>
      </c>
      <c r="U222" s="245" t="s">
        <v>73</v>
      </c>
      <c r="V222" s="250">
        <v>1.3</v>
      </c>
    </row>
    <row r="223" spans="1:22" ht="16.5" customHeight="1" x14ac:dyDescent="0.2">
      <c r="A223" s="7"/>
      <c r="B223" s="7"/>
      <c r="C223" s="7"/>
      <c r="D223" s="7" t="s">
        <v>64</v>
      </c>
      <c r="E223" s="7"/>
      <c r="F223" s="7"/>
      <c r="G223" s="7"/>
      <c r="H223" s="7"/>
      <c r="I223" s="7"/>
      <c r="J223" s="7"/>
      <c r="K223" s="7"/>
      <c r="L223" s="9" t="s">
        <v>136</v>
      </c>
      <c r="M223" s="250">
        <v>1.2</v>
      </c>
      <c r="N223" s="250">
        <v>1.2</v>
      </c>
      <c r="O223" s="250">
        <v>1.5</v>
      </c>
      <c r="P223" s="250">
        <v>1.2</v>
      </c>
      <c r="Q223" s="250">
        <v>1.6</v>
      </c>
      <c r="R223" s="250">
        <v>1.7</v>
      </c>
      <c r="S223" s="250">
        <v>1.5</v>
      </c>
      <c r="T223" s="250">
        <v>3.7</v>
      </c>
      <c r="U223" s="245" t="s">
        <v>73</v>
      </c>
      <c r="V223" s="250">
        <v>1.3</v>
      </c>
    </row>
    <row r="224" spans="1:22" ht="16.5" customHeight="1" x14ac:dyDescent="0.2">
      <c r="A224" s="7"/>
      <c r="B224" s="7"/>
      <c r="C224" s="7"/>
      <c r="D224" s="7" t="s">
        <v>65</v>
      </c>
      <c r="E224" s="7"/>
      <c r="F224" s="7"/>
      <c r="G224" s="7"/>
      <c r="H224" s="7"/>
      <c r="I224" s="7"/>
      <c r="J224" s="7"/>
      <c r="K224" s="7"/>
      <c r="L224" s="9" t="s">
        <v>136</v>
      </c>
      <c r="M224" s="250">
        <v>1.1000000000000001</v>
      </c>
      <c r="N224" s="250">
        <v>1.2</v>
      </c>
      <c r="O224" s="250">
        <v>1.5</v>
      </c>
      <c r="P224" s="250">
        <v>1.3</v>
      </c>
      <c r="Q224" s="250">
        <v>1.6</v>
      </c>
      <c r="R224" s="250">
        <v>1.7</v>
      </c>
      <c r="S224" s="250">
        <v>1.4</v>
      </c>
      <c r="T224" s="250">
        <v>3.6</v>
      </c>
      <c r="U224" s="245" t="s">
        <v>73</v>
      </c>
      <c r="V224" s="250">
        <v>1.3</v>
      </c>
    </row>
    <row r="225" spans="1:22" ht="16.5" customHeight="1" x14ac:dyDescent="0.2">
      <c r="A225" s="7"/>
      <c r="B225" s="7"/>
      <c r="C225" s="7"/>
      <c r="D225" s="7" t="s">
        <v>66</v>
      </c>
      <c r="E225" s="7"/>
      <c r="F225" s="7"/>
      <c r="G225" s="7"/>
      <c r="H225" s="7"/>
      <c r="I225" s="7"/>
      <c r="J225" s="7"/>
      <c r="K225" s="7"/>
      <c r="L225" s="9" t="s">
        <v>136</v>
      </c>
      <c r="M225" s="250">
        <v>1.2</v>
      </c>
      <c r="N225" s="250">
        <v>1.2</v>
      </c>
      <c r="O225" s="250">
        <v>1.4</v>
      </c>
      <c r="P225" s="250">
        <v>1.2</v>
      </c>
      <c r="Q225" s="250">
        <v>1.6</v>
      </c>
      <c r="R225" s="250">
        <v>1.7</v>
      </c>
      <c r="S225" s="250">
        <v>1.5</v>
      </c>
      <c r="T225" s="250">
        <v>3.5</v>
      </c>
      <c r="U225" s="245" t="s">
        <v>73</v>
      </c>
      <c r="V225" s="250">
        <v>1.3</v>
      </c>
    </row>
    <row r="226" spans="1:22" ht="16.5" customHeight="1" x14ac:dyDescent="0.2">
      <c r="A226" s="7"/>
      <c r="B226" s="7"/>
      <c r="C226" s="7"/>
      <c r="D226" s="7" t="s">
        <v>67</v>
      </c>
      <c r="E226" s="7"/>
      <c r="F226" s="7"/>
      <c r="G226" s="7"/>
      <c r="H226" s="7"/>
      <c r="I226" s="7"/>
      <c r="J226" s="7"/>
      <c r="K226" s="7"/>
      <c r="L226" s="9" t="s">
        <v>136</v>
      </c>
      <c r="M226" s="250">
        <v>1.2</v>
      </c>
      <c r="N226" s="250">
        <v>1.2</v>
      </c>
      <c r="O226" s="250">
        <v>1.5</v>
      </c>
      <c r="P226" s="250">
        <v>1.5</v>
      </c>
      <c r="Q226" s="250">
        <v>1.6</v>
      </c>
      <c r="R226" s="250">
        <v>1.7</v>
      </c>
      <c r="S226" s="250">
        <v>1</v>
      </c>
      <c r="T226" s="250">
        <v>3.6</v>
      </c>
      <c r="U226" s="245" t="s">
        <v>73</v>
      </c>
      <c r="V226" s="250">
        <v>1.4</v>
      </c>
    </row>
    <row r="227" spans="1:22" ht="16.5" customHeight="1" x14ac:dyDescent="0.2">
      <c r="A227" s="7"/>
      <c r="B227" s="7"/>
      <c r="C227" s="7"/>
      <c r="D227" s="7" t="s">
        <v>68</v>
      </c>
      <c r="E227" s="7"/>
      <c r="F227" s="7"/>
      <c r="G227" s="7"/>
      <c r="H227" s="7"/>
      <c r="I227" s="7"/>
      <c r="J227" s="7"/>
      <c r="K227" s="7"/>
      <c r="L227" s="9" t="s">
        <v>136</v>
      </c>
      <c r="M227" s="250">
        <v>1.2</v>
      </c>
      <c r="N227" s="250">
        <v>1.2</v>
      </c>
      <c r="O227" s="250">
        <v>1.5</v>
      </c>
      <c r="P227" s="250">
        <v>1.5</v>
      </c>
      <c r="Q227" s="250">
        <v>1.5</v>
      </c>
      <c r="R227" s="250">
        <v>1.9</v>
      </c>
      <c r="S227" s="250">
        <v>1</v>
      </c>
      <c r="T227" s="250">
        <v>3.4</v>
      </c>
      <c r="U227" s="245" t="s">
        <v>73</v>
      </c>
      <c r="V227" s="250">
        <v>1.3</v>
      </c>
    </row>
    <row r="228" spans="1:22" ht="16.5" customHeight="1" x14ac:dyDescent="0.2">
      <c r="A228" s="7"/>
      <c r="B228" s="7"/>
      <c r="C228" s="7"/>
      <c r="D228" s="7" t="s">
        <v>69</v>
      </c>
      <c r="E228" s="7"/>
      <c r="F228" s="7"/>
      <c r="G228" s="7"/>
      <c r="H228" s="7"/>
      <c r="I228" s="7"/>
      <c r="J228" s="7"/>
      <c r="K228" s="7"/>
      <c r="L228" s="9" t="s">
        <v>136</v>
      </c>
      <c r="M228" s="250">
        <v>1.2</v>
      </c>
      <c r="N228" s="250">
        <v>1.2</v>
      </c>
      <c r="O228" s="250">
        <v>1.5</v>
      </c>
      <c r="P228" s="250">
        <v>1.6</v>
      </c>
      <c r="Q228" s="250">
        <v>1.5</v>
      </c>
      <c r="R228" s="250">
        <v>1.9</v>
      </c>
      <c r="S228" s="250">
        <v>1</v>
      </c>
      <c r="T228" s="250">
        <v>3.6</v>
      </c>
      <c r="U228" s="245" t="s">
        <v>73</v>
      </c>
      <c r="V228" s="250">
        <v>1.4</v>
      </c>
    </row>
    <row r="229" spans="1:22" ht="16.5" customHeight="1" x14ac:dyDescent="0.2">
      <c r="A229" s="7"/>
      <c r="B229" s="7"/>
      <c r="C229" s="7" t="s">
        <v>76</v>
      </c>
      <c r="D229" s="7"/>
      <c r="E229" s="7"/>
      <c r="F229" s="7"/>
      <c r="G229" s="7"/>
      <c r="H229" s="7"/>
      <c r="I229" s="7"/>
      <c r="J229" s="7"/>
      <c r="K229" s="7"/>
      <c r="L229" s="9"/>
      <c r="M229" s="10"/>
      <c r="N229" s="10"/>
      <c r="O229" s="10"/>
      <c r="P229" s="10"/>
      <c r="Q229" s="10"/>
      <c r="R229" s="10"/>
      <c r="S229" s="10"/>
      <c r="T229" s="10"/>
      <c r="U229" s="10"/>
      <c r="V229" s="10"/>
    </row>
    <row r="230" spans="1:22" ht="16.5" customHeight="1" x14ac:dyDescent="0.2">
      <c r="A230" s="7"/>
      <c r="B230" s="7"/>
      <c r="C230" s="7"/>
      <c r="D230" s="7" t="s">
        <v>60</v>
      </c>
      <c r="E230" s="7"/>
      <c r="F230" s="7"/>
      <c r="G230" s="7"/>
      <c r="H230" s="7"/>
      <c r="I230" s="7"/>
      <c r="J230" s="7"/>
      <c r="K230" s="7"/>
      <c r="L230" s="9" t="s">
        <v>136</v>
      </c>
      <c r="M230" s="250">
        <v>0.2</v>
      </c>
      <c r="N230" s="250">
        <v>0.1</v>
      </c>
      <c r="O230" s="250">
        <v>0.2</v>
      </c>
      <c r="P230" s="250">
        <v>0.1</v>
      </c>
      <c r="Q230" s="250">
        <v>0.1</v>
      </c>
      <c r="R230" s="250">
        <v>0.2</v>
      </c>
      <c r="S230" s="250">
        <v>0.1</v>
      </c>
      <c r="T230" s="250">
        <v>0.4</v>
      </c>
      <c r="U230" s="245" t="s">
        <v>73</v>
      </c>
      <c r="V230" s="250">
        <v>0.1</v>
      </c>
    </row>
    <row r="231" spans="1:22" ht="16.5" customHeight="1" x14ac:dyDescent="0.2">
      <c r="A231" s="7"/>
      <c r="B231" s="7"/>
      <c r="C231" s="7"/>
      <c r="D231" s="7" t="s">
        <v>62</v>
      </c>
      <c r="E231" s="7"/>
      <c r="F231" s="7"/>
      <c r="G231" s="7"/>
      <c r="H231" s="7"/>
      <c r="I231" s="7"/>
      <c r="J231" s="7"/>
      <c r="K231" s="7"/>
      <c r="L231" s="9" t="s">
        <v>136</v>
      </c>
      <c r="M231" s="250">
        <v>0.1</v>
      </c>
      <c r="N231" s="250" t="s">
        <v>113</v>
      </c>
      <c r="O231" s="250">
        <v>0.1</v>
      </c>
      <c r="P231" s="250">
        <v>0.1</v>
      </c>
      <c r="Q231" s="250">
        <v>0.1</v>
      </c>
      <c r="R231" s="250">
        <v>0.2</v>
      </c>
      <c r="S231" s="250">
        <v>0.1</v>
      </c>
      <c r="T231" s="250">
        <v>0.4</v>
      </c>
      <c r="U231" s="245" t="s">
        <v>73</v>
      </c>
      <c r="V231" s="250">
        <v>0.1</v>
      </c>
    </row>
    <row r="232" spans="1:22" ht="16.5" customHeight="1" x14ac:dyDescent="0.2">
      <c r="A232" s="7"/>
      <c r="B232" s="7"/>
      <c r="C232" s="7"/>
      <c r="D232" s="7" t="s">
        <v>63</v>
      </c>
      <c r="E232" s="7"/>
      <c r="F232" s="7"/>
      <c r="G232" s="7"/>
      <c r="H232" s="7"/>
      <c r="I232" s="7"/>
      <c r="J232" s="7"/>
      <c r="K232" s="7"/>
      <c r="L232" s="9" t="s">
        <v>136</v>
      </c>
      <c r="M232" s="250">
        <v>0.2</v>
      </c>
      <c r="N232" s="250" t="s">
        <v>113</v>
      </c>
      <c r="O232" s="250">
        <v>0.2</v>
      </c>
      <c r="P232" s="250">
        <v>0.1</v>
      </c>
      <c r="Q232" s="250">
        <v>0.1</v>
      </c>
      <c r="R232" s="250">
        <v>0.2</v>
      </c>
      <c r="S232" s="250">
        <v>0.1</v>
      </c>
      <c r="T232" s="250">
        <v>0.4</v>
      </c>
      <c r="U232" s="245" t="s">
        <v>73</v>
      </c>
      <c r="V232" s="250">
        <v>0.1</v>
      </c>
    </row>
    <row r="233" spans="1:22" ht="16.5" customHeight="1" x14ac:dyDescent="0.2">
      <c r="A233" s="7"/>
      <c r="B233" s="7"/>
      <c r="C233" s="7"/>
      <c r="D233" s="7" t="s">
        <v>64</v>
      </c>
      <c r="E233" s="7"/>
      <c r="F233" s="7"/>
      <c r="G233" s="7"/>
      <c r="H233" s="7"/>
      <c r="I233" s="7"/>
      <c r="J233" s="7"/>
      <c r="K233" s="7"/>
      <c r="L233" s="9" t="s">
        <v>136</v>
      </c>
      <c r="M233" s="250">
        <v>0.2</v>
      </c>
      <c r="N233" s="250" t="s">
        <v>113</v>
      </c>
      <c r="O233" s="250">
        <v>0.1</v>
      </c>
      <c r="P233" s="250">
        <v>0.1</v>
      </c>
      <c r="Q233" s="250">
        <v>0.1</v>
      </c>
      <c r="R233" s="250">
        <v>0.2</v>
      </c>
      <c r="S233" s="250">
        <v>0.1</v>
      </c>
      <c r="T233" s="250">
        <v>0.4</v>
      </c>
      <c r="U233" s="245" t="s">
        <v>73</v>
      </c>
      <c r="V233" s="250">
        <v>0.1</v>
      </c>
    </row>
    <row r="234" spans="1:22" ht="16.5" customHeight="1" x14ac:dyDescent="0.2">
      <c r="A234" s="7"/>
      <c r="B234" s="7"/>
      <c r="C234" s="7"/>
      <c r="D234" s="7" t="s">
        <v>65</v>
      </c>
      <c r="E234" s="7"/>
      <c r="F234" s="7"/>
      <c r="G234" s="7"/>
      <c r="H234" s="7"/>
      <c r="I234" s="7"/>
      <c r="J234" s="7"/>
      <c r="K234" s="7"/>
      <c r="L234" s="9" t="s">
        <v>136</v>
      </c>
      <c r="M234" s="250">
        <v>0.2</v>
      </c>
      <c r="N234" s="250" t="s">
        <v>113</v>
      </c>
      <c r="O234" s="250">
        <v>0.1</v>
      </c>
      <c r="P234" s="250">
        <v>0.1</v>
      </c>
      <c r="Q234" s="250">
        <v>0.1</v>
      </c>
      <c r="R234" s="250">
        <v>0.2</v>
      </c>
      <c r="S234" s="250">
        <v>0.1</v>
      </c>
      <c r="T234" s="250">
        <v>0.5</v>
      </c>
      <c r="U234" s="245" t="s">
        <v>73</v>
      </c>
      <c r="V234" s="250">
        <v>0.1</v>
      </c>
    </row>
    <row r="235" spans="1:22" ht="16.5" customHeight="1" x14ac:dyDescent="0.2">
      <c r="A235" s="7"/>
      <c r="B235" s="7"/>
      <c r="C235" s="7"/>
      <c r="D235" s="7" t="s">
        <v>66</v>
      </c>
      <c r="E235" s="7"/>
      <c r="F235" s="7"/>
      <c r="G235" s="7"/>
      <c r="H235" s="7"/>
      <c r="I235" s="7"/>
      <c r="J235" s="7"/>
      <c r="K235" s="7"/>
      <c r="L235" s="9" t="s">
        <v>136</v>
      </c>
      <c r="M235" s="250">
        <v>0.2</v>
      </c>
      <c r="N235" s="250" t="s">
        <v>113</v>
      </c>
      <c r="O235" s="250">
        <v>0.1</v>
      </c>
      <c r="P235" s="250">
        <v>0.1</v>
      </c>
      <c r="Q235" s="250">
        <v>0.1</v>
      </c>
      <c r="R235" s="250">
        <v>0.2</v>
      </c>
      <c r="S235" s="250">
        <v>0.1</v>
      </c>
      <c r="T235" s="250">
        <v>0.5</v>
      </c>
      <c r="U235" s="245" t="s">
        <v>73</v>
      </c>
      <c r="V235" s="250">
        <v>0.1</v>
      </c>
    </row>
    <row r="236" spans="1:22" ht="16.5" customHeight="1" x14ac:dyDescent="0.2">
      <c r="A236" s="7"/>
      <c r="B236" s="7"/>
      <c r="C236" s="7"/>
      <c r="D236" s="7" t="s">
        <v>67</v>
      </c>
      <c r="E236" s="7"/>
      <c r="F236" s="7"/>
      <c r="G236" s="7"/>
      <c r="H236" s="7"/>
      <c r="I236" s="7"/>
      <c r="J236" s="7"/>
      <c r="K236" s="7"/>
      <c r="L236" s="9" t="s">
        <v>136</v>
      </c>
      <c r="M236" s="250">
        <v>0.2</v>
      </c>
      <c r="N236" s="250" t="s">
        <v>113</v>
      </c>
      <c r="O236" s="250">
        <v>0.1</v>
      </c>
      <c r="P236" s="250">
        <v>0.1</v>
      </c>
      <c r="Q236" s="250">
        <v>0.1</v>
      </c>
      <c r="R236" s="250">
        <v>0.2</v>
      </c>
      <c r="S236" s="250">
        <v>0.1</v>
      </c>
      <c r="T236" s="250">
        <v>0.5</v>
      </c>
      <c r="U236" s="245" t="s">
        <v>73</v>
      </c>
      <c r="V236" s="250">
        <v>0.1</v>
      </c>
    </row>
    <row r="237" spans="1:22" ht="16.5" customHeight="1" x14ac:dyDescent="0.2">
      <c r="A237" s="7"/>
      <c r="B237" s="7"/>
      <c r="C237" s="7"/>
      <c r="D237" s="7" t="s">
        <v>68</v>
      </c>
      <c r="E237" s="7"/>
      <c r="F237" s="7"/>
      <c r="G237" s="7"/>
      <c r="H237" s="7"/>
      <c r="I237" s="7"/>
      <c r="J237" s="7"/>
      <c r="K237" s="7"/>
      <c r="L237" s="9" t="s">
        <v>136</v>
      </c>
      <c r="M237" s="250">
        <v>0.2</v>
      </c>
      <c r="N237" s="250" t="s">
        <v>113</v>
      </c>
      <c r="O237" s="250">
        <v>0.1</v>
      </c>
      <c r="P237" s="250">
        <v>0.1</v>
      </c>
      <c r="Q237" s="250">
        <v>0.2</v>
      </c>
      <c r="R237" s="250">
        <v>0.2</v>
      </c>
      <c r="S237" s="250">
        <v>0.1</v>
      </c>
      <c r="T237" s="250">
        <v>0.4</v>
      </c>
      <c r="U237" s="245" t="s">
        <v>73</v>
      </c>
      <c r="V237" s="250">
        <v>0.1</v>
      </c>
    </row>
    <row r="238" spans="1:22" ht="16.5" customHeight="1" x14ac:dyDescent="0.2">
      <c r="A238" s="7"/>
      <c r="B238" s="7"/>
      <c r="C238" s="7"/>
      <c r="D238" s="7" t="s">
        <v>69</v>
      </c>
      <c r="E238" s="7"/>
      <c r="F238" s="7"/>
      <c r="G238" s="7"/>
      <c r="H238" s="7"/>
      <c r="I238" s="7"/>
      <c r="J238" s="7"/>
      <c r="K238" s="7"/>
      <c r="L238" s="9" t="s">
        <v>136</v>
      </c>
      <c r="M238" s="250">
        <v>0.2</v>
      </c>
      <c r="N238" s="250" t="s">
        <v>113</v>
      </c>
      <c r="O238" s="250">
        <v>0.1</v>
      </c>
      <c r="P238" s="250">
        <v>0.1</v>
      </c>
      <c r="Q238" s="250">
        <v>0.2</v>
      </c>
      <c r="R238" s="250">
        <v>0.2</v>
      </c>
      <c r="S238" s="250">
        <v>0.1</v>
      </c>
      <c r="T238" s="250">
        <v>0.5</v>
      </c>
      <c r="U238" s="245" t="s">
        <v>73</v>
      </c>
      <c r="V238" s="250">
        <v>0.1</v>
      </c>
    </row>
    <row r="239" spans="1:22" ht="16.5" customHeight="1" x14ac:dyDescent="0.2">
      <c r="A239" s="7"/>
      <c r="B239" s="7"/>
      <c r="C239" s="7" t="s">
        <v>78</v>
      </c>
      <c r="D239" s="7"/>
      <c r="E239" s="7"/>
      <c r="F239" s="7"/>
      <c r="G239" s="7"/>
      <c r="H239" s="7"/>
      <c r="I239" s="7"/>
      <c r="J239" s="7"/>
      <c r="K239" s="7"/>
      <c r="L239" s="9"/>
      <c r="M239" s="10"/>
      <c r="N239" s="10"/>
      <c r="O239" s="10"/>
      <c r="P239" s="10"/>
      <c r="Q239" s="10"/>
      <c r="R239" s="10"/>
      <c r="S239" s="10"/>
      <c r="T239" s="10"/>
      <c r="U239" s="10"/>
      <c r="V239" s="10"/>
    </row>
    <row r="240" spans="1:22" ht="16.5" customHeight="1" x14ac:dyDescent="0.2">
      <c r="A240" s="7"/>
      <c r="B240" s="7"/>
      <c r="C240" s="7"/>
      <c r="D240" s="7" t="s">
        <v>60</v>
      </c>
      <c r="E240" s="7"/>
      <c r="F240" s="7"/>
      <c r="G240" s="7"/>
      <c r="H240" s="7"/>
      <c r="I240" s="7"/>
      <c r="J240" s="7"/>
      <c r="K240" s="7"/>
      <c r="L240" s="9" t="s">
        <v>136</v>
      </c>
      <c r="M240" s="250">
        <v>2.2000000000000002</v>
      </c>
      <c r="N240" s="250">
        <v>2.4</v>
      </c>
      <c r="O240" s="250">
        <v>2.4</v>
      </c>
      <c r="P240" s="250">
        <v>2.7</v>
      </c>
      <c r="Q240" s="250">
        <v>2.9</v>
      </c>
      <c r="R240" s="250">
        <v>2.9</v>
      </c>
      <c r="S240" s="250">
        <v>2.4</v>
      </c>
      <c r="T240" s="250">
        <v>6.3</v>
      </c>
      <c r="U240" s="245" t="s">
        <v>73</v>
      </c>
      <c r="V240" s="250">
        <v>2.4</v>
      </c>
    </row>
    <row r="241" spans="1:22" ht="16.5" customHeight="1" x14ac:dyDescent="0.2">
      <c r="A241" s="7"/>
      <c r="B241" s="7"/>
      <c r="C241" s="7"/>
      <c r="D241" s="7" t="s">
        <v>62</v>
      </c>
      <c r="E241" s="7"/>
      <c r="F241" s="7"/>
      <c r="G241" s="7"/>
      <c r="H241" s="7"/>
      <c r="I241" s="7"/>
      <c r="J241" s="7"/>
      <c r="K241" s="7"/>
      <c r="L241" s="9" t="s">
        <v>136</v>
      </c>
      <c r="M241" s="250">
        <v>2.1</v>
      </c>
      <c r="N241" s="250">
        <v>2.2999999999999998</v>
      </c>
      <c r="O241" s="250">
        <v>2.4</v>
      </c>
      <c r="P241" s="250">
        <v>2.5</v>
      </c>
      <c r="Q241" s="250">
        <v>2.9</v>
      </c>
      <c r="R241" s="250">
        <v>2.6</v>
      </c>
      <c r="S241" s="250">
        <v>2.5</v>
      </c>
      <c r="T241" s="250">
        <v>6.2</v>
      </c>
      <c r="U241" s="245" t="s">
        <v>73</v>
      </c>
      <c r="V241" s="250">
        <v>2.4</v>
      </c>
    </row>
    <row r="242" spans="1:22" ht="16.5" customHeight="1" x14ac:dyDescent="0.2">
      <c r="A242" s="7"/>
      <c r="B242" s="7"/>
      <c r="C242" s="7"/>
      <c r="D242" s="7" t="s">
        <v>63</v>
      </c>
      <c r="E242" s="7"/>
      <c r="F242" s="7"/>
      <c r="G242" s="7"/>
      <c r="H242" s="7"/>
      <c r="I242" s="7"/>
      <c r="J242" s="7"/>
      <c r="K242" s="7"/>
      <c r="L242" s="9" t="s">
        <v>136</v>
      </c>
      <c r="M242" s="250">
        <v>2.2000000000000002</v>
      </c>
      <c r="N242" s="250">
        <v>2.2999999999999998</v>
      </c>
      <c r="O242" s="250">
        <v>2.4</v>
      </c>
      <c r="P242" s="250">
        <v>2.5</v>
      </c>
      <c r="Q242" s="250">
        <v>2.9</v>
      </c>
      <c r="R242" s="250">
        <v>2.7</v>
      </c>
      <c r="S242" s="250">
        <v>2.2999999999999998</v>
      </c>
      <c r="T242" s="250">
        <v>6</v>
      </c>
      <c r="U242" s="245" t="s">
        <v>73</v>
      </c>
      <c r="V242" s="250">
        <v>2.4</v>
      </c>
    </row>
    <row r="243" spans="1:22" ht="16.5" customHeight="1" x14ac:dyDescent="0.2">
      <c r="A243" s="7"/>
      <c r="B243" s="7"/>
      <c r="C243" s="7"/>
      <c r="D243" s="7" t="s">
        <v>64</v>
      </c>
      <c r="E243" s="7"/>
      <c r="F243" s="7"/>
      <c r="G243" s="7"/>
      <c r="H243" s="7"/>
      <c r="I243" s="7"/>
      <c r="J243" s="7"/>
      <c r="K243" s="7"/>
      <c r="L243" s="9" t="s">
        <v>136</v>
      </c>
      <c r="M243" s="250">
        <v>2.2999999999999998</v>
      </c>
      <c r="N243" s="250">
        <v>2.2000000000000002</v>
      </c>
      <c r="O243" s="250">
        <v>2.4</v>
      </c>
      <c r="P243" s="250">
        <v>2.4</v>
      </c>
      <c r="Q243" s="250">
        <v>2.9</v>
      </c>
      <c r="R243" s="250">
        <v>2.8</v>
      </c>
      <c r="S243" s="250">
        <v>2.7</v>
      </c>
      <c r="T243" s="250">
        <v>6.1</v>
      </c>
      <c r="U243" s="245" t="s">
        <v>73</v>
      </c>
      <c r="V243" s="250">
        <v>2.4</v>
      </c>
    </row>
    <row r="244" spans="1:22" ht="16.5" customHeight="1" x14ac:dyDescent="0.2">
      <c r="A244" s="7"/>
      <c r="B244" s="7"/>
      <c r="C244" s="7"/>
      <c r="D244" s="7" t="s">
        <v>65</v>
      </c>
      <c r="E244" s="7"/>
      <c r="F244" s="7"/>
      <c r="G244" s="7"/>
      <c r="H244" s="7"/>
      <c r="I244" s="7"/>
      <c r="J244" s="7"/>
      <c r="K244" s="7"/>
      <c r="L244" s="9" t="s">
        <v>136</v>
      </c>
      <c r="M244" s="250">
        <v>2</v>
      </c>
      <c r="N244" s="250">
        <v>2.2000000000000002</v>
      </c>
      <c r="O244" s="250">
        <v>2.4</v>
      </c>
      <c r="P244" s="250">
        <v>2.2000000000000002</v>
      </c>
      <c r="Q244" s="250">
        <v>2.8</v>
      </c>
      <c r="R244" s="250">
        <v>2.6</v>
      </c>
      <c r="S244" s="250">
        <v>2.6</v>
      </c>
      <c r="T244" s="250">
        <v>6.1</v>
      </c>
      <c r="U244" s="245" t="s">
        <v>73</v>
      </c>
      <c r="V244" s="250">
        <v>2.2999999999999998</v>
      </c>
    </row>
    <row r="245" spans="1:22" ht="16.5" customHeight="1" x14ac:dyDescent="0.2">
      <c r="A245" s="7"/>
      <c r="B245" s="7"/>
      <c r="C245" s="7"/>
      <c r="D245" s="7" t="s">
        <v>66</v>
      </c>
      <c r="E245" s="7"/>
      <c r="F245" s="7"/>
      <c r="G245" s="7"/>
      <c r="H245" s="7"/>
      <c r="I245" s="7"/>
      <c r="J245" s="7"/>
      <c r="K245" s="7"/>
      <c r="L245" s="9" t="s">
        <v>136</v>
      </c>
      <c r="M245" s="250">
        <v>2.1</v>
      </c>
      <c r="N245" s="250">
        <v>2.2000000000000002</v>
      </c>
      <c r="O245" s="250">
        <v>2.2999999999999998</v>
      </c>
      <c r="P245" s="250">
        <v>2.2999999999999998</v>
      </c>
      <c r="Q245" s="250">
        <v>2.9</v>
      </c>
      <c r="R245" s="250">
        <v>2.6</v>
      </c>
      <c r="S245" s="250">
        <v>2.6</v>
      </c>
      <c r="T245" s="250">
        <v>6.1</v>
      </c>
      <c r="U245" s="245" t="s">
        <v>73</v>
      </c>
      <c r="V245" s="250">
        <v>2.2999999999999998</v>
      </c>
    </row>
    <row r="246" spans="1:22" ht="16.5" customHeight="1" x14ac:dyDescent="0.2">
      <c r="A246" s="7"/>
      <c r="B246" s="7"/>
      <c r="C246" s="7"/>
      <c r="D246" s="7" t="s">
        <v>67</v>
      </c>
      <c r="E246" s="7"/>
      <c r="F246" s="7"/>
      <c r="G246" s="7"/>
      <c r="H246" s="7"/>
      <c r="I246" s="7"/>
      <c r="J246" s="7"/>
      <c r="K246" s="7"/>
      <c r="L246" s="9" t="s">
        <v>136</v>
      </c>
      <c r="M246" s="250">
        <v>2</v>
      </c>
      <c r="N246" s="250">
        <v>2.2999999999999998</v>
      </c>
      <c r="O246" s="250">
        <v>2.4</v>
      </c>
      <c r="P246" s="250">
        <v>2.6</v>
      </c>
      <c r="Q246" s="250">
        <v>2.8</v>
      </c>
      <c r="R246" s="250">
        <v>2.6</v>
      </c>
      <c r="S246" s="250">
        <v>2</v>
      </c>
      <c r="T246" s="250">
        <v>5.9</v>
      </c>
      <c r="U246" s="245" t="s">
        <v>73</v>
      </c>
      <c r="V246" s="250">
        <v>2.2999999999999998</v>
      </c>
    </row>
    <row r="247" spans="1:22" ht="16.5" customHeight="1" x14ac:dyDescent="0.2">
      <c r="A247" s="7"/>
      <c r="B247" s="7"/>
      <c r="C247" s="7"/>
      <c r="D247" s="7" t="s">
        <v>68</v>
      </c>
      <c r="E247" s="7"/>
      <c r="F247" s="7"/>
      <c r="G247" s="7"/>
      <c r="H247" s="7"/>
      <c r="I247" s="7"/>
      <c r="J247" s="7"/>
      <c r="K247" s="7"/>
      <c r="L247" s="9" t="s">
        <v>136</v>
      </c>
      <c r="M247" s="250">
        <v>2</v>
      </c>
      <c r="N247" s="250">
        <v>2.2999999999999998</v>
      </c>
      <c r="O247" s="250">
        <v>2.4</v>
      </c>
      <c r="P247" s="250">
        <v>2.6</v>
      </c>
      <c r="Q247" s="250">
        <v>2.9</v>
      </c>
      <c r="R247" s="250">
        <v>2.9</v>
      </c>
      <c r="S247" s="250">
        <v>2</v>
      </c>
      <c r="T247" s="250">
        <v>5.6</v>
      </c>
      <c r="U247" s="245" t="s">
        <v>73</v>
      </c>
      <c r="V247" s="250">
        <v>2.2999999999999998</v>
      </c>
    </row>
    <row r="248" spans="1:22" ht="16.5" customHeight="1" x14ac:dyDescent="0.2">
      <c r="A248" s="7"/>
      <c r="B248" s="7"/>
      <c r="C248" s="7"/>
      <c r="D248" s="7" t="s">
        <v>69</v>
      </c>
      <c r="E248" s="7"/>
      <c r="F248" s="7"/>
      <c r="G248" s="7"/>
      <c r="H248" s="7"/>
      <c r="I248" s="7"/>
      <c r="J248" s="7"/>
      <c r="K248" s="7"/>
      <c r="L248" s="9" t="s">
        <v>136</v>
      </c>
      <c r="M248" s="250">
        <v>2.1</v>
      </c>
      <c r="N248" s="250">
        <v>2.2999999999999998</v>
      </c>
      <c r="O248" s="250">
        <v>2.4</v>
      </c>
      <c r="P248" s="250">
        <v>2.7</v>
      </c>
      <c r="Q248" s="250">
        <v>3.1</v>
      </c>
      <c r="R248" s="250">
        <v>2.9</v>
      </c>
      <c r="S248" s="250">
        <v>1.9</v>
      </c>
      <c r="T248" s="250">
        <v>5.7</v>
      </c>
      <c r="U248" s="245" t="s">
        <v>73</v>
      </c>
      <c r="V248" s="250">
        <v>2.4</v>
      </c>
    </row>
    <row r="249" spans="1:22" ht="16.5" customHeight="1" x14ac:dyDescent="0.2">
      <c r="A249" s="7"/>
      <c r="B249" s="7" t="s">
        <v>462</v>
      </c>
      <c r="C249" s="7"/>
      <c r="D249" s="7"/>
      <c r="E249" s="7"/>
      <c r="F249" s="7"/>
      <c r="G249" s="7"/>
      <c r="H249" s="7"/>
      <c r="I249" s="7"/>
      <c r="J249" s="7"/>
      <c r="K249" s="7"/>
      <c r="L249" s="9"/>
      <c r="M249" s="10"/>
      <c r="N249" s="10"/>
      <c r="O249" s="10"/>
      <c r="P249" s="10"/>
      <c r="Q249" s="10"/>
      <c r="R249" s="10"/>
      <c r="S249" s="10"/>
      <c r="T249" s="10"/>
      <c r="U249" s="10"/>
      <c r="V249" s="10"/>
    </row>
    <row r="250" spans="1:22" ht="16.5" customHeight="1" x14ac:dyDescent="0.2">
      <c r="A250" s="7"/>
      <c r="B250" s="7"/>
      <c r="C250" s="7" t="s">
        <v>506</v>
      </c>
      <c r="D250" s="7"/>
      <c r="E250" s="7"/>
      <c r="F250" s="7"/>
      <c r="G250" s="7"/>
      <c r="H250" s="7"/>
      <c r="I250" s="7"/>
      <c r="J250" s="7"/>
      <c r="K250" s="7"/>
      <c r="L250" s="9"/>
      <c r="M250" s="10"/>
      <c r="N250" s="10"/>
      <c r="O250" s="10"/>
      <c r="P250" s="10"/>
      <c r="Q250" s="10"/>
      <c r="R250" s="10"/>
      <c r="S250" s="10"/>
      <c r="T250" s="10"/>
      <c r="U250" s="10"/>
      <c r="V250" s="10"/>
    </row>
    <row r="251" spans="1:22" ht="16.5" customHeight="1" x14ac:dyDescent="0.2">
      <c r="A251" s="7"/>
      <c r="B251" s="7"/>
      <c r="C251" s="7"/>
      <c r="D251" s="7" t="s">
        <v>60</v>
      </c>
      <c r="E251" s="7"/>
      <c r="F251" s="7"/>
      <c r="G251" s="7"/>
      <c r="H251" s="7"/>
      <c r="I251" s="7"/>
      <c r="J251" s="7"/>
      <c r="K251" s="7"/>
      <c r="L251" s="9" t="s">
        <v>136</v>
      </c>
      <c r="M251" s="250">
        <v>0.6</v>
      </c>
      <c r="N251" s="250">
        <v>0.8</v>
      </c>
      <c r="O251" s="250">
        <v>0.3</v>
      </c>
      <c r="P251" s="250">
        <v>0.6</v>
      </c>
      <c r="Q251" s="250">
        <v>0.4</v>
      </c>
      <c r="R251" s="250">
        <v>0.5</v>
      </c>
      <c r="S251" s="250">
        <v>0.5</v>
      </c>
      <c r="T251" s="250">
        <v>1.7</v>
      </c>
      <c r="U251" s="250">
        <v>0.2</v>
      </c>
      <c r="V251" s="250">
        <v>0.7</v>
      </c>
    </row>
    <row r="252" spans="1:22" ht="16.5" customHeight="1" x14ac:dyDescent="0.2">
      <c r="A252" s="7"/>
      <c r="B252" s="7"/>
      <c r="C252" s="7"/>
      <c r="D252" s="7" t="s">
        <v>62</v>
      </c>
      <c r="E252" s="7"/>
      <c r="F252" s="7"/>
      <c r="G252" s="7"/>
      <c r="H252" s="7"/>
      <c r="I252" s="7"/>
      <c r="J252" s="7"/>
      <c r="K252" s="7"/>
      <c r="L252" s="9" t="s">
        <v>136</v>
      </c>
      <c r="M252" s="250">
        <v>0.6</v>
      </c>
      <c r="N252" s="250">
        <v>0.7</v>
      </c>
      <c r="O252" s="250">
        <v>0.3</v>
      </c>
      <c r="P252" s="250">
        <v>0.7</v>
      </c>
      <c r="Q252" s="250">
        <v>0.4</v>
      </c>
      <c r="R252" s="250">
        <v>0.6</v>
      </c>
      <c r="S252" s="250">
        <v>0.5</v>
      </c>
      <c r="T252" s="250">
        <v>1.9</v>
      </c>
      <c r="U252" s="250">
        <v>0.2</v>
      </c>
      <c r="V252" s="250">
        <v>0.8</v>
      </c>
    </row>
    <row r="253" spans="1:22" ht="16.5" customHeight="1" x14ac:dyDescent="0.2">
      <c r="A253" s="7"/>
      <c r="B253" s="7"/>
      <c r="C253" s="7"/>
      <c r="D253" s="7" t="s">
        <v>63</v>
      </c>
      <c r="E253" s="7"/>
      <c r="F253" s="7"/>
      <c r="G253" s="7"/>
      <c r="H253" s="7"/>
      <c r="I253" s="7"/>
      <c r="J253" s="7"/>
      <c r="K253" s="7"/>
      <c r="L253" s="9" t="s">
        <v>136</v>
      </c>
      <c r="M253" s="250">
        <v>0.6</v>
      </c>
      <c r="N253" s="250">
        <v>0.7</v>
      </c>
      <c r="O253" s="250">
        <v>0.3</v>
      </c>
      <c r="P253" s="250">
        <v>0.7</v>
      </c>
      <c r="Q253" s="250">
        <v>0.3</v>
      </c>
      <c r="R253" s="250">
        <v>0.7</v>
      </c>
      <c r="S253" s="250">
        <v>0.5</v>
      </c>
      <c r="T253" s="250">
        <v>1.7</v>
      </c>
      <c r="U253" s="250">
        <v>0.2</v>
      </c>
      <c r="V253" s="250">
        <v>0.7</v>
      </c>
    </row>
    <row r="254" spans="1:22" ht="16.5" customHeight="1" x14ac:dyDescent="0.2">
      <c r="A254" s="7"/>
      <c r="B254" s="7"/>
      <c r="C254" s="7"/>
      <c r="D254" s="7" t="s">
        <v>64</v>
      </c>
      <c r="E254" s="7"/>
      <c r="F254" s="7"/>
      <c r="G254" s="7"/>
      <c r="H254" s="7"/>
      <c r="I254" s="7"/>
      <c r="J254" s="7"/>
      <c r="K254" s="7"/>
      <c r="L254" s="9" t="s">
        <v>136</v>
      </c>
      <c r="M254" s="250">
        <v>0.6</v>
      </c>
      <c r="N254" s="250">
        <v>0.7</v>
      </c>
      <c r="O254" s="250">
        <v>0.3</v>
      </c>
      <c r="P254" s="250">
        <v>0.6</v>
      </c>
      <c r="Q254" s="250">
        <v>0.4</v>
      </c>
      <c r="R254" s="250">
        <v>0.7</v>
      </c>
      <c r="S254" s="250">
        <v>0.6</v>
      </c>
      <c r="T254" s="250">
        <v>1.6</v>
      </c>
      <c r="U254" s="250">
        <v>0.2</v>
      </c>
      <c r="V254" s="250">
        <v>0.7</v>
      </c>
    </row>
    <row r="255" spans="1:22" ht="16.5" customHeight="1" x14ac:dyDescent="0.2">
      <c r="A255" s="7"/>
      <c r="B255" s="7"/>
      <c r="C255" s="7"/>
      <c r="D255" s="7" t="s">
        <v>65</v>
      </c>
      <c r="E255" s="7"/>
      <c r="F255" s="7"/>
      <c r="G255" s="7"/>
      <c r="H255" s="7"/>
      <c r="I255" s="7"/>
      <c r="J255" s="7"/>
      <c r="K255" s="7"/>
      <c r="L255" s="9" t="s">
        <v>136</v>
      </c>
      <c r="M255" s="250">
        <v>0.6</v>
      </c>
      <c r="N255" s="250">
        <v>0.7</v>
      </c>
      <c r="O255" s="250">
        <v>0.3</v>
      </c>
      <c r="P255" s="250">
        <v>0.6</v>
      </c>
      <c r="Q255" s="250">
        <v>0.4</v>
      </c>
      <c r="R255" s="250">
        <v>0.6</v>
      </c>
      <c r="S255" s="250">
        <v>0.5</v>
      </c>
      <c r="T255" s="250">
        <v>1.4</v>
      </c>
      <c r="U255" s="250">
        <v>0.2</v>
      </c>
      <c r="V255" s="250">
        <v>0.7</v>
      </c>
    </row>
    <row r="256" spans="1:22" ht="16.5" customHeight="1" x14ac:dyDescent="0.2">
      <c r="A256" s="7"/>
      <c r="B256" s="7"/>
      <c r="C256" s="7"/>
      <c r="D256" s="7" t="s">
        <v>66</v>
      </c>
      <c r="E256" s="7"/>
      <c r="F256" s="7"/>
      <c r="G256" s="7"/>
      <c r="H256" s="7"/>
      <c r="I256" s="7"/>
      <c r="J256" s="7"/>
      <c r="K256" s="7"/>
      <c r="L256" s="9" t="s">
        <v>136</v>
      </c>
      <c r="M256" s="250">
        <v>0.5</v>
      </c>
      <c r="N256" s="250">
        <v>0.7</v>
      </c>
      <c r="O256" s="250">
        <v>0.3</v>
      </c>
      <c r="P256" s="250">
        <v>0.6</v>
      </c>
      <c r="Q256" s="250">
        <v>0.4</v>
      </c>
      <c r="R256" s="250">
        <v>0.6</v>
      </c>
      <c r="S256" s="250">
        <v>0.5</v>
      </c>
      <c r="T256" s="250">
        <v>1.4</v>
      </c>
      <c r="U256" s="250">
        <v>0.2</v>
      </c>
      <c r="V256" s="250">
        <v>0.8</v>
      </c>
    </row>
    <row r="257" spans="1:22" ht="16.5" customHeight="1" x14ac:dyDescent="0.2">
      <c r="A257" s="7"/>
      <c r="B257" s="7"/>
      <c r="C257" s="7"/>
      <c r="D257" s="7" t="s">
        <v>67</v>
      </c>
      <c r="E257" s="7"/>
      <c r="F257" s="7"/>
      <c r="G257" s="7"/>
      <c r="H257" s="7"/>
      <c r="I257" s="7"/>
      <c r="J257" s="7"/>
      <c r="K257" s="7"/>
      <c r="L257" s="9" t="s">
        <v>136</v>
      </c>
      <c r="M257" s="250">
        <v>0.6</v>
      </c>
      <c r="N257" s="250">
        <v>0.7</v>
      </c>
      <c r="O257" s="250">
        <v>0.3</v>
      </c>
      <c r="P257" s="250">
        <v>0.6</v>
      </c>
      <c r="Q257" s="250">
        <v>0.4</v>
      </c>
      <c r="R257" s="250">
        <v>0.6</v>
      </c>
      <c r="S257" s="250">
        <v>0.5</v>
      </c>
      <c r="T257" s="250">
        <v>1.6</v>
      </c>
      <c r="U257" s="250">
        <v>0.2</v>
      </c>
      <c r="V257" s="250">
        <v>0.8</v>
      </c>
    </row>
    <row r="258" spans="1:22" ht="16.5" customHeight="1" x14ac:dyDescent="0.2">
      <c r="A258" s="7"/>
      <c r="B258" s="7"/>
      <c r="C258" s="7"/>
      <c r="D258" s="7" t="s">
        <v>68</v>
      </c>
      <c r="E258" s="7"/>
      <c r="F258" s="7"/>
      <c r="G258" s="7"/>
      <c r="H258" s="7"/>
      <c r="I258" s="7"/>
      <c r="J258" s="7"/>
      <c r="K258" s="7"/>
      <c r="L258" s="9" t="s">
        <v>136</v>
      </c>
      <c r="M258" s="250">
        <v>0.7</v>
      </c>
      <c r="N258" s="250">
        <v>0.7</v>
      </c>
      <c r="O258" s="250">
        <v>0.3</v>
      </c>
      <c r="P258" s="250">
        <v>0.7</v>
      </c>
      <c r="Q258" s="250">
        <v>0.4</v>
      </c>
      <c r="R258" s="250">
        <v>0.6</v>
      </c>
      <c r="S258" s="250">
        <v>0.5</v>
      </c>
      <c r="T258" s="250">
        <v>1.7</v>
      </c>
      <c r="U258" s="250">
        <v>0.3</v>
      </c>
      <c r="V258" s="250">
        <v>0.8</v>
      </c>
    </row>
    <row r="259" spans="1:22" ht="16.5" customHeight="1" x14ac:dyDescent="0.2">
      <c r="A259" s="7"/>
      <c r="B259" s="7"/>
      <c r="C259" s="7"/>
      <c r="D259" s="7" t="s">
        <v>69</v>
      </c>
      <c r="E259" s="7"/>
      <c r="F259" s="7"/>
      <c r="G259" s="7"/>
      <c r="H259" s="7"/>
      <c r="I259" s="7"/>
      <c r="J259" s="7"/>
      <c r="K259" s="7"/>
      <c r="L259" s="9" t="s">
        <v>136</v>
      </c>
      <c r="M259" s="250">
        <v>0.6</v>
      </c>
      <c r="N259" s="250">
        <v>0.7</v>
      </c>
      <c r="O259" s="250">
        <v>0.3</v>
      </c>
      <c r="P259" s="250">
        <v>0.7</v>
      </c>
      <c r="Q259" s="250">
        <v>0.4</v>
      </c>
      <c r="R259" s="250">
        <v>0.6</v>
      </c>
      <c r="S259" s="250">
        <v>0.8</v>
      </c>
      <c r="T259" s="250">
        <v>1.7</v>
      </c>
      <c r="U259" s="250">
        <v>0.2</v>
      </c>
      <c r="V259" s="250">
        <v>0.8</v>
      </c>
    </row>
    <row r="260" spans="1:22" ht="16.5" customHeight="1" x14ac:dyDescent="0.2">
      <c r="A260" s="7"/>
      <c r="B260" s="7"/>
      <c r="C260" s="7" t="s">
        <v>72</v>
      </c>
      <c r="D260" s="7"/>
      <c r="E260" s="7"/>
      <c r="F260" s="7"/>
      <c r="G260" s="7"/>
      <c r="H260" s="7"/>
      <c r="I260" s="7"/>
      <c r="J260" s="7"/>
      <c r="K260" s="7"/>
      <c r="L260" s="9"/>
      <c r="M260" s="10"/>
      <c r="N260" s="10"/>
      <c r="O260" s="10"/>
      <c r="P260" s="10"/>
      <c r="Q260" s="10"/>
      <c r="R260" s="10"/>
      <c r="S260" s="10"/>
      <c r="T260" s="10"/>
      <c r="U260" s="10"/>
      <c r="V260" s="10"/>
    </row>
    <row r="261" spans="1:22" ht="16.5" customHeight="1" x14ac:dyDescent="0.2">
      <c r="A261" s="7"/>
      <c r="B261" s="7"/>
      <c r="C261" s="7"/>
      <c r="D261" s="7" t="s">
        <v>60</v>
      </c>
      <c r="E261" s="7"/>
      <c r="F261" s="7"/>
      <c r="G261" s="7"/>
      <c r="H261" s="7"/>
      <c r="I261" s="7"/>
      <c r="J261" s="7"/>
      <c r="K261" s="7"/>
      <c r="L261" s="9" t="s">
        <v>136</v>
      </c>
      <c r="M261" s="250">
        <v>0.2</v>
      </c>
      <c r="N261" s="250">
        <v>0.4</v>
      </c>
      <c r="O261" s="250">
        <v>0.1</v>
      </c>
      <c r="P261" s="250">
        <v>0.2</v>
      </c>
      <c r="Q261" s="250">
        <v>0.4</v>
      </c>
      <c r="R261" s="245" t="s">
        <v>73</v>
      </c>
      <c r="S261" s="245" t="s">
        <v>73</v>
      </c>
      <c r="T261" s="245" t="s">
        <v>73</v>
      </c>
      <c r="U261" s="245" t="s">
        <v>73</v>
      </c>
      <c r="V261" s="250">
        <v>0.2</v>
      </c>
    </row>
    <row r="262" spans="1:22" ht="16.5" customHeight="1" x14ac:dyDescent="0.2">
      <c r="A262" s="7"/>
      <c r="B262" s="7"/>
      <c r="C262" s="7"/>
      <c r="D262" s="7" t="s">
        <v>62</v>
      </c>
      <c r="E262" s="7"/>
      <c r="F262" s="7"/>
      <c r="G262" s="7"/>
      <c r="H262" s="7"/>
      <c r="I262" s="7"/>
      <c r="J262" s="7"/>
      <c r="K262" s="7"/>
      <c r="L262" s="9" t="s">
        <v>136</v>
      </c>
      <c r="M262" s="250">
        <v>0.2</v>
      </c>
      <c r="N262" s="250">
        <v>0.3</v>
      </c>
      <c r="O262" s="250">
        <v>0.1</v>
      </c>
      <c r="P262" s="250">
        <v>0.2</v>
      </c>
      <c r="Q262" s="250">
        <v>0.4</v>
      </c>
      <c r="R262" s="245" t="s">
        <v>73</v>
      </c>
      <c r="S262" s="245" t="s">
        <v>73</v>
      </c>
      <c r="T262" s="245" t="s">
        <v>73</v>
      </c>
      <c r="U262" s="245" t="s">
        <v>73</v>
      </c>
      <c r="V262" s="250">
        <v>0.2</v>
      </c>
    </row>
    <row r="263" spans="1:22" ht="16.5" customHeight="1" x14ac:dyDescent="0.2">
      <c r="A263" s="7"/>
      <c r="B263" s="7"/>
      <c r="C263" s="7"/>
      <c r="D263" s="7" t="s">
        <v>63</v>
      </c>
      <c r="E263" s="7"/>
      <c r="F263" s="7"/>
      <c r="G263" s="7"/>
      <c r="H263" s="7"/>
      <c r="I263" s="7"/>
      <c r="J263" s="7"/>
      <c r="K263" s="7"/>
      <c r="L263" s="9" t="s">
        <v>136</v>
      </c>
      <c r="M263" s="250">
        <v>0.3</v>
      </c>
      <c r="N263" s="250">
        <v>0.4</v>
      </c>
      <c r="O263" s="250">
        <v>0.1</v>
      </c>
      <c r="P263" s="250">
        <v>0.2</v>
      </c>
      <c r="Q263" s="250">
        <v>0.3</v>
      </c>
      <c r="R263" s="245" t="s">
        <v>73</v>
      </c>
      <c r="S263" s="245" t="s">
        <v>73</v>
      </c>
      <c r="T263" s="245" t="s">
        <v>73</v>
      </c>
      <c r="U263" s="245" t="s">
        <v>73</v>
      </c>
      <c r="V263" s="250">
        <v>0.3</v>
      </c>
    </row>
    <row r="264" spans="1:22" ht="16.5" customHeight="1" x14ac:dyDescent="0.2">
      <c r="A264" s="7"/>
      <c r="B264" s="7"/>
      <c r="C264" s="7"/>
      <c r="D264" s="7" t="s">
        <v>64</v>
      </c>
      <c r="E264" s="7"/>
      <c r="F264" s="7"/>
      <c r="G264" s="7"/>
      <c r="H264" s="7"/>
      <c r="I264" s="7"/>
      <c r="J264" s="7"/>
      <c r="K264" s="7"/>
      <c r="L264" s="9" t="s">
        <v>136</v>
      </c>
      <c r="M264" s="250">
        <v>0.3</v>
      </c>
      <c r="N264" s="250">
        <v>0.3</v>
      </c>
      <c r="O264" s="250">
        <v>0.1</v>
      </c>
      <c r="P264" s="250">
        <v>0.2</v>
      </c>
      <c r="Q264" s="250">
        <v>0.3</v>
      </c>
      <c r="R264" s="245" t="s">
        <v>73</v>
      </c>
      <c r="S264" s="245" t="s">
        <v>73</v>
      </c>
      <c r="T264" s="245" t="s">
        <v>73</v>
      </c>
      <c r="U264" s="245" t="s">
        <v>73</v>
      </c>
      <c r="V264" s="250">
        <v>0.2</v>
      </c>
    </row>
    <row r="265" spans="1:22" ht="16.5" customHeight="1" x14ac:dyDescent="0.2">
      <c r="A265" s="7"/>
      <c r="B265" s="7"/>
      <c r="C265" s="7"/>
      <c r="D265" s="7" t="s">
        <v>65</v>
      </c>
      <c r="E265" s="7"/>
      <c r="F265" s="7"/>
      <c r="G265" s="7"/>
      <c r="H265" s="7"/>
      <c r="I265" s="7"/>
      <c r="J265" s="7"/>
      <c r="K265" s="7"/>
      <c r="L265" s="9" t="s">
        <v>136</v>
      </c>
      <c r="M265" s="250">
        <v>0.4</v>
      </c>
      <c r="N265" s="250">
        <v>0.3</v>
      </c>
      <c r="O265" s="250">
        <v>0.1</v>
      </c>
      <c r="P265" s="250">
        <v>0.4</v>
      </c>
      <c r="Q265" s="250">
        <v>0.3</v>
      </c>
      <c r="R265" s="245" t="s">
        <v>73</v>
      </c>
      <c r="S265" s="245" t="s">
        <v>73</v>
      </c>
      <c r="T265" s="245" t="s">
        <v>73</v>
      </c>
      <c r="U265" s="245" t="s">
        <v>73</v>
      </c>
      <c r="V265" s="250">
        <v>0.3</v>
      </c>
    </row>
    <row r="266" spans="1:22" ht="16.5" customHeight="1" x14ac:dyDescent="0.2">
      <c r="A266" s="7"/>
      <c r="B266" s="7"/>
      <c r="C266" s="7"/>
      <c r="D266" s="7" t="s">
        <v>66</v>
      </c>
      <c r="E266" s="7"/>
      <c r="F266" s="7"/>
      <c r="G266" s="7"/>
      <c r="H266" s="7"/>
      <c r="I266" s="7"/>
      <c r="J266" s="7"/>
      <c r="K266" s="7"/>
      <c r="L266" s="9" t="s">
        <v>136</v>
      </c>
      <c r="M266" s="250">
        <v>0.3</v>
      </c>
      <c r="N266" s="250">
        <v>0.3</v>
      </c>
      <c r="O266" s="250">
        <v>0.1</v>
      </c>
      <c r="P266" s="250">
        <v>0.4</v>
      </c>
      <c r="Q266" s="250">
        <v>0.3</v>
      </c>
      <c r="R266" s="245" t="s">
        <v>73</v>
      </c>
      <c r="S266" s="245" t="s">
        <v>73</v>
      </c>
      <c r="T266" s="245" t="s">
        <v>73</v>
      </c>
      <c r="U266" s="245" t="s">
        <v>73</v>
      </c>
      <c r="V266" s="250">
        <v>0.3</v>
      </c>
    </row>
    <row r="267" spans="1:22" ht="16.5" customHeight="1" x14ac:dyDescent="0.2">
      <c r="A267" s="7"/>
      <c r="B267" s="7"/>
      <c r="C267" s="7"/>
      <c r="D267" s="7" t="s">
        <v>67</v>
      </c>
      <c r="E267" s="7"/>
      <c r="F267" s="7"/>
      <c r="G267" s="7"/>
      <c r="H267" s="7"/>
      <c r="I267" s="7"/>
      <c r="J267" s="7"/>
      <c r="K267" s="7"/>
      <c r="L267" s="9" t="s">
        <v>136</v>
      </c>
      <c r="M267" s="250">
        <v>0.3</v>
      </c>
      <c r="N267" s="250">
        <v>0.3</v>
      </c>
      <c r="O267" s="250">
        <v>0.1</v>
      </c>
      <c r="P267" s="250">
        <v>0.4</v>
      </c>
      <c r="Q267" s="250">
        <v>0.3</v>
      </c>
      <c r="R267" s="245" t="s">
        <v>73</v>
      </c>
      <c r="S267" s="245" t="s">
        <v>73</v>
      </c>
      <c r="T267" s="245" t="s">
        <v>73</v>
      </c>
      <c r="U267" s="245" t="s">
        <v>73</v>
      </c>
      <c r="V267" s="250">
        <v>0.3</v>
      </c>
    </row>
    <row r="268" spans="1:22" ht="16.5" customHeight="1" x14ac:dyDescent="0.2">
      <c r="A268" s="7"/>
      <c r="B268" s="7"/>
      <c r="C268" s="7"/>
      <c r="D268" s="7" t="s">
        <v>68</v>
      </c>
      <c r="E268" s="7"/>
      <c r="F268" s="7"/>
      <c r="G268" s="7"/>
      <c r="H268" s="7"/>
      <c r="I268" s="7"/>
      <c r="J268" s="7"/>
      <c r="K268" s="7"/>
      <c r="L268" s="9" t="s">
        <v>136</v>
      </c>
      <c r="M268" s="250">
        <v>0.4</v>
      </c>
      <c r="N268" s="250">
        <v>0.4</v>
      </c>
      <c r="O268" s="250">
        <v>0.1</v>
      </c>
      <c r="P268" s="250">
        <v>0.4</v>
      </c>
      <c r="Q268" s="250">
        <v>0.3</v>
      </c>
      <c r="R268" s="245" t="s">
        <v>73</v>
      </c>
      <c r="S268" s="245" t="s">
        <v>73</v>
      </c>
      <c r="T268" s="245" t="s">
        <v>73</v>
      </c>
      <c r="U268" s="245" t="s">
        <v>73</v>
      </c>
      <c r="V268" s="250">
        <v>0.3</v>
      </c>
    </row>
    <row r="269" spans="1:22" ht="16.5" customHeight="1" x14ac:dyDescent="0.2">
      <c r="A269" s="7"/>
      <c r="B269" s="7"/>
      <c r="C269" s="7"/>
      <c r="D269" s="7" t="s">
        <v>69</v>
      </c>
      <c r="E269" s="7"/>
      <c r="F269" s="7"/>
      <c r="G269" s="7"/>
      <c r="H269" s="7"/>
      <c r="I269" s="7"/>
      <c r="J269" s="7"/>
      <c r="K269" s="7"/>
      <c r="L269" s="9" t="s">
        <v>136</v>
      </c>
      <c r="M269" s="250">
        <v>0.4</v>
      </c>
      <c r="N269" s="250">
        <v>0.3</v>
      </c>
      <c r="O269" s="250">
        <v>0.1</v>
      </c>
      <c r="P269" s="250">
        <v>0.4</v>
      </c>
      <c r="Q269" s="250">
        <v>0.3</v>
      </c>
      <c r="R269" s="245" t="s">
        <v>73</v>
      </c>
      <c r="S269" s="245" t="s">
        <v>73</v>
      </c>
      <c r="T269" s="245" t="s">
        <v>73</v>
      </c>
      <c r="U269" s="245" t="s">
        <v>73</v>
      </c>
      <c r="V269" s="250">
        <v>0.3</v>
      </c>
    </row>
    <row r="270" spans="1:22" ht="16.5" customHeight="1" x14ac:dyDescent="0.2">
      <c r="A270" s="7"/>
      <c r="B270" s="7"/>
      <c r="C270" s="7" t="s">
        <v>75</v>
      </c>
      <c r="D270" s="7"/>
      <c r="E270" s="7"/>
      <c r="F270" s="7"/>
      <c r="G270" s="7"/>
      <c r="H270" s="7"/>
      <c r="I270" s="7"/>
      <c r="J270" s="7"/>
      <c r="K270" s="7"/>
      <c r="L270" s="9"/>
      <c r="M270" s="10"/>
      <c r="N270" s="10"/>
      <c r="O270" s="10"/>
      <c r="P270" s="10"/>
      <c r="Q270" s="10"/>
      <c r="R270" s="10"/>
      <c r="S270" s="10"/>
      <c r="T270" s="10"/>
      <c r="U270" s="10"/>
      <c r="V270" s="10"/>
    </row>
    <row r="271" spans="1:22" ht="16.5" customHeight="1" x14ac:dyDescent="0.2">
      <c r="A271" s="7"/>
      <c r="B271" s="7"/>
      <c r="C271" s="7"/>
      <c r="D271" s="7" t="s">
        <v>60</v>
      </c>
      <c r="E271" s="7"/>
      <c r="F271" s="7"/>
      <c r="G271" s="7"/>
      <c r="H271" s="7"/>
      <c r="I271" s="7"/>
      <c r="J271" s="7"/>
      <c r="K271" s="7"/>
      <c r="L271" s="9" t="s">
        <v>136</v>
      </c>
      <c r="M271" s="250">
        <v>0.3</v>
      </c>
      <c r="N271" s="250">
        <v>0.7</v>
      </c>
      <c r="O271" s="250">
        <v>0.3</v>
      </c>
      <c r="P271" s="250">
        <v>0.6</v>
      </c>
      <c r="Q271" s="250">
        <v>0.4</v>
      </c>
      <c r="R271" s="250">
        <v>0.4</v>
      </c>
      <c r="S271" s="250">
        <v>0.3</v>
      </c>
      <c r="T271" s="250">
        <v>2.4</v>
      </c>
      <c r="U271" s="245" t="s">
        <v>73</v>
      </c>
      <c r="V271" s="250">
        <v>0.5</v>
      </c>
    </row>
    <row r="272" spans="1:22" ht="16.5" customHeight="1" x14ac:dyDescent="0.2">
      <c r="A272" s="7"/>
      <c r="B272" s="7"/>
      <c r="C272" s="7"/>
      <c r="D272" s="7" t="s">
        <v>62</v>
      </c>
      <c r="E272" s="7"/>
      <c r="F272" s="7"/>
      <c r="G272" s="7"/>
      <c r="H272" s="7"/>
      <c r="I272" s="7"/>
      <c r="J272" s="7"/>
      <c r="K272" s="7"/>
      <c r="L272" s="9" t="s">
        <v>136</v>
      </c>
      <c r="M272" s="250">
        <v>0.3</v>
      </c>
      <c r="N272" s="250">
        <v>0.7</v>
      </c>
      <c r="O272" s="250">
        <v>0.3</v>
      </c>
      <c r="P272" s="250">
        <v>0.6</v>
      </c>
      <c r="Q272" s="250">
        <v>0.4</v>
      </c>
      <c r="R272" s="250">
        <v>0.3</v>
      </c>
      <c r="S272" s="250">
        <v>0.3</v>
      </c>
      <c r="T272" s="250">
        <v>2.4</v>
      </c>
      <c r="U272" s="245" t="s">
        <v>73</v>
      </c>
      <c r="V272" s="250">
        <v>0.5</v>
      </c>
    </row>
    <row r="273" spans="1:22" ht="16.5" customHeight="1" x14ac:dyDescent="0.2">
      <c r="A273" s="7"/>
      <c r="B273" s="7"/>
      <c r="C273" s="7"/>
      <c r="D273" s="7" t="s">
        <v>63</v>
      </c>
      <c r="E273" s="7"/>
      <c r="F273" s="7"/>
      <c r="G273" s="7"/>
      <c r="H273" s="7"/>
      <c r="I273" s="7"/>
      <c r="J273" s="7"/>
      <c r="K273" s="7"/>
      <c r="L273" s="9" t="s">
        <v>136</v>
      </c>
      <c r="M273" s="250">
        <v>0.2</v>
      </c>
      <c r="N273" s="250">
        <v>0.6</v>
      </c>
      <c r="O273" s="250">
        <v>0.3</v>
      </c>
      <c r="P273" s="250">
        <v>0.6</v>
      </c>
      <c r="Q273" s="250">
        <v>0.4</v>
      </c>
      <c r="R273" s="250">
        <v>0.3</v>
      </c>
      <c r="S273" s="250">
        <v>0.3</v>
      </c>
      <c r="T273" s="250">
        <v>2.5</v>
      </c>
      <c r="U273" s="245" t="s">
        <v>73</v>
      </c>
      <c r="V273" s="250">
        <v>0.4</v>
      </c>
    </row>
    <row r="274" spans="1:22" ht="16.5" customHeight="1" x14ac:dyDescent="0.2">
      <c r="A274" s="7"/>
      <c r="B274" s="7"/>
      <c r="C274" s="7"/>
      <c r="D274" s="7" t="s">
        <v>64</v>
      </c>
      <c r="E274" s="7"/>
      <c r="F274" s="7"/>
      <c r="G274" s="7"/>
      <c r="H274" s="7"/>
      <c r="I274" s="7"/>
      <c r="J274" s="7"/>
      <c r="K274" s="7"/>
      <c r="L274" s="9" t="s">
        <v>136</v>
      </c>
      <c r="M274" s="250">
        <v>0.2</v>
      </c>
      <c r="N274" s="250">
        <v>0.6</v>
      </c>
      <c r="O274" s="250">
        <v>0.3</v>
      </c>
      <c r="P274" s="250">
        <v>0.6</v>
      </c>
      <c r="Q274" s="250">
        <v>0.4</v>
      </c>
      <c r="R274" s="250">
        <v>0.3</v>
      </c>
      <c r="S274" s="250">
        <v>0.3</v>
      </c>
      <c r="T274" s="250">
        <v>2.5</v>
      </c>
      <c r="U274" s="245" t="s">
        <v>73</v>
      </c>
      <c r="V274" s="250">
        <v>0.4</v>
      </c>
    </row>
    <row r="275" spans="1:22" ht="16.5" customHeight="1" x14ac:dyDescent="0.2">
      <c r="A275" s="7"/>
      <c r="B275" s="7"/>
      <c r="C275" s="7"/>
      <c r="D275" s="7" t="s">
        <v>65</v>
      </c>
      <c r="E275" s="7"/>
      <c r="F275" s="7"/>
      <c r="G275" s="7"/>
      <c r="H275" s="7"/>
      <c r="I275" s="7"/>
      <c r="J275" s="7"/>
      <c r="K275" s="7"/>
      <c r="L275" s="9" t="s">
        <v>136</v>
      </c>
      <c r="M275" s="250">
        <v>0.3</v>
      </c>
      <c r="N275" s="250">
        <v>0.6</v>
      </c>
      <c r="O275" s="250">
        <v>0.3</v>
      </c>
      <c r="P275" s="250">
        <v>0.6</v>
      </c>
      <c r="Q275" s="250">
        <v>0.4</v>
      </c>
      <c r="R275" s="250">
        <v>0.3</v>
      </c>
      <c r="S275" s="250">
        <v>0.3</v>
      </c>
      <c r="T275" s="250">
        <v>2.2000000000000002</v>
      </c>
      <c r="U275" s="245" t="s">
        <v>73</v>
      </c>
      <c r="V275" s="250">
        <v>0.4</v>
      </c>
    </row>
    <row r="276" spans="1:22" ht="16.5" customHeight="1" x14ac:dyDescent="0.2">
      <c r="A276" s="7"/>
      <c r="B276" s="7"/>
      <c r="C276" s="7"/>
      <c r="D276" s="7" t="s">
        <v>66</v>
      </c>
      <c r="E276" s="7"/>
      <c r="F276" s="7"/>
      <c r="G276" s="7"/>
      <c r="H276" s="7"/>
      <c r="I276" s="7"/>
      <c r="J276" s="7"/>
      <c r="K276" s="7"/>
      <c r="L276" s="9" t="s">
        <v>136</v>
      </c>
      <c r="M276" s="250">
        <v>0.2</v>
      </c>
      <c r="N276" s="250">
        <v>0.6</v>
      </c>
      <c r="O276" s="250">
        <v>0.3</v>
      </c>
      <c r="P276" s="250">
        <v>0.6</v>
      </c>
      <c r="Q276" s="250">
        <v>0.4</v>
      </c>
      <c r="R276" s="250">
        <v>0.3</v>
      </c>
      <c r="S276" s="250">
        <v>0.3</v>
      </c>
      <c r="T276" s="250">
        <v>2.2999999999999998</v>
      </c>
      <c r="U276" s="245" t="s">
        <v>73</v>
      </c>
      <c r="V276" s="250">
        <v>0.4</v>
      </c>
    </row>
    <row r="277" spans="1:22" ht="16.5" customHeight="1" x14ac:dyDescent="0.2">
      <c r="A277" s="7"/>
      <c r="B277" s="7"/>
      <c r="C277" s="7"/>
      <c r="D277" s="7" t="s">
        <v>67</v>
      </c>
      <c r="E277" s="7"/>
      <c r="F277" s="7"/>
      <c r="G277" s="7"/>
      <c r="H277" s="7"/>
      <c r="I277" s="7"/>
      <c r="J277" s="7"/>
      <c r="K277" s="7"/>
      <c r="L277" s="9" t="s">
        <v>136</v>
      </c>
      <c r="M277" s="250">
        <v>0.3</v>
      </c>
      <c r="N277" s="250">
        <v>0.6</v>
      </c>
      <c r="O277" s="250">
        <v>0.3</v>
      </c>
      <c r="P277" s="250">
        <v>0.3</v>
      </c>
      <c r="Q277" s="250">
        <v>0.4</v>
      </c>
      <c r="R277" s="250">
        <v>0.4</v>
      </c>
      <c r="S277" s="250">
        <v>0.7</v>
      </c>
      <c r="T277" s="250">
        <v>2.4</v>
      </c>
      <c r="U277" s="245" t="s">
        <v>73</v>
      </c>
      <c r="V277" s="250">
        <v>0.4</v>
      </c>
    </row>
    <row r="278" spans="1:22" ht="16.5" customHeight="1" x14ac:dyDescent="0.2">
      <c r="A278" s="7"/>
      <c r="B278" s="7"/>
      <c r="C278" s="7"/>
      <c r="D278" s="7" t="s">
        <v>68</v>
      </c>
      <c r="E278" s="7"/>
      <c r="F278" s="7"/>
      <c r="G278" s="7"/>
      <c r="H278" s="7"/>
      <c r="I278" s="7"/>
      <c r="J278" s="7"/>
      <c r="K278" s="7"/>
      <c r="L278" s="9" t="s">
        <v>136</v>
      </c>
      <c r="M278" s="250">
        <v>0.3</v>
      </c>
      <c r="N278" s="250">
        <v>0.6</v>
      </c>
      <c r="O278" s="250">
        <v>0.2</v>
      </c>
      <c r="P278" s="250">
        <v>0.3</v>
      </c>
      <c r="Q278" s="250">
        <v>0.5</v>
      </c>
      <c r="R278" s="250">
        <v>0.4</v>
      </c>
      <c r="S278" s="250">
        <v>0.6</v>
      </c>
      <c r="T278" s="250">
        <v>2</v>
      </c>
      <c r="U278" s="245" t="s">
        <v>73</v>
      </c>
      <c r="V278" s="250">
        <v>0.4</v>
      </c>
    </row>
    <row r="279" spans="1:22" ht="16.5" customHeight="1" x14ac:dyDescent="0.2">
      <c r="A279" s="7"/>
      <c r="B279" s="7"/>
      <c r="C279" s="7"/>
      <c r="D279" s="7" t="s">
        <v>69</v>
      </c>
      <c r="E279" s="7"/>
      <c r="F279" s="7"/>
      <c r="G279" s="7"/>
      <c r="H279" s="7"/>
      <c r="I279" s="7"/>
      <c r="J279" s="7"/>
      <c r="K279" s="7"/>
      <c r="L279" s="9" t="s">
        <v>136</v>
      </c>
      <c r="M279" s="250">
        <v>0.3</v>
      </c>
      <c r="N279" s="250">
        <v>0.6</v>
      </c>
      <c r="O279" s="250">
        <v>0.2</v>
      </c>
      <c r="P279" s="250">
        <v>0.4</v>
      </c>
      <c r="Q279" s="250">
        <v>0.5</v>
      </c>
      <c r="R279" s="250">
        <v>0.4</v>
      </c>
      <c r="S279" s="250">
        <v>0.6</v>
      </c>
      <c r="T279" s="250">
        <v>2.6</v>
      </c>
      <c r="U279" s="245" t="s">
        <v>73</v>
      </c>
      <c r="V279" s="250">
        <v>0.4</v>
      </c>
    </row>
    <row r="280" spans="1:22" ht="16.5" customHeight="1" x14ac:dyDescent="0.2">
      <c r="A280" s="7"/>
      <c r="B280" s="7"/>
      <c r="C280" s="7" t="s">
        <v>76</v>
      </c>
      <c r="D280" s="7"/>
      <c r="E280" s="7"/>
      <c r="F280" s="7"/>
      <c r="G280" s="7"/>
      <c r="H280" s="7"/>
      <c r="I280" s="7"/>
      <c r="J280" s="7"/>
      <c r="K280" s="7"/>
      <c r="L280" s="9"/>
      <c r="M280" s="10"/>
      <c r="N280" s="10"/>
      <c r="O280" s="10"/>
      <c r="P280" s="10"/>
      <c r="Q280" s="10"/>
      <c r="R280" s="10"/>
      <c r="S280" s="10"/>
      <c r="T280" s="10"/>
      <c r="U280" s="10"/>
      <c r="V280" s="10"/>
    </row>
    <row r="281" spans="1:22" ht="16.5" customHeight="1" x14ac:dyDescent="0.2">
      <c r="A281" s="7"/>
      <c r="B281" s="7"/>
      <c r="C281" s="7"/>
      <c r="D281" s="7" t="s">
        <v>60</v>
      </c>
      <c r="E281" s="7"/>
      <c r="F281" s="7"/>
      <c r="G281" s="7"/>
      <c r="H281" s="7"/>
      <c r="I281" s="7"/>
      <c r="J281" s="7"/>
      <c r="K281" s="7"/>
      <c r="L281" s="9" t="s">
        <v>136</v>
      </c>
      <c r="M281" s="250">
        <v>0.2</v>
      </c>
      <c r="N281" s="250">
        <v>0.2</v>
      </c>
      <c r="O281" s="250">
        <v>0.1</v>
      </c>
      <c r="P281" s="250">
        <v>0.1</v>
      </c>
      <c r="Q281" s="250">
        <v>0.2</v>
      </c>
      <c r="R281" s="250">
        <v>0.1</v>
      </c>
      <c r="S281" s="250">
        <v>0.1</v>
      </c>
      <c r="T281" s="250">
        <v>0.2</v>
      </c>
      <c r="U281" s="245" t="s">
        <v>73</v>
      </c>
      <c r="V281" s="250">
        <v>0.1</v>
      </c>
    </row>
    <row r="282" spans="1:22" ht="16.5" customHeight="1" x14ac:dyDescent="0.2">
      <c r="A282" s="7"/>
      <c r="B282" s="7"/>
      <c r="C282" s="7"/>
      <c r="D282" s="7" t="s">
        <v>62</v>
      </c>
      <c r="E282" s="7"/>
      <c r="F282" s="7"/>
      <c r="G282" s="7"/>
      <c r="H282" s="7"/>
      <c r="I282" s="7"/>
      <c r="J282" s="7"/>
      <c r="K282" s="7"/>
      <c r="L282" s="9" t="s">
        <v>136</v>
      </c>
      <c r="M282" s="250">
        <v>0.2</v>
      </c>
      <c r="N282" s="250">
        <v>0.2</v>
      </c>
      <c r="O282" s="250">
        <v>0.1</v>
      </c>
      <c r="P282" s="250">
        <v>0.1</v>
      </c>
      <c r="Q282" s="250">
        <v>0.2</v>
      </c>
      <c r="R282" s="250">
        <v>0.1</v>
      </c>
      <c r="S282" s="250">
        <v>0.1</v>
      </c>
      <c r="T282" s="250">
        <v>0.2</v>
      </c>
      <c r="U282" s="245" t="s">
        <v>73</v>
      </c>
      <c r="V282" s="250">
        <v>0.1</v>
      </c>
    </row>
    <row r="283" spans="1:22" ht="16.5" customHeight="1" x14ac:dyDescent="0.2">
      <c r="A283" s="7"/>
      <c r="B283" s="7"/>
      <c r="C283" s="7"/>
      <c r="D283" s="7" t="s">
        <v>63</v>
      </c>
      <c r="E283" s="7"/>
      <c r="F283" s="7"/>
      <c r="G283" s="7"/>
      <c r="H283" s="7"/>
      <c r="I283" s="7"/>
      <c r="J283" s="7"/>
      <c r="K283" s="7"/>
      <c r="L283" s="9" t="s">
        <v>136</v>
      </c>
      <c r="M283" s="250">
        <v>0.2</v>
      </c>
      <c r="N283" s="250">
        <v>0.2</v>
      </c>
      <c r="O283" s="250" t="s">
        <v>113</v>
      </c>
      <c r="P283" s="250">
        <v>0.1</v>
      </c>
      <c r="Q283" s="250">
        <v>0.2</v>
      </c>
      <c r="R283" s="250">
        <v>0.1</v>
      </c>
      <c r="S283" s="250">
        <v>0.1</v>
      </c>
      <c r="T283" s="250">
        <v>0.2</v>
      </c>
      <c r="U283" s="245" t="s">
        <v>73</v>
      </c>
      <c r="V283" s="250">
        <v>0.1</v>
      </c>
    </row>
    <row r="284" spans="1:22" ht="16.5" customHeight="1" x14ac:dyDescent="0.2">
      <c r="A284" s="7"/>
      <c r="B284" s="7"/>
      <c r="C284" s="7"/>
      <c r="D284" s="7" t="s">
        <v>64</v>
      </c>
      <c r="E284" s="7"/>
      <c r="F284" s="7"/>
      <c r="G284" s="7"/>
      <c r="H284" s="7"/>
      <c r="I284" s="7"/>
      <c r="J284" s="7"/>
      <c r="K284" s="7"/>
      <c r="L284" s="9" t="s">
        <v>136</v>
      </c>
      <c r="M284" s="250">
        <v>0.2</v>
      </c>
      <c r="N284" s="250">
        <v>0.2</v>
      </c>
      <c r="O284" s="250" t="s">
        <v>113</v>
      </c>
      <c r="P284" s="250">
        <v>0.1</v>
      </c>
      <c r="Q284" s="250">
        <v>0.2</v>
      </c>
      <c r="R284" s="250">
        <v>0.1</v>
      </c>
      <c r="S284" s="250">
        <v>0.1</v>
      </c>
      <c r="T284" s="250">
        <v>0.2</v>
      </c>
      <c r="U284" s="245" t="s">
        <v>73</v>
      </c>
      <c r="V284" s="250">
        <v>0.1</v>
      </c>
    </row>
    <row r="285" spans="1:22" ht="16.5" customHeight="1" x14ac:dyDescent="0.2">
      <c r="A285" s="7"/>
      <c r="B285" s="7"/>
      <c r="C285" s="7"/>
      <c r="D285" s="7" t="s">
        <v>65</v>
      </c>
      <c r="E285" s="7"/>
      <c r="F285" s="7"/>
      <c r="G285" s="7"/>
      <c r="H285" s="7"/>
      <c r="I285" s="7"/>
      <c r="J285" s="7"/>
      <c r="K285" s="7"/>
      <c r="L285" s="9" t="s">
        <v>136</v>
      </c>
      <c r="M285" s="250">
        <v>0.2</v>
      </c>
      <c r="N285" s="250">
        <v>0.2</v>
      </c>
      <c r="O285" s="250" t="s">
        <v>113</v>
      </c>
      <c r="P285" s="250">
        <v>0.1</v>
      </c>
      <c r="Q285" s="250">
        <v>0.2</v>
      </c>
      <c r="R285" s="250">
        <v>0.1</v>
      </c>
      <c r="S285" s="250">
        <v>0.1</v>
      </c>
      <c r="T285" s="250">
        <v>0.2</v>
      </c>
      <c r="U285" s="245" t="s">
        <v>73</v>
      </c>
      <c r="V285" s="250">
        <v>0.1</v>
      </c>
    </row>
    <row r="286" spans="1:22" ht="16.5" customHeight="1" x14ac:dyDescent="0.2">
      <c r="A286" s="7"/>
      <c r="B286" s="7"/>
      <c r="C286" s="7"/>
      <c r="D286" s="7" t="s">
        <v>66</v>
      </c>
      <c r="E286" s="7"/>
      <c r="F286" s="7"/>
      <c r="G286" s="7"/>
      <c r="H286" s="7"/>
      <c r="I286" s="7"/>
      <c r="J286" s="7"/>
      <c r="K286" s="7"/>
      <c r="L286" s="9" t="s">
        <v>136</v>
      </c>
      <c r="M286" s="250">
        <v>0.2</v>
      </c>
      <c r="N286" s="250">
        <v>0.2</v>
      </c>
      <c r="O286" s="250" t="s">
        <v>113</v>
      </c>
      <c r="P286" s="250">
        <v>0.1</v>
      </c>
      <c r="Q286" s="250">
        <v>0.2</v>
      </c>
      <c r="R286" s="250">
        <v>0.1</v>
      </c>
      <c r="S286" s="250">
        <v>0.1</v>
      </c>
      <c r="T286" s="250">
        <v>0.1</v>
      </c>
      <c r="U286" s="245" t="s">
        <v>73</v>
      </c>
      <c r="V286" s="250">
        <v>0.1</v>
      </c>
    </row>
    <row r="287" spans="1:22" ht="16.5" customHeight="1" x14ac:dyDescent="0.2">
      <c r="A287" s="7"/>
      <c r="B287" s="7"/>
      <c r="C287" s="7"/>
      <c r="D287" s="7" t="s">
        <v>67</v>
      </c>
      <c r="E287" s="7"/>
      <c r="F287" s="7"/>
      <c r="G287" s="7"/>
      <c r="H287" s="7"/>
      <c r="I287" s="7"/>
      <c r="J287" s="7"/>
      <c r="K287" s="7"/>
      <c r="L287" s="9" t="s">
        <v>136</v>
      </c>
      <c r="M287" s="250">
        <v>0.1</v>
      </c>
      <c r="N287" s="250">
        <v>0.2</v>
      </c>
      <c r="O287" s="250" t="s">
        <v>113</v>
      </c>
      <c r="P287" s="250" t="s">
        <v>113</v>
      </c>
      <c r="Q287" s="250">
        <v>0.1</v>
      </c>
      <c r="R287" s="250">
        <v>0.1</v>
      </c>
      <c r="S287" s="250" t="s">
        <v>113</v>
      </c>
      <c r="T287" s="250">
        <v>0.1</v>
      </c>
      <c r="U287" s="245" t="s">
        <v>73</v>
      </c>
      <c r="V287" s="250">
        <v>0.1</v>
      </c>
    </row>
    <row r="288" spans="1:22" ht="16.5" customHeight="1" x14ac:dyDescent="0.2">
      <c r="A288" s="7"/>
      <c r="B288" s="7"/>
      <c r="C288" s="7"/>
      <c r="D288" s="7" t="s">
        <v>68</v>
      </c>
      <c r="E288" s="7"/>
      <c r="F288" s="7"/>
      <c r="G288" s="7"/>
      <c r="H288" s="7"/>
      <c r="I288" s="7"/>
      <c r="J288" s="7"/>
      <c r="K288" s="7"/>
      <c r="L288" s="9" t="s">
        <v>136</v>
      </c>
      <c r="M288" s="250">
        <v>0.1</v>
      </c>
      <c r="N288" s="250">
        <v>0.2</v>
      </c>
      <c r="O288" s="250" t="s">
        <v>113</v>
      </c>
      <c r="P288" s="250" t="s">
        <v>113</v>
      </c>
      <c r="Q288" s="250">
        <v>0.1</v>
      </c>
      <c r="R288" s="250">
        <v>0.1</v>
      </c>
      <c r="S288" s="250" t="s">
        <v>113</v>
      </c>
      <c r="T288" s="250">
        <v>0.1</v>
      </c>
      <c r="U288" s="245" t="s">
        <v>73</v>
      </c>
      <c r="V288" s="250">
        <v>0.1</v>
      </c>
    </row>
    <row r="289" spans="1:22" ht="16.5" customHeight="1" x14ac:dyDescent="0.2">
      <c r="A289" s="7"/>
      <c r="B289" s="7"/>
      <c r="C289" s="7"/>
      <c r="D289" s="7" t="s">
        <v>69</v>
      </c>
      <c r="E289" s="7"/>
      <c r="F289" s="7"/>
      <c r="G289" s="7"/>
      <c r="H289" s="7"/>
      <c r="I289" s="7"/>
      <c r="J289" s="7"/>
      <c r="K289" s="7"/>
      <c r="L289" s="9" t="s">
        <v>136</v>
      </c>
      <c r="M289" s="250">
        <v>0.2</v>
      </c>
      <c r="N289" s="250">
        <v>0.2</v>
      </c>
      <c r="O289" s="250">
        <v>0.1</v>
      </c>
      <c r="P289" s="250" t="s">
        <v>113</v>
      </c>
      <c r="Q289" s="250">
        <v>0.1</v>
      </c>
      <c r="R289" s="250">
        <v>0.1</v>
      </c>
      <c r="S289" s="250" t="s">
        <v>113</v>
      </c>
      <c r="T289" s="250">
        <v>0.1</v>
      </c>
      <c r="U289" s="245" t="s">
        <v>73</v>
      </c>
      <c r="V289" s="250">
        <v>0.1</v>
      </c>
    </row>
    <row r="290" spans="1:22" ht="16.5" customHeight="1" x14ac:dyDescent="0.2">
      <c r="A290" s="7"/>
      <c r="B290" s="7"/>
      <c r="C290" s="7" t="s">
        <v>107</v>
      </c>
      <c r="D290" s="7"/>
      <c r="E290" s="7"/>
      <c r="F290" s="7"/>
      <c r="G290" s="7"/>
      <c r="H290" s="7"/>
      <c r="I290" s="7"/>
      <c r="J290" s="7"/>
      <c r="K290" s="7"/>
      <c r="L290" s="9"/>
      <c r="M290" s="10"/>
      <c r="N290" s="10"/>
      <c r="O290" s="10"/>
      <c r="P290" s="10"/>
      <c r="Q290" s="10"/>
      <c r="R290" s="10"/>
      <c r="S290" s="10"/>
      <c r="T290" s="10"/>
      <c r="U290" s="10"/>
      <c r="V290" s="10"/>
    </row>
    <row r="291" spans="1:22" ht="16.5" customHeight="1" x14ac:dyDescent="0.2">
      <c r="A291" s="7"/>
      <c r="B291" s="7"/>
      <c r="C291" s="7"/>
      <c r="D291" s="7" t="s">
        <v>60</v>
      </c>
      <c r="E291" s="7"/>
      <c r="F291" s="7"/>
      <c r="G291" s="7"/>
      <c r="H291" s="7"/>
      <c r="I291" s="7"/>
      <c r="J291" s="7"/>
      <c r="K291" s="7"/>
      <c r="L291" s="9" t="s">
        <v>136</v>
      </c>
      <c r="M291" s="250">
        <v>1.2</v>
      </c>
      <c r="N291" s="250">
        <v>2</v>
      </c>
      <c r="O291" s="250">
        <v>0.7</v>
      </c>
      <c r="P291" s="250">
        <v>1.5</v>
      </c>
      <c r="Q291" s="250">
        <v>1.4</v>
      </c>
      <c r="R291" s="250">
        <v>1</v>
      </c>
      <c r="S291" s="250">
        <v>0.9</v>
      </c>
      <c r="T291" s="250">
        <v>4.3</v>
      </c>
      <c r="U291" s="250">
        <v>0.2</v>
      </c>
      <c r="V291" s="250">
        <v>1.6</v>
      </c>
    </row>
    <row r="292" spans="1:22" ht="16.5" customHeight="1" x14ac:dyDescent="0.2">
      <c r="A292" s="7"/>
      <c r="B292" s="7"/>
      <c r="C292" s="7"/>
      <c r="D292" s="7" t="s">
        <v>62</v>
      </c>
      <c r="E292" s="7"/>
      <c r="F292" s="7"/>
      <c r="G292" s="7"/>
      <c r="H292" s="7"/>
      <c r="I292" s="7"/>
      <c r="J292" s="7"/>
      <c r="K292" s="7"/>
      <c r="L292" s="9" t="s">
        <v>136</v>
      </c>
      <c r="M292" s="250">
        <v>1.2</v>
      </c>
      <c r="N292" s="250">
        <v>1.9</v>
      </c>
      <c r="O292" s="250">
        <v>0.7</v>
      </c>
      <c r="P292" s="250">
        <v>1.6</v>
      </c>
      <c r="Q292" s="250">
        <v>1.3</v>
      </c>
      <c r="R292" s="250">
        <v>1</v>
      </c>
      <c r="S292" s="250">
        <v>1</v>
      </c>
      <c r="T292" s="250">
        <v>4.5</v>
      </c>
      <c r="U292" s="250">
        <v>0.2</v>
      </c>
      <c r="V292" s="250">
        <v>1.6</v>
      </c>
    </row>
    <row r="293" spans="1:22" ht="16.5" customHeight="1" x14ac:dyDescent="0.2">
      <c r="A293" s="7"/>
      <c r="B293" s="7"/>
      <c r="C293" s="7"/>
      <c r="D293" s="7" t="s">
        <v>63</v>
      </c>
      <c r="E293" s="7"/>
      <c r="F293" s="7"/>
      <c r="G293" s="7"/>
      <c r="H293" s="7"/>
      <c r="I293" s="7"/>
      <c r="J293" s="7"/>
      <c r="K293" s="7"/>
      <c r="L293" s="9" t="s">
        <v>136</v>
      </c>
      <c r="M293" s="250">
        <v>1.3</v>
      </c>
      <c r="N293" s="250">
        <v>1.9</v>
      </c>
      <c r="O293" s="250">
        <v>0.7</v>
      </c>
      <c r="P293" s="250">
        <v>1.6</v>
      </c>
      <c r="Q293" s="250">
        <v>1.2</v>
      </c>
      <c r="R293" s="250">
        <v>1.1000000000000001</v>
      </c>
      <c r="S293" s="250">
        <v>0.9</v>
      </c>
      <c r="T293" s="250">
        <v>4.4000000000000004</v>
      </c>
      <c r="U293" s="250">
        <v>0.2</v>
      </c>
      <c r="V293" s="250">
        <v>1.5</v>
      </c>
    </row>
    <row r="294" spans="1:22" ht="16.5" customHeight="1" x14ac:dyDescent="0.2">
      <c r="A294" s="7"/>
      <c r="B294" s="7"/>
      <c r="C294" s="7"/>
      <c r="D294" s="7" t="s">
        <v>64</v>
      </c>
      <c r="E294" s="7"/>
      <c r="F294" s="7"/>
      <c r="G294" s="7"/>
      <c r="H294" s="7"/>
      <c r="I294" s="7"/>
      <c r="J294" s="7"/>
      <c r="K294" s="7"/>
      <c r="L294" s="9" t="s">
        <v>136</v>
      </c>
      <c r="M294" s="250">
        <v>1.3</v>
      </c>
      <c r="N294" s="250">
        <v>1.8</v>
      </c>
      <c r="O294" s="250">
        <v>0.7</v>
      </c>
      <c r="P294" s="250">
        <v>1.5</v>
      </c>
      <c r="Q294" s="250">
        <v>1.2</v>
      </c>
      <c r="R294" s="250">
        <v>1.1000000000000001</v>
      </c>
      <c r="S294" s="250">
        <v>1</v>
      </c>
      <c r="T294" s="250">
        <v>4.4000000000000004</v>
      </c>
      <c r="U294" s="250">
        <v>0.2</v>
      </c>
      <c r="V294" s="250">
        <v>1.5</v>
      </c>
    </row>
    <row r="295" spans="1:22" ht="16.5" customHeight="1" x14ac:dyDescent="0.2">
      <c r="A295" s="7"/>
      <c r="B295" s="7"/>
      <c r="C295" s="7"/>
      <c r="D295" s="7" t="s">
        <v>65</v>
      </c>
      <c r="E295" s="7"/>
      <c r="F295" s="7"/>
      <c r="G295" s="7"/>
      <c r="H295" s="7"/>
      <c r="I295" s="7"/>
      <c r="J295" s="7"/>
      <c r="K295" s="7"/>
      <c r="L295" s="9" t="s">
        <v>136</v>
      </c>
      <c r="M295" s="250">
        <v>1.4</v>
      </c>
      <c r="N295" s="250">
        <v>1.7</v>
      </c>
      <c r="O295" s="250">
        <v>0.7</v>
      </c>
      <c r="P295" s="250">
        <v>1.7</v>
      </c>
      <c r="Q295" s="250">
        <v>1.2</v>
      </c>
      <c r="R295" s="250">
        <v>1</v>
      </c>
      <c r="S295" s="250">
        <v>0.9</v>
      </c>
      <c r="T295" s="250">
        <v>3.8</v>
      </c>
      <c r="U295" s="250">
        <v>0.2</v>
      </c>
      <c r="V295" s="250">
        <v>1.6</v>
      </c>
    </row>
    <row r="296" spans="1:22" ht="16.5" customHeight="1" x14ac:dyDescent="0.2">
      <c r="A296" s="7"/>
      <c r="B296" s="7"/>
      <c r="C296" s="7"/>
      <c r="D296" s="7" t="s">
        <v>66</v>
      </c>
      <c r="E296" s="7"/>
      <c r="F296" s="7"/>
      <c r="G296" s="7"/>
      <c r="H296" s="7"/>
      <c r="I296" s="7"/>
      <c r="J296" s="7"/>
      <c r="K296" s="7"/>
      <c r="L296" s="9" t="s">
        <v>136</v>
      </c>
      <c r="M296" s="250">
        <v>1.3</v>
      </c>
      <c r="N296" s="250">
        <v>1.7</v>
      </c>
      <c r="O296" s="250">
        <v>0.7</v>
      </c>
      <c r="P296" s="250">
        <v>1.6</v>
      </c>
      <c r="Q296" s="250">
        <v>1.2</v>
      </c>
      <c r="R296" s="250">
        <v>1</v>
      </c>
      <c r="S296" s="250">
        <v>0.9</v>
      </c>
      <c r="T296" s="250">
        <v>3.8</v>
      </c>
      <c r="U296" s="250">
        <v>0.2</v>
      </c>
      <c r="V296" s="250">
        <v>1.6</v>
      </c>
    </row>
    <row r="297" spans="1:22" ht="16.5" customHeight="1" x14ac:dyDescent="0.2">
      <c r="A297" s="7"/>
      <c r="B297" s="7"/>
      <c r="C297" s="7"/>
      <c r="D297" s="7" t="s">
        <v>67</v>
      </c>
      <c r="E297" s="7"/>
      <c r="F297" s="7"/>
      <c r="G297" s="7"/>
      <c r="H297" s="7"/>
      <c r="I297" s="7"/>
      <c r="J297" s="7"/>
      <c r="K297" s="7"/>
      <c r="L297" s="9" t="s">
        <v>136</v>
      </c>
      <c r="M297" s="250">
        <v>1.3</v>
      </c>
      <c r="N297" s="250">
        <v>1.7</v>
      </c>
      <c r="O297" s="250">
        <v>0.7</v>
      </c>
      <c r="P297" s="250">
        <v>1.4</v>
      </c>
      <c r="Q297" s="250">
        <v>1.2</v>
      </c>
      <c r="R297" s="250">
        <v>1</v>
      </c>
      <c r="S297" s="250">
        <v>1.2</v>
      </c>
      <c r="T297" s="250">
        <v>4.0999999999999996</v>
      </c>
      <c r="U297" s="250">
        <v>0.2</v>
      </c>
      <c r="V297" s="250">
        <v>1.6</v>
      </c>
    </row>
    <row r="298" spans="1:22" ht="16.5" customHeight="1" x14ac:dyDescent="0.2">
      <c r="A298" s="7"/>
      <c r="B298" s="7"/>
      <c r="C298" s="7"/>
      <c r="D298" s="7" t="s">
        <v>68</v>
      </c>
      <c r="E298" s="7"/>
      <c r="F298" s="7"/>
      <c r="G298" s="7"/>
      <c r="H298" s="7"/>
      <c r="I298" s="7"/>
      <c r="J298" s="7"/>
      <c r="K298" s="7"/>
      <c r="L298" s="9" t="s">
        <v>136</v>
      </c>
      <c r="M298" s="250">
        <v>1.5</v>
      </c>
      <c r="N298" s="250">
        <v>1.8</v>
      </c>
      <c r="O298" s="250">
        <v>0.7</v>
      </c>
      <c r="P298" s="250">
        <v>1.4</v>
      </c>
      <c r="Q298" s="250">
        <v>1.3</v>
      </c>
      <c r="R298" s="250">
        <v>1.1000000000000001</v>
      </c>
      <c r="S298" s="250">
        <v>1.2</v>
      </c>
      <c r="T298" s="250">
        <v>3.9</v>
      </c>
      <c r="U298" s="250">
        <v>0.3</v>
      </c>
      <c r="V298" s="250">
        <v>1.6</v>
      </c>
    </row>
    <row r="299" spans="1:22" ht="16.5" customHeight="1" x14ac:dyDescent="0.2">
      <c r="A299" s="7"/>
      <c r="B299" s="7"/>
      <c r="C299" s="7"/>
      <c r="D299" s="7" t="s">
        <v>69</v>
      </c>
      <c r="E299" s="7"/>
      <c r="F299" s="7"/>
      <c r="G299" s="7"/>
      <c r="H299" s="7"/>
      <c r="I299" s="7"/>
      <c r="J299" s="7"/>
      <c r="K299" s="7"/>
      <c r="L299" s="9" t="s">
        <v>136</v>
      </c>
      <c r="M299" s="250">
        <v>1.5</v>
      </c>
      <c r="N299" s="250">
        <v>1.7</v>
      </c>
      <c r="O299" s="250">
        <v>0.7</v>
      </c>
      <c r="P299" s="250">
        <v>1.5</v>
      </c>
      <c r="Q299" s="250">
        <v>1.3</v>
      </c>
      <c r="R299" s="250">
        <v>1.1000000000000001</v>
      </c>
      <c r="S299" s="250">
        <v>1.4</v>
      </c>
      <c r="T299" s="250">
        <v>4.4000000000000004</v>
      </c>
      <c r="U299" s="250">
        <v>0.2</v>
      </c>
      <c r="V299" s="250">
        <v>1.6</v>
      </c>
    </row>
    <row r="300" spans="1:22" ht="16.5" customHeight="1" x14ac:dyDescent="0.2">
      <c r="A300" s="7"/>
      <c r="B300" s="7"/>
      <c r="C300" s="7" t="s">
        <v>108</v>
      </c>
      <c r="D300" s="7"/>
      <c r="E300" s="7"/>
      <c r="F300" s="7"/>
      <c r="G300" s="7"/>
      <c r="H300" s="7"/>
      <c r="I300" s="7"/>
      <c r="J300" s="7"/>
      <c r="K300" s="7"/>
      <c r="L300" s="9"/>
      <c r="M300" s="10"/>
      <c r="N300" s="10"/>
      <c r="O300" s="10"/>
      <c r="P300" s="10"/>
      <c r="Q300" s="10"/>
      <c r="R300" s="10"/>
      <c r="S300" s="10"/>
      <c r="T300" s="10"/>
      <c r="U300" s="10"/>
      <c r="V300" s="10"/>
    </row>
    <row r="301" spans="1:22" ht="16.5" customHeight="1" x14ac:dyDescent="0.2">
      <c r="A301" s="7"/>
      <c r="B301" s="7"/>
      <c r="C301" s="7"/>
      <c r="D301" s="7" t="s">
        <v>60</v>
      </c>
      <c r="E301" s="7"/>
      <c r="F301" s="7"/>
      <c r="G301" s="7"/>
      <c r="H301" s="7"/>
      <c r="I301" s="7"/>
      <c r="J301" s="7"/>
      <c r="K301" s="7"/>
      <c r="L301" s="9" t="s">
        <v>136</v>
      </c>
      <c r="M301" s="245" t="s">
        <v>73</v>
      </c>
      <c r="N301" s="245" t="s">
        <v>73</v>
      </c>
      <c r="O301" s="245" t="s">
        <v>73</v>
      </c>
      <c r="P301" s="250">
        <v>0.6</v>
      </c>
      <c r="Q301" s="245" t="s">
        <v>73</v>
      </c>
      <c r="R301" s="245" t="s">
        <v>73</v>
      </c>
      <c r="S301" s="245" t="s">
        <v>73</v>
      </c>
      <c r="T301" s="245" t="s">
        <v>73</v>
      </c>
      <c r="U301" s="250">
        <v>0.1</v>
      </c>
      <c r="V301" s="250">
        <v>0.2</v>
      </c>
    </row>
    <row r="302" spans="1:22" ht="16.5" customHeight="1" x14ac:dyDescent="0.2">
      <c r="A302" s="7"/>
      <c r="B302" s="7"/>
      <c r="C302" s="7"/>
      <c r="D302" s="7" t="s">
        <v>62</v>
      </c>
      <c r="E302" s="7"/>
      <c r="F302" s="7"/>
      <c r="G302" s="7"/>
      <c r="H302" s="7"/>
      <c r="I302" s="7"/>
      <c r="J302" s="7"/>
      <c r="K302" s="7"/>
      <c r="L302" s="9" t="s">
        <v>136</v>
      </c>
      <c r="M302" s="245" t="s">
        <v>73</v>
      </c>
      <c r="N302" s="245" t="s">
        <v>73</v>
      </c>
      <c r="O302" s="245" t="s">
        <v>73</v>
      </c>
      <c r="P302" s="250">
        <v>0.6</v>
      </c>
      <c r="Q302" s="245" t="s">
        <v>73</v>
      </c>
      <c r="R302" s="245" t="s">
        <v>73</v>
      </c>
      <c r="S302" s="245" t="s">
        <v>73</v>
      </c>
      <c r="T302" s="245" t="s">
        <v>73</v>
      </c>
      <c r="U302" s="250">
        <v>0.1</v>
      </c>
      <c r="V302" s="250">
        <v>0.2</v>
      </c>
    </row>
    <row r="303" spans="1:22" ht="16.5" customHeight="1" x14ac:dyDescent="0.2">
      <c r="A303" s="7"/>
      <c r="B303" s="7"/>
      <c r="C303" s="7"/>
      <c r="D303" s="7" t="s">
        <v>63</v>
      </c>
      <c r="E303" s="7"/>
      <c r="F303" s="7"/>
      <c r="G303" s="7"/>
      <c r="H303" s="7"/>
      <c r="I303" s="7"/>
      <c r="J303" s="7"/>
      <c r="K303" s="7"/>
      <c r="L303" s="9" t="s">
        <v>136</v>
      </c>
      <c r="M303" s="245" t="s">
        <v>73</v>
      </c>
      <c r="N303" s="245" t="s">
        <v>73</v>
      </c>
      <c r="O303" s="245" t="s">
        <v>73</v>
      </c>
      <c r="P303" s="250">
        <v>0.6</v>
      </c>
      <c r="Q303" s="245" t="s">
        <v>73</v>
      </c>
      <c r="R303" s="245" t="s">
        <v>73</v>
      </c>
      <c r="S303" s="245" t="s">
        <v>73</v>
      </c>
      <c r="T303" s="245" t="s">
        <v>73</v>
      </c>
      <c r="U303" s="250">
        <v>0.1</v>
      </c>
      <c r="V303" s="250">
        <v>0.2</v>
      </c>
    </row>
    <row r="304" spans="1:22" ht="16.5" customHeight="1" x14ac:dyDescent="0.2">
      <c r="A304" s="7"/>
      <c r="B304" s="7"/>
      <c r="C304" s="7"/>
      <c r="D304" s="7" t="s">
        <v>64</v>
      </c>
      <c r="E304" s="7"/>
      <c r="F304" s="7"/>
      <c r="G304" s="7"/>
      <c r="H304" s="7"/>
      <c r="I304" s="7"/>
      <c r="J304" s="7"/>
      <c r="K304" s="7"/>
      <c r="L304" s="9" t="s">
        <v>136</v>
      </c>
      <c r="M304" s="245" t="s">
        <v>73</v>
      </c>
      <c r="N304" s="245" t="s">
        <v>73</v>
      </c>
      <c r="O304" s="245" t="s">
        <v>73</v>
      </c>
      <c r="P304" s="250">
        <v>0.6</v>
      </c>
      <c r="Q304" s="245" t="s">
        <v>73</v>
      </c>
      <c r="R304" s="245" t="s">
        <v>73</v>
      </c>
      <c r="S304" s="245" t="s">
        <v>73</v>
      </c>
      <c r="T304" s="245" t="s">
        <v>73</v>
      </c>
      <c r="U304" s="250">
        <v>0.1</v>
      </c>
      <c r="V304" s="250">
        <v>0.2</v>
      </c>
    </row>
    <row r="305" spans="1:22" ht="16.5" customHeight="1" x14ac:dyDescent="0.2">
      <c r="A305" s="7"/>
      <c r="B305" s="7"/>
      <c r="C305" s="7"/>
      <c r="D305" s="7" t="s">
        <v>65</v>
      </c>
      <c r="E305" s="7"/>
      <c r="F305" s="7"/>
      <c r="G305" s="7"/>
      <c r="H305" s="7"/>
      <c r="I305" s="7"/>
      <c r="J305" s="7"/>
      <c r="K305" s="7"/>
      <c r="L305" s="9" t="s">
        <v>136</v>
      </c>
      <c r="M305" s="245" t="s">
        <v>73</v>
      </c>
      <c r="N305" s="245" t="s">
        <v>73</v>
      </c>
      <c r="O305" s="245" t="s">
        <v>73</v>
      </c>
      <c r="P305" s="250">
        <v>0.6</v>
      </c>
      <c r="Q305" s="245" t="s">
        <v>73</v>
      </c>
      <c r="R305" s="245" t="s">
        <v>73</v>
      </c>
      <c r="S305" s="245" t="s">
        <v>73</v>
      </c>
      <c r="T305" s="245" t="s">
        <v>73</v>
      </c>
      <c r="U305" s="250">
        <v>0.1</v>
      </c>
      <c r="V305" s="250">
        <v>0.2</v>
      </c>
    </row>
    <row r="306" spans="1:22" ht="16.5" customHeight="1" x14ac:dyDescent="0.2">
      <c r="A306" s="7"/>
      <c r="B306" s="7"/>
      <c r="C306" s="7"/>
      <c r="D306" s="7" t="s">
        <v>66</v>
      </c>
      <c r="E306" s="7"/>
      <c r="F306" s="7"/>
      <c r="G306" s="7"/>
      <c r="H306" s="7"/>
      <c r="I306" s="7"/>
      <c r="J306" s="7"/>
      <c r="K306" s="7"/>
      <c r="L306" s="9" t="s">
        <v>136</v>
      </c>
      <c r="M306" s="245" t="s">
        <v>73</v>
      </c>
      <c r="N306" s="245" t="s">
        <v>73</v>
      </c>
      <c r="O306" s="245" t="s">
        <v>73</v>
      </c>
      <c r="P306" s="250">
        <v>0.6</v>
      </c>
      <c r="Q306" s="245" t="s">
        <v>73</v>
      </c>
      <c r="R306" s="245" t="s">
        <v>73</v>
      </c>
      <c r="S306" s="245" t="s">
        <v>73</v>
      </c>
      <c r="T306" s="245" t="s">
        <v>73</v>
      </c>
      <c r="U306" s="250">
        <v>0.1</v>
      </c>
      <c r="V306" s="250">
        <v>0.2</v>
      </c>
    </row>
    <row r="307" spans="1:22" ht="16.5" customHeight="1" x14ac:dyDescent="0.2">
      <c r="A307" s="7"/>
      <c r="B307" s="7"/>
      <c r="C307" s="7"/>
      <c r="D307" s="7" t="s">
        <v>67</v>
      </c>
      <c r="E307" s="7"/>
      <c r="F307" s="7"/>
      <c r="G307" s="7"/>
      <c r="H307" s="7"/>
      <c r="I307" s="7"/>
      <c r="J307" s="7"/>
      <c r="K307" s="7"/>
      <c r="L307" s="9" t="s">
        <v>136</v>
      </c>
      <c r="M307" s="245" t="s">
        <v>73</v>
      </c>
      <c r="N307" s="245" t="s">
        <v>73</v>
      </c>
      <c r="O307" s="245" t="s">
        <v>73</v>
      </c>
      <c r="P307" s="250">
        <v>0.6</v>
      </c>
      <c r="Q307" s="245" t="s">
        <v>73</v>
      </c>
      <c r="R307" s="245" t="s">
        <v>73</v>
      </c>
      <c r="S307" s="245" t="s">
        <v>73</v>
      </c>
      <c r="T307" s="245" t="s">
        <v>73</v>
      </c>
      <c r="U307" s="250">
        <v>0.1</v>
      </c>
      <c r="V307" s="250">
        <v>0.2</v>
      </c>
    </row>
    <row r="308" spans="1:22" ht="16.5" customHeight="1" x14ac:dyDescent="0.2">
      <c r="A308" s="7"/>
      <c r="B308" s="7"/>
      <c r="C308" s="7"/>
      <c r="D308" s="7" t="s">
        <v>68</v>
      </c>
      <c r="E308" s="7"/>
      <c r="F308" s="7"/>
      <c r="G308" s="7"/>
      <c r="H308" s="7"/>
      <c r="I308" s="7"/>
      <c r="J308" s="7"/>
      <c r="K308" s="7"/>
      <c r="L308" s="9" t="s">
        <v>136</v>
      </c>
      <c r="M308" s="245" t="s">
        <v>73</v>
      </c>
      <c r="N308" s="245" t="s">
        <v>73</v>
      </c>
      <c r="O308" s="245" t="s">
        <v>73</v>
      </c>
      <c r="P308" s="250">
        <v>0.6</v>
      </c>
      <c r="Q308" s="245" t="s">
        <v>73</v>
      </c>
      <c r="R308" s="245" t="s">
        <v>73</v>
      </c>
      <c r="S308" s="245" t="s">
        <v>73</v>
      </c>
      <c r="T308" s="245" t="s">
        <v>73</v>
      </c>
      <c r="U308" s="250">
        <v>0.1</v>
      </c>
      <c r="V308" s="250">
        <v>0.2</v>
      </c>
    </row>
    <row r="309" spans="1:22" ht="16.5" customHeight="1" x14ac:dyDescent="0.2">
      <c r="A309" s="7"/>
      <c r="B309" s="7"/>
      <c r="C309" s="7"/>
      <c r="D309" s="7" t="s">
        <v>69</v>
      </c>
      <c r="E309" s="7"/>
      <c r="F309" s="7"/>
      <c r="G309" s="7"/>
      <c r="H309" s="7"/>
      <c r="I309" s="7"/>
      <c r="J309" s="7"/>
      <c r="K309" s="7"/>
      <c r="L309" s="9" t="s">
        <v>136</v>
      </c>
      <c r="M309" s="245" t="s">
        <v>73</v>
      </c>
      <c r="N309" s="245" t="s">
        <v>73</v>
      </c>
      <c r="O309" s="245" t="s">
        <v>73</v>
      </c>
      <c r="P309" s="250">
        <v>0.6</v>
      </c>
      <c r="Q309" s="245" t="s">
        <v>73</v>
      </c>
      <c r="R309" s="245" t="s">
        <v>73</v>
      </c>
      <c r="S309" s="245" t="s">
        <v>73</v>
      </c>
      <c r="T309" s="245" t="s">
        <v>73</v>
      </c>
      <c r="U309" s="250">
        <v>0.1</v>
      </c>
      <c r="V309" s="250">
        <v>0.2</v>
      </c>
    </row>
    <row r="310" spans="1:22" ht="16.5" customHeight="1" x14ac:dyDescent="0.2">
      <c r="A310" s="7"/>
      <c r="B310" s="7"/>
      <c r="C310" s="7" t="s">
        <v>109</v>
      </c>
      <c r="D310" s="7"/>
      <c r="E310" s="7"/>
      <c r="F310" s="7"/>
      <c r="G310" s="7"/>
      <c r="H310" s="7"/>
      <c r="I310" s="7"/>
      <c r="J310" s="7"/>
      <c r="K310" s="7"/>
      <c r="L310" s="9"/>
      <c r="M310" s="10"/>
      <c r="N310" s="10"/>
      <c r="O310" s="10"/>
      <c r="P310" s="10"/>
      <c r="Q310" s="10"/>
      <c r="R310" s="10"/>
      <c r="S310" s="10"/>
      <c r="T310" s="10"/>
      <c r="U310" s="10"/>
      <c r="V310" s="10"/>
    </row>
    <row r="311" spans="1:22" ht="16.5" customHeight="1" x14ac:dyDescent="0.2">
      <c r="A311" s="7"/>
      <c r="B311" s="7"/>
      <c r="C311" s="7"/>
      <c r="D311" s="7" t="s">
        <v>60</v>
      </c>
      <c r="E311" s="7"/>
      <c r="F311" s="7"/>
      <c r="G311" s="7"/>
      <c r="H311" s="7"/>
      <c r="I311" s="7"/>
      <c r="J311" s="7"/>
      <c r="K311" s="7"/>
      <c r="L311" s="9" t="s">
        <v>136</v>
      </c>
      <c r="M311" s="245" t="s">
        <v>73</v>
      </c>
      <c r="N311" s="245" t="s">
        <v>73</v>
      </c>
      <c r="O311" s="245" t="s">
        <v>73</v>
      </c>
      <c r="P311" s="245" t="s">
        <v>73</v>
      </c>
      <c r="Q311" s="245" t="s">
        <v>73</v>
      </c>
      <c r="R311" s="245" t="s">
        <v>73</v>
      </c>
      <c r="S311" s="245" t="s">
        <v>73</v>
      </c>
      <c r="T311" s="245" t="s">
        <v>73</v>
      </c>
      <c r="U311" s="250">
        <v>0.2</v>
      </c>
      <c r="V311" s="250">
        <v>0.2</v>
      </c>
    </row>
    <row r="312" spans="1:22" ht="16.5" customHeight="1" x14ac:dyDescent="0.2">
      <c r="A312" s="7"/>
      <c r="B312" s="7"/>
      <c r="C312" s="7"/>
      <c r="D312" s="7" t="s">
        <v>62</v>
      </c>
      <c r="E312" s="7"/>
      <c r="F312" s="7"/>
      <c r="G312" s="7"/>
      <c r="H312" s="7"/>
      <c r="I312" s="7"/>
      <c r="J312" s="7"/>
      <c r="K312" s="7"/>
      <c r="L312" s="9" t="s">
        <v>136</v>
      </c>
      <c r="M312" s="245" t="s">
        <v>73</v>
      </c>
      <c r="N312" s="245" t="s">
        <v>73</v>
      </c>
      <c r="O312" s="245" t="s">
        <v>73</v>
      </c>
      <c r="P312" s="245" t="s">
        <v>73</v>
      </c>
      <c r="Q312" s="245" t="s">
        <v>73</v>
      </c>
      <c r="R312" s="245" t="s">
        <v>73</v>
      </c>
      <c r="S312" s="245" t="s">
        <v>73</v>
      </c>
      <c r="T312" s="245" t="s">
        <v>73</v>
      </c>
      <c r="U312" s="250">
        <v>0.3</v>
      </c>
      <c r="V312" s="250">
        <v>0.3</v>
      </c>
    </row>
    <row r="313" spans="1:22" ht="16.5" customHeight="1" x14ac:dyDescent="0.2">
      <c r="A313" s="7"/>
      <c r="B313" s="7"/>
      <c r="C313" s="7"/>
      <c r="D313" s="7" t="s">
        <v>63</v>
      </c>
      <c r="E313" s="7"/>
      <c r="F313" s="7"/>
      <c r="G313" s="7"/>
      <c r="H313" s="7"/>
      <c r="I313" s="7"/>
      <c r="J313" s="7"/>
      <c r="K313" s="7"/>
      <c r="L313" s="9" t="s">
        <v>136</v>
      </c>
      <c r="M313" s="245" t="s">
        <v>73</v>
      </c>
      <c r="N313" s="245" t="s">
        <v>73</v>
      </c>
      <c r="O313" s="245" t="s">
        <v>73</v>
      </c>
      <c r="P313" s="245" t="s">
        <v>73</v>
      </c>
      <c r="Q313" s="245" t="s">
        <v>73</v>
      </c>
      <c r="R313" s="245" t="s">
        <v>73</v>
      </c>
      <c r="S313" s="245" t="s">
        <v>73</v>
      </c>
      <c r="T313" s="245" t="s">
        <v>73</v>
      </c>
      <c r="U313" s="250">
        <v>0.3</v>
      </c>
      <c r="V313" s="250">
        <v>0.3</v>
      </c>
    </row>
    <row r="314" spans="1:22" ht="16.5" customHeight="1" x14ac:dyDescent="0.2">
      <c r="A314" s="7"/>
      <c r="B314" s="7"/>
      <c r="C314" s="7"/>
      <c r="D314" s="7" t="s">
        <v>64</v>
      </c>
      <c r="E314" s="7"/>
      <c r="F314" s="7"/>
      <c r="G314" s="7"/>
      <c r="H314" s="7"/>
      <c r="I314" s="7"/>
      <c r="J314" s="7"/>
      <c r="K314" s="7"/>
      <c r="L314" s="9" t="s">
        <v>136</v>
      </c>
      <c r="M314" s="245" t="s">
        <v>73</v>
      </c>
      <c r="N314" s="245" t="s">
        <v>73</v>
      </c>
      <c r="O314" s="245" t="s">
        <v>73</v>
      </c>
      <c r="P314" s="245" t="s">
        <v>73</v>
      </c>
      <c r="Q314" s="245" t="s">
        <v>73</v>
      </c>
      <c r="R314" s="245" t="s">
        <v>73</v>
      </c>
      <c r="S314" s="245" t="s">
        <v>73</v>
      </c>
      <c r="T314" s="245" t="s">
        <v>73</v>
      </c>
      <c r="U314" s="250">
        <v>0.3</v>
      </c>
      <c r="V314" s="250">
        <v>0.3</v>
      </c>
    </row>
    <row r="315" spans="1:22" ht="16.5" customHeight="1" x14ac:dyDescent="0.2">
      <c r="A315" s="7"/>
      <c r="B315" s="7"/>
      <c r="C315" s="7"/>
      <c r="D315" s="7" t="s">
        <v>65</v>
      </c>
      <c r="E315" s="7"/>
      <c r="F315" s="7"/>
      <c r="G315" s="7"/>
      <c r="H315" s="7"/>
      <c r="I315" s="7"/>
      <c r="J315" s="7"/>
      <c r="K315" s="7"/>
      <c r="L315" s="9" t="s">
        <v>136</v>
      </c>
      <c r="M315" s="245" t="s">
        <v>73</v>
      </c>
      <c r="N315" s="245" t="s">
        <v>73</v>
      </c>
      <c r="O315" s="245" t="s">
        <v>73</v>
      </c>
      <c r="P315" s="245" t="s">
        <v>73</v>
      </c>
      <c r="Q315" s="245" t="s">
        <v>73</v>
      </c>
      <c r="R315" s="245" t="s">
        <v>73</v>
      </c>
      <c r="S315" s="245" t="s">
        <v>73</v>
      </c>
      <c r="T315" s="245" t="s">
        <v>73</v>
      </c>
      <c r="U315" s="250">
        <v>0.3</v>
      </c>
      <c r="V315" s="250">
        <v>0.3</v>
      </c>
    </row>
    <row r="316" spans="1:22" ht="16.5" customHeight="1" x14ac:dyDescent="0.2">
      <c r="A316" s="7"/>
      <c r="B316" s="7"/>
      <c r="C316" s="7"/>
      <c r="D316" s="7" t="s">
        <v>66</v>
      </c>
      <c r="E316" s="7"/>
      <c r="F316" s="7"/>
      <c r="G316" s="7"/>
      <c r="H316" s="7"/>
      <c r="I316" s="7"/>
      <c r="J316" s="7"/>
      <c r="K316" s="7"/>
      <c r="L316" s="9" t="s">
        <v>136</v>
      </c>
      <c r="M316" s="245" t="s">
        <v>73</v>
      </c>
      <c r="N316" s="245" t="s">
        <v>73</v>
      </c>
      <c r="O316" s="245" t="s">
        <v>73</v>
      </c>
      <c r="P316" s="245" t="s">
        <v>73</v>
      </c>
      <c r="Q316" s="245" t="s">
        <v>73</v>
      </c>
      <c r="R316" s="245" t="s">
        <v>73</v>
      </c>
      <c r="S316" s="245" t="s">
        <v>73</v>
      </c>
      <c r="T316" s="245" t="s">
        <v>73</v>
      </c>
      <c r="U316" s="250">
        <v>0.3</v>
      </c>
      <c r="V316" s="250">
        <v>0.3</v>
      </c>
    </row>
    <row r="317" spans="1:22" ht="16.5" customHeight="1" x14ac:dyDescent="0.2">
      <c r="A317" s="7"/>
      <c r="B317" s="7"/>
      <c r="C317" s="7"/>
      <c r="D317" s="7" t="s">
        <v>67</v>
      </c>
      <c r="E317" s="7"/>
      <c r="F317" s="7"/>
      <c r="G317" s="7"/>
      <c r="H317" s="7"/>
      <c r="I317" s="7"/>
      <c r="J317" s="7"/>
      <c r="K317" s="7"/>
      <c r="L317" s="9" t="s">
        <v>136</v>
      </c>
      <c r="M317" s="245" t="s">
        <v>73</v>
      </c>
      <c r="N317" s="245" t="s">
        <v>73</v>
      </c>
      <c r="O317" s="245" t="s">
        <v>73</v>
      </c>
      <c r="P317" s="245" t="s">
        <v>73</v>
      </c>
      <c r="Q317" s="245" t="s">
        <v>73</v>
      </c>
      <c r="R317" s="245" t="s">
        <v>73</v>
      </c>
      <c r="S317" s="245" t="s">
        <v>73</v>
      </c>
      <c r="T317" s="245" t="s">
        <v>73</v>
      </c>
      <c r="U317" s="250">
        <v>0.3</v>
      </c>
      <c r="V317" s="250">
        <v>0.3</v>
      </c>
    </row>
    <row r="318" spans="1:22" ht="16.5" customHeight="1" x14ac:dyDescent="0.2">
      <c r="A318" s="7"/>
      <c r="B318" s="7"/>
      <c r="C318" s="7"/>
      <c r="D318" s="7" t="s">
        <v>68</v>
      </c>
      <c r="E318" s="7"/>
      <c r="F318" s="7"/>
      <c r="G318" s="7"/>
      <c r="H318" s="7"/>
      <c r="I318" s="7"/>
      <c r="J318" s="7"/>
      <c r="K318" s="7"/>
      <c r="L318" s="9" t="s">
        <v>136</v>
      </c>
      <c r="M318" s="245" t="s">
        <v>73</v>
      </c>
      <c r="N318" s="245" t="s">
        <v>73</v>
      </c>
      <c r="O318" s="245" t="s">
        <v>73</v>
      </c>
      <c r="P318" s="245" t="s">
        <v>73</v>
      </c>
      <c r="Q318" s="245" t="s">
        <v>73</v>
      </c>
      <c r="R318" s="245" t="s">
        <v>73</v>
      </c>
      <c r="S318" s="245" t="s">
        <v>73</v>
      </c>
      <c r="T318" s="245" t="s">
        <v>73</v>
      </c>
      <c r="U318" s="250">
        <v>0.3</v>
      </c>
      <c r="V318" s="250">
        <v>0.3</v>
      </c>
    </row>
    <row r="319" spans="1:22" ht="16.5" customHeight="1" x14ac:dyDescent="0.2">
      <c r="A319" s="7"/>
      <c r="B319" s="7"/>
      <c r="C319" s="7"/>
      <c r="D319" s="7" t="s">
        <v>69</v>
      </c>
      <c r="E319" s="7"/>
      <c r="F319" s="7"/>
      <c r="G319" s="7"/>
      <c r="H319" s="7"/>
      <c r="I319" s="7"/>
      <c r="J319" s="7"/>
      <c r="K319" s="7"/>
      <c r="L319" s="9" t="s">
        <v>136</v>
      </c>
      <c r="M319" s="245" t="s">
        <v>73</v>
      </c>
      <c r="N319" s="245" t="s">
        <v>73</v>
      </c>
      <c r="O319" s="245" t="s">
        <v>73</v>
      </c>
      <c r="P319" s="245" t="s">
        <v>73</v>
      </c>
      <c r="Q319" s="245" t="s">
        <v>73</v>
      </c>
      <c r="R319" s="245" t="s">
        <v>73</v>
      </c>
      <c r="S319" s="245" t="s">
        <v>73</v>
      </c>
      <c r="T319" s="245" t="s">
        <v>73</v>
      </c>
      <c r="U319" s="250">
        <v>0.3</v>
      </c>
      <c r="V319" s="250">
        <v>0.3</v>
      </c>
    </row>
    <row r="320" spans="1:22" ht="16.5" customHeight="1" x14ac:dyDescent="0.2">
      <c r="A320" s="7"/>
      <c r="B320" s="7"/>
      <c r="C320" s="7" t="s">
        <v>110</v>
      </c>
      <c r="D320" s="7"/>
      <c r="E320" s="7"/>
      <c r="F320" s="7"/>
      <c r="G320" s="7"/>
      <c r="H320" s="7"/>
      <c r="I320" s="7"/>
      <c r="J320" s="7"/>
      <c r="K320" s="7"/>
      <c r="L320" s="9"/>
      <c r="M320" s="10"/>
      <c r="N320" s="10"/>
      <c r="O320" s="10"/>
      <c r="P320" s="10"/>
      <c r="Q320" s="10"/>
      <c r="R320" s="10"/>
      <c r="S320" s="10"/>
      <c r="T320" s="10"/>
      <c r="U320" s="10"/>
      <c r="V320" s="10"/>
    </row>
    <row r="321" spans="1:22" ht="16.5" customHeight="1" x14ac:dyDescent="0.2">
      <c r="A321" s="7"/>
      <c r="B321" s="7"/>
      <c r="C321" s="7"/>
      <c r="D321" s="7" t="s">
        <v>60</v>
      </c>
      <c r="E321" s="7"/>
      <c r="F321" s="7"/>
      <c r="G321" s="7"/>
      <c r="H321" s="7"/>
      <c r="I321" s="7"/>
      <c r="J321" s="7"/>
      <c r="K321" s="7"/>
      <c r="L321" s="9" t="s">
        <v>136</v>
      </c>
      <c r="M321" s="250">
        <v>0.1</v>
      </c>
      <c r="N321" s="250">
        <v>0.2</v>
      </c>
      <c r="O321" s="250">
        <v>0.2</v>
      </c>
      <c r="P321" s="250">
        <v>0.2</v>
      </c>
      <c r="Q321" s="250">
        <v>0.2</v>
      </c>
      <c r="R321" s="250">
        <v>0.6</v>
      </c>
      <c r="S321" s="250" t="s">
        <v>113</v>
      </c>
      <c r="T321" s="250">
        <v>0.6</v>
      </c>
      <c r="U321" s="245" t="s">
        <v>73</v>
      </c>
      <c r="V321" s="250">
        <v>0.1</v>
      </c>
    </row>
    <row r="322" spans="1:22" ht="16.5" customHeight="1" x14ac:dyDescent="0.2">
      <c r="A322" s="7"/>
      <c r="B322" s="7"/>
      <c r="C322" s="7"/>
      <c r="D322" s="7" t="s">
        <v>62</v>
      </c>
      <c r="E322" s="7"/>
      <c r="F322" s="7"/>
      <c r="G322" s="7"/>
      <c r="H322" s="7"/>
      <c r="I322" s="7"/>
      <c r="J322" s="7"/>
      <c r="K322" s="7"/>
      <c r="L322" s="9" t="s">
        <v>136</v>
      </c>
      <c r="M322" s="250">
        <v>0.1</v>
      </c>
      <c r="N322" s="250">
        <v>0.1</v>
      </c>
      <c r="O322" s="250">
        <v>0.2</v>
      </c>
      <c r="P322" s="250">
        <v>0.2</v>
      </c>
      <c r="Q322" s="250">
        <v>0.2</v>
      </c>
      <c r="R322" s="250">
        <v>0.6</v>
      </c>
      <c r="S322" s="250" t="s">
        <v>113</v>
      </c>
      <c r="T322" s="250">
        <v>0.6</v>
      </c>
      <c r="U322" s="245" t="s">
        <v>73</v>
      </c>
      <c r="V322" s="250">
        <v>0.1</v>
      </c>
    </row>
    <row r="323" spans="1:22" ht="16.5" customHeight="1" x14ac:dyDescent="0.2">
      <c r="A323" s="7"/>
      <c r="B323" s="7"/>
      <c r="C323" s="7"/>
      <c r="D323" s="7" t="s">
        <v>63</v>
      </c>
      <c r="E323" s="7"/>
      <c r="F323" s="7"/>
      <c r="G323" s="7"/>
      <c r="H323" s="7"/>
      <c r="I323" s="7"/>
      <c r="J323" s="7"/>
      <c r="K323" s="7"/>
      <c r="L323" s="9" t="s">
        <v>136</v>
      </c>
      <c r="M323" s="250">
        <v>0.1</v>
      </c>
      <c r="N323" s="250">
        <v>0.2</v>
      </c>
      <c r="O323" s="250">
        <v>0.2</v>
      </c>
      <c r="P323" s="250">
        <v>0.2</v>
      </c>
      <c r="Q323" s="250">
        <v>0.2</v>
      </c>
      <c r="R323" s="250">
        <v>0.5</v>
      </c>
      <c r="S323" s="250" t="s">
        <v>113</v>
      </c>
      <c r="T323" s="250">
        <v>0.6</v>
      </c>
      <c r="U323" s="245" t="s">
        <v>73</v>
      </c>
      <c r="V323" s="250">
        <v>0.1</v>
      </c>
    </row>
    <row r="324" spans="1:22" ht="16.5" customHeight="1" x14ac:dyDescent="0.2">
      <c r="A324" s="7"/>
      <c r="B324" s="7"/>
      <c r="C324" s="7"/>
      <c r="D324" s="7" t="s">
        <v>64</v>
      </c>
      <c r="E324" s="7"/>
      <c r="F324" s="7"/>
      <c r="G324" s="7"/>
      <c r="H324" s="7"/>
      <c r="I324" s="7"/>
      <c r="J324" s="7"/>
      <c r="K324" s="7"/>
      <c r="L324" s="9" t="s">
        <v>136</v>
      </c>
      <c r="M324" s="250">
        <v>0.1</v>
      </c>
      <c r="N324" s="250">
        <v>0.2</v>
      </c>
      <c r="O324" s="250">
        <v>0.2</v>
      </c>
      <c r="P324" s="250">
        <v>0.2</v>
      </c>
      <c r="Q324" s="250">
        <v>0.2</v>
      </c>
      <c r="R324" s="250">
        <v>0.5</v>
      </c>
      <c r="S324" s="250" t="s">
        <v>113</v>
      </c>
      <c r="T324" s="250">
        <v>0.6</v>
      </c>
      <c r="U324" s="245" t="s">
        <v>73</v>
      </c>
      <c r="V324" s="250">
        <v>0.1</v>
      </c>
    </row>
    <row r="325" spans="1:22" ht="16.5" customHeight="1" x14ac:dyDescent="0.2">
      <c r="A325" s="7"/>
      <c r="B325" s="7"/>
      <c r="C325" s="7"/>
      <c r="D325" s="7" t="s">
        <v>65</v>
      </c>
      <c r="E325" s="7"/>
      <c r="F325" s="7"/>
      <c r="G325" s="7"/>
      <c r="H325" s="7"/>
      <c r="I325" s="7"/>
      <c r="J325" s="7"/>
      <c r="K325" s="7"/>
      <c r="L325" s="9" t="s">
        <v>136</v>
      </c>
      <c r="M325" s="250">
        <v>0.1</v>
      </c>
      <c r="N325" s="250">
        <v>0.1</v>
      </c>
      <c r="O325" s="250">
        <v>0.2</v>
      </c>
      <c r="P325" s="250">
        <v>0.2</v>
      </c>
      <c r="Q325" s="250">
        <v>0.1</v>
      </c>
      <c r="R325" s="250">
        <v>0.5</v>
      </c>
      <c r="S325" s="250" t="s">
        <v>113</v>
      </c>
      <c r="T325" s="250">
        <v>0.6</v>
      </c>
      <c r="U325" s="245" t="s">
        <v>73</v>
      </c>
      <c r="V325" s="250">
        <v>0.1</v>
      </c>
    </row>
    <row r="326" spans="1:22" ht="16.5" customHeight="1" x14ac:dyDescent="0.2">
      <c r="A326" s="7"/>
      <c r="B326" s="7"/>
      <c r="C326" s="7"/>
      <c r="D326" s="7" t="s">
        <v>66</v>
      </c>
      <c r="E326" s="7"/>
      <c r="F326" s="7"/>
      <c r="G326" s="7"/>
      <c r="H326" s="7"/>
      <c r="I326" s="7"/>
      <c r="J326" s="7"/>
      <c r="K326" s="7"/>
      <c r="L326" s="9" t="s">
        <v>136</v>
      </c>
      <c r="M326" s="250">
        <v>0.1</v>
      </c>
      <c r="N326" s="250">
        <v>0.1</v>
      </c>
      <c r="O326" s="250">
        <v>0.2</v>
      </c>
      <c r="P326" s="250">
        <v>0.2</v>
      </c>
      <c r="Q326" s="250">
        <v>0.1</v>
      </c>
      <c r="R326" s="250">
        <v>0.5</v>
      </c>
      <c r="S326" s="250" t="s">
        <v>113</v>
      </c>
      <c r="T326" s="250">
        <v>0.6</v>
      </c>
      <c r="U326" s="245" t="s">
        <v>73</v>
      </c>
      <c r="V326" s="250">
        <v>0.1</v>
      </c>
    </row>
    <row r="327" spans="1:22" ht="16.5" customHeight="1" x14ac:dyDescent="0.2">
      <c r="A327" s="7"/>
      <c r="B327" s="7"/>
      <c r="C327" s="7"/>
      <c r="D327" s="7" t="s">
        <v>67</v>
      </c>
      <c r="E327" s="7"/>
      <c r="F327" s="7"/>
      <c r="G327" s="7"/>
      <c r="H327" s="7"/>
      <c r="I327" s="7"/>
      <c r="J327" s="7"/>
      <c r="K327" s="7"/>
      <c r="L327" s="9" t="s">
        <v>136</v>
      </c>
      <c r="M327" s="250">
        <v>0.1</v>
      </c>
      <c r="N327" s="250">
        <v>0.2</v>
      </c>
      <c r="O327" s="250">
        <v>0.2</v>
      </c>
      <c r="P327" s="250">
        <v>0.2</v>
      </c>
      <c r="Q327" s="250">
        <v>0.1</v>
      </c>
      <c r="R327" s="250">
        <v>0.5</v>
      </c>
      <c r="S327" s="250">
        <v>0.2</v>
      </c>
      <c r="T327" s="250">
        <v>0.6</v>
      </c>
      <c r="U327" s="245" t="s">
        <v>73</v>
      </c>
      <c r="V327" s="250">
        <v>0.1</v>
      </c>
    </row>
    <row r="328" spans="1:22" ht="16.5" customHeight="1" x14ac:dyDescent="0.2">
      <c r="A328" s="7"/>
      <c r="B328" s="7"/>
      <c r="C328" s="7"/>
      <c r="D328" s="7" t="s">
        <v>68</v>
      </c>
      <c r="E328" s="7"/>
      <c r="F328" s="7"/>
      <c r="G328" s="7"/>
      <c r="H328" s="7"/>
      <c r="I328" s="7"/>
      <c r="J328" s="7"/>
      <c r="K328" s="7"/>
      <c r="L328" s="9" t="s">
        <v>136</v>
      </c>
      <c r="M328" s="250">
        <v>0.1</v>
      </c>
      <c r="N328" s="250">
        <v>0.2</v>
      </c>
      <c r="O328" s="250">
        <v>0.2</v>
      </c>
      <c r="P328" s="250">
        <v>0.1</v>
      </c>
      <c r="Q328" s="250">
        <v>0.1</v>
      </c>
      <c r="R328" s="250">
        <v>0.1</v>
      </c>
      <c r="S328" s="250">
        <v>0.2</v>
      </c>
      <c r="T328" s="250">
        <v>0.6</v>
      </c>
      <c r="U328" s="245" t="s">
        <v>73</v>
      </c>
      <c r="V328" s="250">
        <v>0.1</v>
      </c>
    </row>
    <row r="329" spans="1:22" ht="16.5" customHeight="1" x14ac:dyDescent="0.2">
      <c r="A329" s="7"/>
      <c r="B329" s="7"/>
      <c r="C329" s="7"/>
      <c r="D329" s="7" t="s">
        <v>69</v>
      </c>
      <c r="E329" s="7"/>
      <c r="F329" s="7"/>
      <c r="G329" s="7"/>
      <c r="H329" s="7"/>
      <c r="I329" s="7"/>
      <c r="J329" s="7"/>
      <c r="K329" s="7"/>
      <c r="L329" s="9" t="s">
        <v>136</v>
      </c>
      <c r="M329" s="250">
        <v>0.1</v>
      </c>
      <c r="N329" s="250">
        <v>0.2</v>
      </c>
      <c r="O329" s="250">
        <v>0.2</v>
      </c>
      <c r="P329" s="250">
        <v>0.2</v>
      </c>
      <c r="Q329" s="250">
        <v>0.1</v>
      </c>
      <c r="R329" s="250">
        <v>0.1</v>
      </c>
      <c r="S329" s="250">
        <v>0.2</v>
      </c>
      <c r="T329" s="250">
        <v>0.6</v>
      </c>
      <c r="U329" s="245" t="s">
        <v>73</v>
      </c>
      <c r="V329" s="250">
        <v>0.1</v>
      </c>
    </row>
    <row r="330" spans="1:22" ht="16.5" customHeight="1" x14ac:dyDescent="0.2">
      <c r="A330" s="7"/>
      <c r="B330" s="7"/>
      <c r="C330" s="7" t="s">
        <v>388</v>
      </c>
      <c r="D330" s="7"/>
      <c r="E330" s="7"/>
      <c r="F330" s="7"/>
      <c r="G330" s="7"/>
      <c r="H330" s="7"/>
      <c r="I330" s="7"/>
      <c r="J330" s="7"/>
      <c r="K330" s="7"/>
      <c r="L330" s="9"/>
      <c r="M330" s="10"/>
      <c r="N330" s="10"/>
      <c r="O330" s="10"/>
      <c r="P330" s="10"/>
      <c r="Q330" s="10"/>
      <c r="R330" s="10"/>
      <c r="S330" s="10"/>
      <c r="T330" s="10"/>
      <c r="U330" s="10"/>
      <c r="V330" s="10"/>
    </row>
    <row r="331" spans="1:22" ht="16.5" customHeight="1" x14ac:dyDescent="0.2">
      <c r="A331" s="7"/>
      <c r="B331" s="7"/>
      <c r="C331" s="7"/>
      <c r="D331" s="7" t="s">
        <v>60</v>
      </c>
      <c r="E331" s="7"/>
      <c r="F331" s="7"/>
      <c r="G331" s="7"/>
      <c r="H331" s="7"/>
      <c r="I331" s="7"/>
      <c r="J331" s="7"/>
      <c r="K331" s="7"/>
      <c r="L331" s="9" t="s">
        <v>136</v>
      </c>
      <c r="M331" s="250">
        <v>1.3</v>
      </c>
      <c r="N331" s="250">
        <v>2.2000000000000002</v>
      </c>
      <c r="O331" s="250">
        <v>0.9</v>
      </c>
      <c r="P331" s="250">
        <v>2.2000000000000002</v>
      </c>
      <c r="Q331" s="250">
        <v>1.6</v>
      </c>
      <c r="R331" s="250">
        <v>1.5</v>
      </c>
      <c r="S331" s="250">
        <v>1</v>
      </c>
      <c r="T331" s="250">
        <v>4.9000000000000004</v>
      </c>
      <c r="U331" s="250">
        <v>0.6</v>
      </c>
      <c r="V331" s="250">
        <v>2.2000000000000002</v>
      </c>
    </row>
    <row r="332" spans="1:22" ht="16.5" customHeight="1" x14ac:dyDescent="0.2">
      <c r="A332" s="7"/>
      <c r="B332" s="7"/>
      <c r="C332" s="7"/>
      <c r="D332" s="7" t="s">
        <v>62</v>
      </c>
      <c r="E332" s="7"/>
      <c r="F332" s="7"/>
      <c r="G332" s="7"/>
      <c r="H332" s="7"/>
      <c r="I332" s="7"/>
      <c r="J332" s="7"/>
      <c r="K332" s="7"/>
      <c r="L332" s="9" t="s">
        <v>136</v>
      </c>
      <c r="M332" s="250">
        <v>1.3</v>
      </c>
      <c r="N332" s="250">
        <v>2.1</v>
      </c>
      <c r="O332" s="250">
        <v>0.9</v>
      </c>
      <c r="P332" s="250">
        <v>2.2999999999999998</v>
      </c>
      <c r="Q332" s="250">
        <v>1.5</v>
      </c>
      <c r="R332" s="250">
        <v>1.6</v>
      </c>
      <c r="S332" s="250">
        <v>1</v>
      </c>
      <c r="T332" s="250">
        <v>5.0999999999999996</v>
      </c>
      <c r="U332" s="250">
        <v>0.6</v>
      </c>
      <c r="V332" s="250">
        <v>2.2000000000000002</v>
      </c>
    </row>
    <row r="333" spans="1:22" ht="16.5" customHeight="1" x14ac:dyDescent="0.2">
      <c r="A333" s="7"/>
      <c r="B333" s="7"/>
      <c r="C333" s="7"/>
      <c r="D333" s="7" t="s">
        <v>63</v>
      </c>
      <c r="E333" s="7"/>
      <c r="F333" s="7"/>
      <c r="G333" s="7"/>
      <c r="H333" s="7"/>
      <c r="I333" s="7"/>
      <c r="J333" s="7"/>
      <c r="K333" s="7"/>
      <c r="L333" s="9" t="s">
        <v>136</v>
      </c>
      <c r="M333" s="250">
        <v>1.3</v>
      </c>
      <c r="N333" s="250">
        <v>2</v>
      </c>
      <c r="O333" s="250">
        <v>0.9</v>
      </c>
      <c r="P333" s="250">
        <v>2.2999999999999998</v>
      </c>
      <c r="Q333" s="250">
        <v>1.4</v>
      </c>
      <c r="R333" s="250">
        <v>1.6</v>
      </c>
      <c r="S333" s="250">
        <v>0.9</v>
      </c>
      <c r="T333" s="250">
        <v>5</v>
      </c>
      <c r="U333" s="250">
        <v>0.6</v>
      </c>
      <c r="V333" s="250">
        <v>2.1</v>
      </c>
    </row>
    <row r="334" spans="1:22" ht="16.5" customHeight="1" x14ac:dyDescent="0.2">
      <c r="A334" s="7"/>
      <c r="B334" s="7"/>
      <c r="C334" s="7"/>
      <c r="D334" s="7" t="s">
        <v>64</v>
      </c>
      <c r="E334" s="7"/>
      <c r="F334" s="7"/>
      <c r="G334" s="7"/>
      <c r="H334" s="7"/>
      <c r="I334" s="7"/>
      <c r="J334" s="7"/>
      <c r="K334" s="7"/>
      <c r="L334" s="9" t="s">
        <v>136</v>
      </c>
      <c r="M334" s="250">
        <v>1.3</v>
      </c>
      <c r="N334" s="250">
        <v>1.9</v>
      </c>
      <c r="O334" s="250">
        <v>0.9</v>
      </c>
      <c r="P334" s="250">
        <v>2.2999999999999998</v>
      </c>
      <c r="Q334" s="250">
        <v>1.4</v>
      </c>
      <c r="R334" s="250">
        <v>1.6</v>
      </c>
      <c r="S334" s="250">
        <v>1.1000000000000001</v>
      </c>
      <c r="T334" s="250">
        <v>5</v>
      </c>
      <c r="U334" s="250">
        <v>0.6</v>
      </c>
      <c r="V334" s="250">
        <v>2.1</v>
      </c>
    </row>
    <row r="335" spans="1:22" ht="16.5" customHeight="1" x14ac:dyDescent="0.2">
      <c r="A335" s="7"/>
      <c r="B335" s="7"/>
      <c r="C335" s="7"/>
      <c r="D335" s="7" t="s">
        <v>65</v>
      </c>
      <c r="E335" s="7"/>
      <c r="F335" s="7"/>
      <c r="G335" s="7"/>
      <c r="H335" s="7"/>
      <c r="I335" s="7"/>
      <c r="J335" s="7"/>
      <c r="K335" s="7"/>
      <c r="L335" s="9" t="s">
        <v>136</v>
      </c>
      <c r="M335" s="250">
        <v>1.5</v>
      </c>
      <c r="N335" s="250">
        <v>1.9</v>
      </c>
      <c r="O335" s="250">
        <v>0.9</v>
      </c>
      <c r="P335" s="250">
        <v>2.4</v>
      </c>
      <c r="Q335" s="250">
        <v>1.3</v>
      </c>
      <c r="R335" s="250">
        <v>1.6</v>
      </c>
      <c r="S335" s="250">
        <v>1</v>
      </c>
      <c r="T335" s="250">
        <v>4.4000000000000004</v>
      </c>
      <c r="U335" s="250">
        <v>0.6</v>
      </c>
      <c r="V335" s="250">
        <v>2.2000000000000002</v>
      </c>
    </row>
    <row r="336" spans="1:22" ht="16.5" customHeight="1" x14ac:dyDescent="0.2">
      <c r="A336" s="7"/>
      <c r="B336" s="7"/>
      <c r="C336" s="7"/>
      <c r="D336" s="7" t="s">
        <v>66</v>
      </c>
      <c r="E336" s="7"/>
      <c r="F336" s="7"/>
      <c r="G336" s="7"/>
      <c r="H336" s="7"/>
      <c r="I336" s="7"/>
      <c r="J336" s="7"/>
      <c r="K336" s="7"/>
      <c r="L336" s="9" t="s">
        <v>136</v>
      </c>
      <c r="M336" s="250">
        <v>1.3</v>
      </c>
      <c r="N336" s="250">
        <v>1.9</v>
      </c>
      <c r="O336" s="250">
        <v>0.9</v>
      </c>
      <c r="P336" s="250">
        <v>2.4</v>
      </c>
      <c r="Q336" s="250">
        <v>1.4</v>
      </c>
      <c r="R336" s="250">
        <v>1.6</v>
      </c>
      <c r="S336" s="250">
        <v>1</v>
      </c>
      <c r="T336" s="250">
        <v>4.4000000000000004</v>
      </c>
      <c r="U336" s="250">
        <v>0.6</v>
      </c>
      <c r="V336" s="250">
        <v>2.2000000000000002</v>
      </c>
    </row>
    <row r="337" spans="1:22" ht="16.5" customHeight="1" x14ac:dyDescent="0.2">
      <c r="A337" s="7"/>
      <c r="B337" s="7"/>
      <c r="C337" s="7"/>
      <c r="D337" s="7" t="s">
        <v>67</v>
      </c>
      <c r="E337" s="7"/>
      <c r="F337" s="7"/>
      <c r="G337" s="7"/>
      <c r="H337" s="7"/>
      <c r="I337" s="7"/>
      <c r="J337" s="7"/>
      <c r="K337" s="7"/>
      <c r="L337" s="9" t="s">
        <v>136</v>
      </c>
      <c r="M337" s="250">
        <v>1.4</v>
      </c>
      <c r="N337" s="250">
        <v>1.9</v>
      </c>
      <c r="O337" s="250">
        <v>0.9</v>
      </c>
      <c r="P337" s="250">
        <v>2.1</v>
      </c>
      <c r="Q337" s="250">
        <v>1.3</v>
      </c>
      <c r="R337" s="250">
        <v>1.5</v>
      </c>
      <c r="S337" s="250">
        <v>1.5</v>
      </c>
      <c r="T337" s="250">
        <v>4.7</v>
      </c>
      <c r="U337" s="250">
        <v>0.6</v>
      </c>
      <c r="V337" s="250">
        <v>2.2000000000000002</v>
      </c>
    </row>
    <row r="338" spans="1:22" ht="16.5" customHeight="1" x14ac:dyDescent="0.2">
      <c r="A338" s="7"/>
      <c r="B338" s="7"/>
      <c r="C338" s="7"/>
      <c r="D338" s="7" t="s">
        <v>68</v>
      </c>
      <c r="E338" s="7"/>
      <c r="F338" s="7"/>
      <c r="G338" s="7"/>
      <c r="H338" s="7"/>
      <c r="I338" s="7"/>
      <c r="J338" s="7"/>
      <c r="K338" s="7"/>
      <c r="L338" s="9" t="s">
        <v>136</v>
      </c>
      <c r="M338" s="250">
        <v>1.5</v>
      </c>
      <c r="N338" s="250">
        <v>1.9</v>
      </c>
      <c r="O338" s="250">
        <v>0.9</v>
      </c>
      <c r="P338" s="250">
        <v>2.1</v>
      </c>
      <c r="Q338" s="250">
        <v>1.4</v>
      </c>
      <c r="R338" s="250">
        <v>1.2</v>
      </c>
      <c r="S338" s="250">
        <v>1.4</v>
      </c>
      <c r="T338" s="250">
        <v>4.5</v>
      </c>
      <c r="U338" s="250">
        <v>0.7</v>
      </c>
      <c r="V338" s="250">
        <v>2.2999999999999998</v>
      </c>
    </row>
    <row r="339" spans="1:22" ht="16.5" customHeight="1" x14ac:dyDescent="0.2">
      <c r="A339" s="7"/>
      <c r="B339" s="7"/>
      <c r="C339" s="7"/>
      <c r="D339" s="7" t="s">
        <v>69</v>
      </c>
      <c r="E339" s="7"/>
      <c r="F339" s="7"/>
      <c r="G339" s="7"/>
      <c r="H339" s="7"/>
      <c r="I339" s="7"/>
      <c r="J339" s="7"/>
      <c r="K339" s="7"/>
      <c r="L339" s="9" t="s">
        <v>136</v>
      </c>
      <c r="M339" s="250">
        <v>1.5</v>
      </c>
      <c r="N339" s="250">
        <v>1.9</v>
      </c>
      <c r="O339" s="250">
        <v>0.9</v>
      </c>
      <c r="P339" s="250">
        <v>2.2999999999999998</v>
      </c>
      <c r="Q339" s="250">
        <v>1.4</v>
      </c>
      <c r="R339" s="250">
        <v>1.2</v>
      </c>
      <c r="S339" s="250">
        <v>1.7</v>
      </c>
      <c r="T339" s="250">
        <v>5.0999999999999996</v>
      </c>
      <c r="U339" s="250">
        <v>0.7</v>
      </c>
      <c r="V339" s="250">
        <v>2.2999999999999998</v>
      </c>
    </row>
    <row r="340" spans="1:22" ht="16.5" customHeight="1" x14ac:dyDescent="0.2">
      <c r="A340" s="7"/>
      <c r="B340" s="7" t="s">
        <v>507</v>
      </c>
      <c r="C340" s="7"/>
      <c r="D340" s="7"/>
      <c r="E340" s="7"/>
      <c r="F340" s="7"/>
      <c r="G340" s="7"/>
      <c r="H340" s="7"/>
      <c r="I340" s="7"/>
      <c r="J340" s="7"/>
      <c r="K340" s="7"/>
      <c r="L340" s="9"/>
      <c r="M340" s="10"/>
      <c r="N340" s="10"/>
      <c r="O340" s="10"/>
      <c r="P340" s="10"/>
      <c r="Q340" s="10"/>
      <c r="R340" s="10"/>
      <c r="S340" s="10"/>
      <c r="T340" s="10"/>
      <c r="U340" s="10"/>
      <c r="V340" s="10"/>
    </row>
    <row r="341" spans="1:22" ht="16.5" customHeight="1" x14ac:dyDescent="0.2">
      <c r="A341" s="7"/>
      <c r="B341" s="7"/>
      <c r="C341" s="7" t="s">
        <v>506</v>
      </c>
      <c r="D341" s="7"/>
      <c r="E341" s="7"/>
      <c r="F341" s="7"/>
      <c r="G341" s="7"/>
      <c r="H341" s="7"/>
      <c r="I341" s="7"/>
      <c r="J341" s="7"/>
      <c r="K341" s="7"/>
      <c r="L341" s="9"/>
      <c r="M341" s="10"/>
      <c r="N341" s="10"/>
      <c r="O341" s="10"/>
      <c r="P341" s="10"/>
      <c r="Q341" s="10"/>
      <c r="R341" s="10"/>
      <c r="S341" s="10"/>
      <c r="T341" s="10"/>
      <c r="U341" s="10"/>
      <c r="V341" s="10"/>
    </row>
    <row r="342" spans="1:22" ht="16.5" customHeight="1" x14ac:dyDescent="0.2">
      <c r="A342" s="7"/>
      <c r="B342" s="7"/>
      <c r="C342" s="7"/>
      <c r="D342" s="7" t="s">
        <v>60</v>
      </c>
      <c r="E342" s="7"/>
      <c r="F342" s="7"/>
      <c r="G342" s="7"/>
      <c r="H342" s="7"/>
      <c r="I342" s="7"/>
      <c r="J342" s="7"/>
      <c r="K342" s="7"/>
      <c r="L342" s="9" t="s">
        <v>136</v>
      </c>
      <c r="M342" s="250">
        <v>0.7</v>
      </c>
      <c r="N342" s="250">
        <v>0.9</v>
      </c>
      <c r="O342" s="250">
        <v>0.5</v>
      </c>
      <c r="P342" s="250">
        <v>0.9</v>
      </c>
      <c r="Q342" s="250">
        <v>0.8</v>
      </c>
      <c r="R342" s="250">
        <v>1.5</v>
      </c>
      <c r="S342" s="250">
        <v>1.4</v>
      </c>
      <c r="T342" s="250">
        <v>3.7</v>
      </c>
      <c r="U342" s="250">
        <v>0.2</v>
      </c>
      <c r="V342" s="250">
        <v>1</v>
      </c>
    </row>
    <row r="343" spans="1:22" ht="16.5" customHeight="1" x14ac:dyDescent="0.2">
      <c r="A343" s="7"/>
      <c r="B343" s="7"/>
      <c r="C343" s="7"/>
      <c r="D343" s="7" t="s">
        <v>62</v>
      </c>
      <c r="E343" s="7"/>
      <c r="F343" s="7"/>
      <c r="G343" s="7"/>
      <c r="H343" s="7"/>
      <c r="I343" s="7"/>
      <c r="J343" s="7"/>
      <c r="K343" s="7"/>
      <c r="L343" s="9" t="s">
        <v>136</v>
      </c>
      <c r="M343" s="250">
        <v>0.7</v>
      </c>
      <c r="N343" s="250">
        <v>0.9</v>
      </c>
      <c r="O343" s="250">
        <v>0.5</v>
      </c>
      <c r="P343" s="250">
        <v>0.9</v>
      </c>
      <c r="Q343" s="250">
        <v>0.8</v>
      </c>
      <c r="R343" s="250">
        <v>1.5</v>
      </c>
      <c r="S343" s="250">
        <v>1.5</v>
      </c>
      <c r="T343" s="250">
        <v>3.9</v>
      </c>
      <c r="U343" s="250">
        <v>0.2</v>
      </c>
      <c r="V343" s="250">
        <v>1</v>
      </c>
    </row>
    <row r="344" spans="1:22" ht="16.5" customHeight="1" x14ac:dyDescent="0.2">
      <c r="A344" s="7"/>
      <c r="B344" s="7"/>
      <c r="C344" s="7"/>
      <c r="D344" s="7" t="s">
        <v>63</v>
      </c>
      <c r="E344" s="7"/>
      <c r="F344" s="7"/>
      <c r="G344" s="7"/>
      <c r="H344" s="7"/>
      <c r="I344" s="7"/>
      <c r="J344" s="7"/>
      <c r="K344" s="7"/>
      <c r="L344" s="9" t="s">
        <v>136</v>
      </c>
      <c r="M344" s="250">
        <v>0.7</v>
      </c>
      <c r="N344" s="250">
        <v>1</v>
      </c>
      <c r="O344" s="250">
        <v>0.5</v>
      </c>
      <c r="P344" s="250">
        <v>0.9</v>
      </c>
      <c r="Q344" s="250">
        <v>0.8</v>
      </c>
      <c r="R344" s="250">
        <v>1.6</v>
      </c>
      <c r="S344" s="250">
        <v>1.5</v>
      </c>
      <c r="T344" s="250">
        <v>3.6</v>
      </c>
      <c r="U344" s="250">
        <v>0.2</v>
      </c>
      <c r="V344" s="250">
        <v>1</v>
      </c>
    </row>
    <row r="345" spans="1:22" ht="16.5" customHeight="1" x14ac:dyDescent="0.2">
      <c r="A345" s="7"/>
      <c r="B345" s="7"/>
      <c r="C345" s="7"/>
      <c r="D345" s="7" t="s">
        <v>64</v>
      </c>
      <c r="E345" s="7"/>
      <c r="F345" s="7"/>
      <c r="G345" s="7"/>
      <c r="H345" s="7"/>
      <c r="I345" s="7"/>
      <c r="J345" s="7"/>
      <c r="K345" s="7"/>
      <c r="L345" s="9" t="s">
        <v>136</v>
      </c>
      <c r="M345" s="250">
        <v>0.7</v>
      </c>
      <c r="N345" s="250">
        <v>0.9</v>
      </c>
      <c r="O345" s="250">
        <v>0.5</v>
      </c>
      <c r="P345" s="250">
        <v>0.9</v>
      </c>
      <c r="Q345" s="250">
        <v>0.7</v>
      </c>
      <c r="R345" s="250">
        <v>1.6</v>
      </c>
      <c r="S345" s="250">
        <v>1.6</v>
      </c>
      <c r="T345" s="250">
        <v>3.6</v>
      </c>
      <c r="U345" s="250">
        <v>0.2</v>
      </c>
      <c r="V345" s="250">
        <v>1</v>
      </c>
    </row>
    <row r="346" spans="1:22" ht="16.5" customHeight="1" x14ac:dyDescent="0.2">
      <c r="A346" s="7"/>
      <c r="B346" s="7"/>
      <c r="C346" s="7"/>
      <c r="D346" s="7" t="s">
        <v>65</v>
      </c>
      <c r="E346" s="7"/>
      <c r="F346" s="7"/>
      <c r="G346" s="7"/>
      <c r="H346" s="7"/>
      <c r="I346" s="7"/>
      <c r="J346" s="7"/>
      <c r="K346" s="7"/>
      <c r="L346" s="9" t="s">
        <v>136</v>
      </c>
      <c r="M346" s="250">
        <v>0.7</v>
      </c>
      <c r="N346" s="250">
        <v>0.9</v>
      </c>
      <c r="O346" s="250">
        <v>0.5</v>
      </c>
      <c r="P346" s="250">
        <v>0.9</v>
      </c>
      <c r="Q346" s="250">
        <v>0.8</v>
      </c>
      <c r="R346" s="250">
        <v>1.4</v>
      </c>
      <c r="S346" s="250">
        <v>1.6</v>
      </c>
      <c r="T346" s="250">
        <v>3.4</v>
      </c>
      <c r="U346" s="250">
        <v>0.2</v>
      </c>
      <c r="V346" s="250">
        <v>1</v>
      </c>
    </row>
    <row r="347" spans="1:22" ht="16.5" customHeight="1" x14ac:dyDescent="0.2">
      <c r="A347" s="7"/>
      <c r="B347" s="7"/>
      <c r="C347" s="7"/>
      <c r="D347" s="7" t="s">
        <v>66</v>
      </c>
      <c r="E347" s="7"/>
      <c r="F347" s="7"/>
      <c r="G347" s="7"/>
      <c r="H347" s="7"/>
      <c r="I347" s="7"/>
      <c r="J347" s="7"/>
      <c r="K347" s="7"/>
      <c r="L347" s="9" t="s">
        <v>136</v>
      </c>
      <c r="M347" s="250">
        <v>0.7</v>
      </c>
      <c r="N347" s="250">
        <v>1</v>
      </c>
      <c r="O347" s="250">
        <v>0.5</v>
      </c>
      <c r="P347" s="250">
        <v>0.9</v>
      </c>
      <c r="Q347" s="250">
        <v>0.8</v>
      </c>
      <c r="R347" s="250">
        <v>1.4</v>
      </c>
      <c r="S347" s="250">
        <v>1.5</v>
      </c>
      <c r="T347" s="250">
        <v>3.4</v>
      </c>
      <c r="U347" s="250">
        <v>0.2</v>
      </c>
      <c r="V347" s="250">
        <v>1</v>
      </c>
    </row>
    <row r="348" spans="1:22" ht="16.5" customHeight="1" x14ac:dyDescent="0.2">
      <c r="A348" s="7"/>
      <c r="B348" s="7"/>
      <c r="C348" s="7"/>
      <c r="D348" s="7" t="s">
        <v>67</v>
      </c>
      <c r="E348" s="7"/>
      <c r="F348" s="7"/>
      <c r="G348" s="7"/>
      <c r="H348" s="7"/>
      <c r="I348" s="7"/>
      <c r="J348" s="7"/>
      <c r="K348" s="7"/>
      <c r="L348" s="9" t="s">
        <v>136</v>
      </c>
      <c r="M348" s="250">
        <v>0.8</v>
      </c>
      <c r="N348" s="250">
        <v>1</v>
      </c>
      <c r="O348" s="250">
        <v>0.5</v>
      </c>
      <c r="P348" s="250">
        <v>0.9</v>
      </c>
      <c r="Q348" s="250">
        <v>0.8</v>
      </c>
      <c r="R348" s="250">
        <v>1.4</v>
      </c>
      <c r="S348" s="250">
        <v>1.4</v>
      </c>
      <c r="T348" s="250">
        <v>3.4</v>
      </c>
      <c r="U348" s="250">
        <v>0.2</v>
      </c>
      <c r="V348" s="250">
        <v>1.1000000000000001</v>
      </c>
    </row>
    <row r="349" spans="1:22" ht="16.5" customHeight="1" x14ac:dyDescent="0.2">
      <c r="A349" s="7"/>
      <c r="B349" s="7"/>
      <c r="C349" s="7"/>
      <c r="D349" s="7" t="s">
        <v>68</v>
      </c>
      <c r="E349" s="7"/>
      <c r="F349" s="7"/>
      <c r="G349" s="7"/>
      <c r="H349" s="7"/>
      <c r="I349" s="7"/>
      <c r="J349" s="7"/>
      <c r="K349" s="7"/>
      <c r="L349" s="9" t="s">
        <v>136</v>
      </c>
      <c r="M349" s="250">
        <v>0.8</v>
      </c>
      <c r="N349" s="250">
        <v>0.9</v>
      </c>
      <c r="O349" s="250">
        <v>0.5</v>
      </c>
      <c r="P349" s="250">
        <v>0.9</v>
      </c>
      <c r="Q349" s="250">
        <v>0.8</v>
      </c>
      <c r="R349" s="250">
        <v>1.4</v>
      </c>
      <c r="S349" s="250">
        <v>1.4</v>
      </c>
      <c r="T349" s="250">
        <v>3.4</v>
      </c>
      <c r="U349" s="250">
        <v>0.3</v>
      </c>
      <c r="V349" s="250">
        <v>1.1000000000000001</v>
      </c>
    </row>
    <row r="350" spans="1:22" ht="16.5" customHeight="1" x14ac:dyDescent="0.2">
      <c r="A350" s="7"/>
      <c r="B350" s="7"/>
      <c r="C350" s="7"/>
      <c r="D350" s="7" t="s">
        <v>69</v>
      </c>
      <c r="E350" s="7"/>
      <c r="F350" s="7"/>
      <c r="G350" s="7"/>
      <c r="H350" s="7"/>
      <c r="I350" s="7"/>
      <c r="J350" s="7"/>
      <c r="K350" s="7"/>
      <c r="L350" s="9" t="s">
        <v>136</v>
      </c>
      <c r="M350" s="250">
        <v>0.8</v>
      </c>
      <c r="N350" s="250">
        <v>0.9</v>
      </c>
      <c r="O350" s="250">
        <v>0.5</v>
      </c>
      <c r="P350" s="250">
        <v>0.9</v>
      </c>
      <c r="Q350" s="250">
        <v>0.8</v>
      </c>
      <c r="R350" s="250">
        <v>1.4</v>
      </c>
      <c r="S350" s="250">
        <v>1.6</v>
      </c>
      <c r="T350" s="250">
        <v>3.4</v>
      </c>
      <c r="U350" s="250">
        <v>0.2</v>
      </c>
      <c r="V350" s="250">
        <v>1.1000000000000001</v>
      </c>
    </row>
    <row r="351" spans="1:22" ht="16.5" customHeight="1" x14ac:dyDescent="0.2">
      <c r="A351" s="7"/>
      <c r="B351" s="7"/>
      <c r="C351" s="7" t="s">
        <v>72</v>
      </c>
      <c r="D351" s="7"/>
      <c r="E351" s="7"/>
      <c r="F351" s="7"/>
      <c r="G351" s="7"/>
      <c r="H351" s="7"/>
      <c r="I351" s="7"/>
      <c r="J351" s="7"/>
      <c r="K351" s="7"/>
      <c r="L351" s="9"/>
      <c r="M351" s="10"/>
      <c r="N351" s="10"/>
      <c r="O351" s="10"/>
      <c r="P351" s="10"/>
      <c r="Q351" s="10"/>
      <c r="R351" s="10"/>
      <c r="S351" s="10"/>
      <c r="T351" s="10"/>
      <c r="U351" s="10"/>
      <c r="V351" s="10"/>
    </row>
    <row r="352" spans="1:22" ht="16.5" customHeight="1" x14ac:dyDescent="0.2">
      <c r="A352" s="7"/>
      <c r="B352" s="7"/>
      <c r="C352" s="7"/>
      <c r="D352" s="7" t="s">
        <v>60</v>
      </c>
      <c r="E352" s="7"/>
      <c r="F352" s="7"/>
      <c r="G352" s="7"/>
      <c r="H352" s="7"/>
      <c r="I352" s="7"/>
      <c r="J352" s="7"/>
      <c r="K352" s="7"/>
      <c r="L352" s="9" t="s">
        <v>136</v>
      </c>
      <c r="M352" s="250">
        <v>0.9</v>
      </c>
      <c r="N352" s="250">
        <v>1.2</v>
      </c>
      <c r="O352" s="250">
        <v>0.7</v>
      </c>
      <c r="P352" s="250">
        <v>1.2</v>
      </c>
      <c r="Q352" s="250">
        <v>1.2</v>
      </c>
      <c r="R352" s="245" t="s">
        <v>73</v>
      </c>
      <c r="S352" s="245" t="s">
        <v>73</v>
      </c>
      <c r="T352" s="245" t="s">
        <v>73</v>
      </c>
      <c r="U352" s="245" t="s">
        <v>73</v>
      </c>
      <c r="V352" s="250">
        <v>0.9</v>
      </c>
    </row>
    <row r="353" spans="1:22" ht="16.5" customHeight="1" x14ac:dyDescent="0.2">
      <c r="A353" s="7"/>
      <c r="B353" s="7"/>
      <c r="C353" s="7"/>
      <c r="D353" s="7" t="s">
        <v>62</v>
      </c>
      <c r="E353" s="7"/>
      <c r="F353" s="7"/>
      <c r="G353" s="7"/>
      <c r="H353" s="7"/>
      <c r="I353" s="7"/>
      <c r="J353" s="7"/>
      <c r="K353" s="7"/>
      <c r="L353" s="9" t="s">
        <v>136</v>
      </c>
      <c r="M353" s="250">
        <v>0.9</v>
      </c>
      <c r="N353" s="250">
        <v>1.1000000000000001</v>
      </c>
      <c r="O353" s="250">
        <v>0.7</v>
      </c>
      <c r="P353" s="250">
        <v>1.1000000000000001</v>
      </c>
      <c r="Q353" s="250">
        <v>1.2</v>
      </c>
      <c r="R353" s="245" t="s">
        <v>73</v>
      </c>
      <c r="S353" s="245" t="s">
        <v>73</v>
      </c>
      <c r="T353" s="245" t="s">
        <v>73</v>
      </c>
      <c r="U353" s="245" t="s">
        <v>73</v>
      </c>
      <c r="V353" s="250">
        <v>0.9</v>
      </c>
    </row>
    <row r="354" spans="1:22" ht="16.5" customHeight="1" x14ac:dyDescent="0.2">
      <c r="A354" s="7"/>
      <c r="B354" s="7"/>
      <c r="C354" s="7"/>
      <c r="D354" s="7" t="s">
        <v>63</v>
      </c>
      <c r="E354" s="7"/>
      <c r="F354" s="7"/>
      <c r="G354" s="7"/>
      <c r="H354" s="7"/>
      <c r="I354" s="7"/>
      <c r="J354" s="7"/>
      <c r="K354" s="7"/>
      <c r="L354" s="9" t="s">
        <v>136</v>
      </c>
      <c r="M354" s="250">
        <v>1</v>
      </c>
      <c r="N354" s="250">
        <v>1.1000000000000001</v>
      </c>
      <c r="O354" s="250">
        <v>0.7</v>
      </c>
      <c r="P354" s="250">
        <v>1.1000000000000001</v>
      </c>
      <c r="Q354" s="250">
        <v>1.2</v>
      </c>
      <c r="R354" s="245" t="s">
        <v>73</v>
      </c>
      <c r="S354" s="245" t="s">
        <v>73</v>
      </c>
      <c r="T354" s="245" t="s">
        <v>73</v>
      </c>
      <c r="U354" s="245" t="s">
        <v>73</v>
      </c>
      <c r="V354" s="250">
        <v>0.9</v>
      </c>
    </row>
    <row r="355" spans="1:22" ht="16.5" customHeight="1" x14ac:dyDescent="0.2">
      <c r="A355" s="7"/>
      <c r="B355" s="7"/>
      <c r="C355" s="7"/>
      <c r="D355" s="7" t="s">
        <v>64</v>
      </c>
      <c r="E355" s="7"/>
      <c r="F355" s="7"/>
      <c r="G355" s="7"/>
      <c r="H355" s="7"/>
      <c r="I355" s="7"/>
      <c r="J355" s="7"/>
      <c r="K355" s="7"/>
      <c r="L355" s="9" t="s">
        <v>136</v>
      </c>
      <c r="M355" s="250">
        <v>0.9</v>
      </c>
      <c r="N355" s="250">
        <v>1.1000000000000001</v>
      </c>
      <c r="O355" s="250">
        <v>0.7</v>
      </c>
      <c r="P355" s="250">
        <v>1.1000000000000001</v>
      </c>
      <c r="Q355" s="250">
        <v>1.2</v>
      </c>
      <c r="R355" s="245" t="s">
        <v>73</v>
      </c>
      <c r="S355" s="245" t="s">
        <v>73</v>
      </c>
      <c r="T355" s="245" t="s">
        <v>73</v>
      </c>
      <c r="U355" s="245" t="s">
        <v>73</v>
      </c>
      <c r="V355" s="250">
        <v>0.9</v>
      </c>
    </row>
    <row r="356" spans="1:22" ht="16.5" customHeight="1" x14ac:dyDescent="0.2">
      <c r="A356" s="7"/>
      <c r="B356" s="7"/>
      <c r="C356" s="7"/>
      <c r="D356" s="7" t="s">
        <v>65</v>
      </c>
      <c r="E356" s="7"/>
      <c r="F356" s="7"/>
      <c r="G356" s="7"/>
      <c r="H356" s="7"/>
      <c r="I356" s="7"/>
      <c r="J356" s="7"/>
      <c r="K356" s="7"/>
      <c r="L356" s="9" t="s">
        <v>136</v>
      </c>
      <c r="M356" s="250">
        <v>0.9</v>
      </c>
      <c r="N356" s="250">
        <v>1</v>
      </c>
      <c r="O356" s="250">
        <v>0.7</v>
      </c>
      <c r="P356" s="250">
        <v>1.1000000000000001</v>
      </c>
      <c r="Q356" s="250">
        <v>1.1000000000000001</v>
      </c>
      <c r="R356" s="245" t="s">
        <v>73</v>
      </c>
      <c r="S356" s="245" t="s">
        <v>73</v>
      </c>
      <c r="T356" s="245" t="s">
        <v>73</v>
      </c>
      <c r="U356" s="245" t="s">
        <v>73</v>
      </c>
      <c r="V356" s="250">
        <v>0.9</v>
      </c>
    </row>
    <row r="357" spans="1:22" ht="16.5" customHeight="1" x14ac:dyDescent="0.2">
      <c r="A357" s="7"/>
      <c r="B357" s="7"/>
      <c r="C357" s="7"/>
      <c r="D357" s="7" t="s">
        <v>66</v>
      </c>
      <c r="E357" s="7"/>
      <c r="F357" s="7"/>
      <c r="G357" s="7"/>
      <c r="H357" s="7"/>
      <c r="I357" s="7"/>
      <c r="J357" s="7"/>
      <c r="K357" s="7"/>
      <c r="L357" s="9" t="s">
        <v>136</v>
      </c>
      <c r="M357" s="250">
        <v>0.9</v>
      </c>
      <c r="N357" s="250">
        <v>1</v>
      </c>
      <c r="O357" s="250">
        <v>0.7</v>
      </c>
      <c r="P357" s="250">
        <v>1.1000000000000001</v>
      </c>
      <c r="Q357" s="250">
        <v>1.1000000000000001</v>
      </c>
      <c r="R357" s="245" t="s">
        <v>73</v>
      </c>
      <c r="S357" s="245" t="s">
        <v>73</v>
      </c>
      <c r="T357" s="245" t="s">
        <v>73</v>
      </c>
      <c r="U357" s="245" t="s">
        <v>73</v>
      </c>
      <c r="V357" s="250">
        <v>0.9</v>
      </c>
    </row>
    <row r="358" spans="1:22" ht="16.5" customHeight="1" x14ac:dyDescent="0.2">
      <c r="A358" s="7"/>
      <c r="B358" s="7"/>
      <c r="C358" s="7"/>
      <c r="D358" s="7" t="s">
        <v>67</v>
      </c>
      <c r="E358" s="7"/>
      <c r="F358" s="7"/>
      <c r="G358" s="7"/>
      <c r="H358" s="7"/>
      <c r="I358" s="7"/>
      <c r="J358" s="7"/>
      <c r="K358" s="7"/>
      <c r="L358" s="9" t="s">
        <v>136</v>
      </c>
      <c r="M358" s="250">
        <v>0.9</v>
      </c>
      <c r="N358" s="250">
        <v>1.1000000000000001</v>
      </c>
      <c r="O358" s="250">
        <v>0.8</v>
      </c>
      <c r="P358" s="250">
        <v>1.1000000000000001</v>
      </c>
      <c r="Q358" s="250">
        <v>1.1000000000000001</v>
      </c>
      <c r="R358" s="245" t="s">
        <v>73</v>
      </c>
      <c r="S358" s="245" t="s">
        <v>73</v>
      </c>
      <c r="T358" s="245" t="s">
        <v>73</v>
      </c>
      <c r="U358" s="245" t="s">
        <v>73</v>
      </c>
      <c r="V358" s="250">
        <v>0.9</v>
      </c>
    </row>
    <row r="359" spans="1:22" ht="16.5" customHeight="1" x14ac:dyDescent="0.2">
      <c r="A359" s="7"/>
      <c r="B359" s="7"/>
      <c r="C359" s="7"/>
      <c r="D359" s="7" t="s">
        <v>68</v>
      </c>
      <c r="E359" s="7"/>
      <c r="F359" s="7"/>
      <c r="G359" s="7"/>
      <c r="H359" s="7"/>
      <c r="I359" s="7"/>
      <c r="J359" s="7"/>
      <c r="K359" s="7"/>
      <c r="L359" s="9" t="s">
        <v>136</v>
      </c>
      <c r="M359" s="250">
        <v>0.9</v>
      </c>
      <c r="N359" s="250">
        <v>1.1000000000000001</v>
      </c>
      <c r="O359" s="250">
        <v>0.7</v>
      </c>
      <c r="P359" s="250">
        <v>1</v>
      </c>
      <c r="Q359" s="250">
        <v>1.1000000000000001</v>
      </c>
      <c r="R359" s="245" t="s">
        <v>73</v>
      </c>
      <c r="S359" s="245" t="s">
        <v>73</v>
      </c>
      <c r="T359" s="245" t="s">
        <v>73</v>
      </c>
      <c r="U359" s="245" t="s">
        <v>73</v>
      </c>
      <c r="V359" s="250">
        <v>0.9</v>
      </c>
    </row>
    <row r="360" spans="1:22" ht="16.5" customHeight="1" x14ac:dyDescent="0.2">
      <c r="A360" s="7"/>
      <c r="B360" s="7"/>
      <c r="C360" s="7"/>
      <c r="D360" s="7" t="s">
        <v>69</v>
      </c>
      <c r="E360" s="7"/>
      <c r="F360" s="7"/>
      <c r="G360" s="7"/>
      <c r="H360" s="7"/>
      <c r="I360" s="7"/>
      <c r="J360" s="7"/>
      <c r="K360" s="7"/>
      <c r="L360" s="9" t="s">
        <v>136</v>
      </c>
      <c r="M360" s="250">
        <v>0.9</v>
      </c>
      <c r="N360" s="250">
        <v>1.1000000000000001</v>
      </c>
      <c r="O360" s="250">
        <v>0.7</v>
      </c>
      <c r="P360" s="250">
        <v>1.1000000000000001</v>
      </c>
      <c r="Q360" s="250">
        <v>1.3</v>
      </c>
      <c r="R360" s="245" t="s">
        <v>73</v>
      </c>
      <c r="S360" s="245" t="s">
        <v>73</v>
      </c>
      <c r="T360" s="245" t="s">
        <v>73</v>
      </c>
      <c r="U360" s="245" t="s">
        <v>73</v>
      </c>
      <c r="V360" s="250">
        <v>0.9</v>
      </c>
    </row>
    <row r="361" spans="1:22" ht="16.5" customHeight="1" x14ac:dyDescent="0.2">
      <c r="A361" s="7"/>
      <c r="B361" s="7"/>
      <c r="C361" s="7" t="s">
        <v>75</v>
      </c>
      <c r="D361" s="7"/>
      <c r="E361" s="7"/>
      <c r="F361" s="7"/>
      <c r="G361" s="7"/>
      <c r="H361" s="7"/>
      <c r="I361" s="7"/>
      <c r="J361" s="7"/>
      <c r="K361" s="7"/>
      <c r="L361" s="9"/>
      <c r="M361" s="10"/>
      <c r="N361" s="10"/>
      <c r="O361" s="10"/>
      <c r="P361" s="10"/>
      <c r="Q361" s="10"/>
      <c r="R361" s="10"/>
      <c r="S361" s="10"/>
      <c r="T361" s="10"/>
      <c r="U361" s="10"/>
      <c r="V361" s="10"/>
    </row>
    <row r="362" spans="1:22" ht="16.5" customHeight="1" x14ac:dyDescent="0.2">
      <c r="A362" s="7"/>
      <c r="B362" s="7"/>
      <c r="C362" s="7"/>
      <c r="D362" s="7" t="s">
        <v>60</v>
      </c>
      <c r="E362" s="7"/>
      <c r="F362" s="7"/>
      <c r="G362" s="7"/>
      <c r="H362" s="7"/>
      <c r="I362" s="7"/>
      <c r="J362" s="7"/>
      <c r="K362" s="7"/>
      <c r="L362" s="9" t="s">
        <v>136</v>
      </c>
      <c r="M362" s="250">
        <v>1.4</v>
      </c>
      <c r="N362" s="250">
        <v>2.1</v>
      </c>
      <c r="O362" s="250">
        <v>1.7</v>
      </c>
      <c r="P362" s="250">
        <v>1.9</v>
      </c>
      <c r="Q362" s="250">
        <v>2</v>
      </c>
      <c r="R362" s="250">
        <v>2.1</v>
      </c>
      <c r="S362" s="250">
        <v>1.7</v>
      </c>
      <c r="T362" s="250">
        <v>6.3</v>
      </c>
      <c r="U362" s="245" t="s">
        <v>73</v>
      </c>
      <c r="V362" s="250">
        <v>1.8</v>
      </c>
    </row>
    <row r="363" spans="1:22" ht="16.5" customHeight="1" x14ac:dyDescent="0.2">
      <c r="A363" s="7"/>
      <c r="B363" s="7"/>
      <c r="C363" s="7"/>
      <c r="D363" s="7" t="s">
        <v>62</v>
      </c>
      <c r="E363" s="7"/>
      <c r="F363" s="7"/>
      <c r="G363" s="7"/>
      <c r="H363" s="7"/>
      <c r="I363" s="7"/>
      <c r="J363" s="7"/>
      <c r="K363" s="7"/>
      <c r="L363" s="9" t="s">
        <v>136</v>
      </c>
      <c r="M363" s="250">
        <v>1.4</v>
      </c>
      <c r="N363" s="250">
        <v>2</v>
      </c>
      <c r="O363" s="250">
        <v>1.8</v>
      </c>
      <c r="P363" s="250">
        <v>1.8</v>
      </c>
      <c r="Q363" s="250">
        <v>2</v>
      </c>
      <c r="R363" s="250">
        <v>2</v>
      </c>
      <c r="S363" s="250">
        <v>1.7</v>
      </c>
      <c r="T363" s="250">
        <v>6.2</v>
      </c>
      <c r="U363" s="245" t="s">
        <v>73</v>
      </c>
      <c r="V363" s="250">
        <v>1.8</v>
      </c>
    </row>
    <row r="364" spans="1:22" ht="16.5" customHeight="1" x14ac:dyDescent="0.2">
      <c r="A364" s="7"/>
      <c r="B364" s="7"/>
      <c r="C364" s="7"/>
      <c r="D364" s="7" t="s">
        <v>63</v>
      </c>
      <c r="E364" s="7"/>
      <c r="F364" s="7"/>
      <c r="G364" s="7"/>
      <c r="H364" s="7"/>
      <c r="I364" s="7"/>
      <c r="J364" s="7"/>
      <c r="K364" s="7"/>
      <c r="L364" s="9" t="s">
        <v>136</v>
      </c>
      <c r="M364" s="250">
        <v>1.4</v>
      </c>
      <c r="N364" s="250">
        <v>1.9</v>
      </c>
      <c r="O364" s="250">
        <v>1.8</v>
      </c>
      <c r="P364" s="250">
        <v>1.8</v>
      </c>
      <c r="Q364" s="250">
        <v>1.9</v>
      </c>
      <c r="R364" s="250">
        <v>2</v>
      </c>
      <c r="S364" s="250">
        <v>1.6</v>
      </c>
      <c r="T364" s="250">
        <v>6.2</v>
      </c>
      <c r="U364" s="245" t="s">
        <v>73</v>
      </c>
      <c r="V364" s="250">
        <v>1.8</v>
      </c>
    </row>
    <row r="365" spans="1:22" ht="16.5" customHeight="1" x14ac:dyDescent="0.2">
      <c r="A365" s="7"/>
      <c r="B365" s="7"/>
      <c r="C365" s="7"/>
      <c r="D365" s="7" t="s">
        <v>64</v>
      </c>
      <c r="E365" s="7"/>
      <c r="F365" s="7"/>
      <c r="G365" s="7"/>
      <c r="H365" s="7"/>
      <c r="I365" s="7"/>
      <c r="J365" s="7"/>
      <c r="K365" s="7"/>
      <c r="L365" s="9" t="s">
        <v>136</v>
      </c>
      <c r="M365" s="250">
        <v>1.5</v>
      </c>
      <c r="N365" s="250">
        <v>1.8</v>
      </c>
      <c r="O365" s="250">
        <v>1.8</v>
      </c>
      <c r="P365" s="250">
        <v>1.8</v>
      </c>
      <c r="Q365" s="250">
        <v>2</v>
      </c>
      <c r="R365" s="250">
        <v>2</v>
      </c>
      <c r="S365" s="250">
        <v>1.9</v>
      </c>
      <c r="T365" s="250">
        <v>6.3</v>
      </c>
      <c r="U365" s="245" t="s">
        <v>73</v>
      </c>
      <c r="V365" s="250">
        <v>1.8</v>
      </c>
    </row>
    <row r="366" spans="1:22" ht="16.5" customHeight="1" x14ac:dyDescent="0.2">
      <c r="A366" s="7"/>
      <c r="B366" s="7"/>
      <c r="C366" s="7"/>
      <c r="D366" s="7" t="s">
        <v>65</v>
      </c>
      <c r="E366" s="7"/>
      <c r="F366" s="7"/>
      <c r="G366" s="7"/>
      <c r="H366" s="7"/>
      <c r="I366" s="7"/>
      <c r="J366" s="7"/>
      <c r="K366" s="7"/>
      <c r="L366" s="9" t="s">
        <v>136</v>
      </c>
      <c r="M366" s="250">
        <v>1.4</v>
      </c>
      <c r="N366" s="250">
        <v>1.8</v>
      </c>
      <c r="O366" s="250">
        <v>1.8</v>
      </c>
      <c r="P366" s="250">
        <v>1.8</v>
      </c>
      <c r="Q366" s="250">
        <v>1.9</v>
      </c>
      <c r="R366" s="250">
        <v>2</v>
      </c>
      <c r="S366" s="250">
        <v>1.7</v>
      </c>
      <c r="T366" s="250">
        <v>5.8</v>
      </c>
      <c r="U366" s="245" t="s">
        <v>73</v>
      </c>
      <c r="V366" s="250">
        <v>1.7</v>
      </c>
    </row>
    <row r="367" spans="1:22" ht="16.5" customHeight="1" x14ac:dyDescent="0.2">
      <c r="A367" s="7"/>
      <c r="B367" s="7"/>
      <c r="C367" s="7"/>
      <c r="D367" s="7" t="s">
        <v>66</v>
      </c>
      <c r="E367" s="7"/>
      <c r="F367" s="7"/>
      <c r="G367" s="7"/>
      <c r="H367" s="7"/>
      <c r="I367" s="7"/>
      <c r="J367" s="7"/>
      <c r="K367" s="7"/>
      <c r="L367" s="9" t="s">
        <v>136</v>
      </c>
      <c r="M367" s="250">
        <v>1.4</v>
      </c>
      <c r="N367" s="250">
        <v>1.7</v>
      </c>
      <c r="O367" s="250">
        <v>1.7</v>
      </c>
      <c r="P367" s="250">
        <v>1.8</v>
      </c>
      <c r="Q367" s="250">
        <v>2</v>
      </c>
      <c r="R367" s="250">
        <v>2</v>
      </c>
      <c r="S367" s="250">
        <v>1.9</v>
      </c>
      <c r="T367" s="250">
        <v>5.7</v>
      </c>
      <c r="U367" s="245" t="s">
        <v>73</v>
      </c>
      <c r="V367" s="250">
        <v>1.7</v>
      </c>
    </row>
    <row r="368" spans="1:22" ht="16.5" customHeight="1" x14ac:dyDescent="0.2">
      <c r="A368" s="7"/>
      <c r="B368" s="7"/>
      <c r="C368" s="7"/>
      <c r="D368" s="7" t="s">
        <v>67</v>
      </c>
      <c r="E368" s="7"/>
      <c r="F368" s="7"/>
      <c r="G368" s="7"/>
      <c r="H368" s="7"/>
      <c r="I368" s="7"/>
      <c r="J368" s="7"/>
      <c r="K368" s="7"/>
      <c r="L368" s="9" t="s">
        <v>136</v>
      </c>
      <c r="M368" s="250">
        <v>1.5</v>
      </c>
      <c r="N368" s="250">
        <v>1.8</v>
      </c>
      <c r="O368" s="250">
        <v>1.7</v>
      </c>
      <c r="P368" s="250">
        <v>1.8</v>
      </c>
      <c r="Q368" s="250">
        <v>2</v>
      </c>
      <c r="R368" s="250">
        <v>2</v>
      </c>
      <c r="S368" s="250">
        <v>1.7</v>
      </c>
      <c r="T368" s="250">
        <v>6</v>
      </c>
      <c r="U368" s="245" t="s">
        <v>73</v>
      </c>
      <c r="V368" s="250">
        <v>1.7</v>
      </c>
    </row>
    <row r="369" spans="1:22" ht="16.5" customHeight="1" x14ac:dyDescent="0.2">
      <c r="A369" s="7"/>
      <c r="B369" s="7"/>
      <c r="C369" s="7"/>
      <c r="D369" s="7" t="s">
        <v>68</v>
      </c>
      <c r="E369" s="7"/>
      <c r="F369" s="7"/>
      <c r="G369" s="7"/>
      <c r="H369" s="7"/>
      <c r="I369" s="7"/>
      <c r="J369" s="7"/>
      <c r="K369" s="7"/>
      <c r="L369" s="9" t="s">
        <v>136</v>
      </c>
      <c r="M369" s="250">
        <v>1.5</v>
      </c>
      <c r="N369" s="250">
        <v>1.8</v>
      </c>
      <c r="O369" s="250">
        <v>1.7</v>
      </c>
      <c r="P369" s="250">
        <v>1.8</v>
      </c>
      <c r="Q369" s="250">
        <v>2</v>
      </c>
      <c r="R369" s="250">
        <v>2.2999999999999998</v>
      </c>
      <c r="S369" s="250">
        <v>1.6</v>
      </c>
      <c r="T369" s="250">
        <v>5.5</v>
      </c>
      <c r="U369" s="245" t="s">
        <v>73</v>
      </c>
      <c r="V369" s="250">
        <v>1.8</v>
      </c>
    </row>
    <row r="370" spans="1:22" ht="16.5" customHeight="1" x14ac:dyDescent="0.2">
      <c r="A370" s="7"/>
      <c r="B370" s="7"/>
      <c r="C370" s="7"/>
      <c r="D370" s="7" t="s">
        <v>69</v>
      </c>
      <c r="E370" s="7"/>
      <c r="F370" s="7"/>
      <c r="G370" s="7"/>
      <c r="H370" s="7"/>
      <c r="I370" s="7"/>
      <c r="J370" s="7"/>
      <c r="K370" s="7"/>
      <c r="L370" s="9" t="s">
        <v>136</v>
      </c>
      <c r="M370" s="250">
        <v>1.5</v>
      </c>
      <c r="N370" s="250">
        <v>1.8</v>
      </c>
      <c r="O370" s="250">
        <v>1.7</v>
      </c>
      <c r="P370" s="250">
        <v>1.9</v>
      </c>
      <c r="Q370" s="250">
        <v>2</v>
      </c>
      <c r="R370" s="250">
        <v>2.2999999999999998</v>
      </c>
      <c r="S370" s="250">
        <v>1.6</v>
      </c>
      <c r="T370" s="250">
        <v>6.1</v>
      </c>
      <c r="U370" s="245" t="s">
        <v>73</v>
      </c>
      <c r="V370" s="250">
        <v>1.8</v>
      </c>
    </row>
    <row r="371" spans="1:22" ht="16.5" customHeight="1" x14ac:dyDescent="0.2">
      <c r="A371" s="7"/>
      <c r="B371" s="7"/>
      <c r="C371" s="7" t="s">
        <v>76</v>
      </c>
      <c r="D371" s="7"/>
      <c r="E371" s="7"/>
      <c r="F371" s="7"/>
      <c r="G371" s="7"/>
      <c r="H371" s="7"/>
      <c r="I371" s="7"/>
      <c r="J371" s="7"/>
      <c r="K371" s="7"/>
      <c r="L371" s="9"/>
      <c r="M371" s="10"/>
      <c r="N371" s="10"/>
      <c r="O371" s="10"/>
      <c r="P371" s="10"/>
      <c r="Q371" s="10"/>
      <c r="R371" s="10"/>
      <c r="S371" s="10"/>
      <c r="T371" s="10"/>
      <c r="U371" s="10"/>
      <c r="V371" s="10"/>
    </row>
    <row r="372" spans="1:22" ht="16.5" customHeight="1" x14ac:dyDescent="0.2">
      <c r="A372" s="7"/>
      <c r="B372" s="7"/>
      <c r="C372" s="7"/>
      <c r="D372" s="7" t="s">
        <v>60</v>
      </c>
      <c r="E372" s="7"/>
      <c r="F372" s="7"/>
      <c r="G372" s="7"/>
      <c r="H372" s="7"/>
      <c r="I372" s="7"/>
      <c r="J372" s="7"/>
      <c r="K372" s="7"/>
      <c r="L372" s="9" t="s">
        <v>136</v>
      </c>
      <c r="M372" s="250">
        <v>0.3</v>
      </c>
      <c r="N372" s="250">
        <v>0.3</v>
      </c>
      <c r="O372" s="250">
        <v>0.2</v>
      </c>
      <c r="P372" s="250">
        <v>0.3</v>
      </c>
      <c r="Q372" s="250">
        <v>0.3</v>
      </c>
      <c r="R372" s="250">
        <v>0.3</v>
      </c>
      <c r="S372" s="250">
        <v>0.2</v>
      </c>
      <c r="T372" s="250">
        <v>0.7</v>
      </c>
      <c r="U372" s="245" t="s">
        <v>73</v>
      </c>
      <c r="V372" s="250">
        <v>0.3</v>
      </c>
    </row>
    <row r="373" spans="1:22" ht="16.5" customHeight="1" x14ac:dyDescent="0.2">
      <c r="A373" s="7"/>
      <c r="B373" s="7"/>
      <c r="C373" s="7"/>
      <c r="D373" s="7" t="s">
        <v>62</v>
      </c>
      <c r="E373" s="7"/>
      <c r="F373" s="7"/>
      <c r="G373" s="7"/>
      <c r="H373" s="7"/>
      <c r="I373" s="7"/>
      <c r="J373" s="7"/>
      <c r="K373" s="7"/>
      <c r="L373" s="9" t="s">
        <v>136</v>
      </c>
      <c r="M373" s="250">
        <v>0.3</v>
      </c>
      <c r="N373" s="250">
        <v>0.2</v>
      </c>
      <c r="O373" s="250">
        <v>0.2</v>
      </c>
      <c r="P373" s="250">
        <v>0.2</v>
      </c>
      <c r="Q373" s="250">
        <v>0.2</v>
      </c>
      <c r="R373" s="250">
        <v>0.3</v>
      </c>
      <c r="S373" s="250">
        <v>0.2</v>
      </c>
      <c r="T373" s="250">
        <v>0.6</v>
      </c>
      <c r="U373" s="245" t="s">
        <v>73</v>
      </c>
      <c r="V373" s="250">
        <v>0.3</v>
      </c>
    </row>
    <row r="374" spans="1:22" ht="16.5" customHeight="1" x14ac:dyDescent="0.2">
      <c r="A374" s="7"/>
      <c r="B374" s="7"/>
      <c r="C374" s="7"/>
      <c r="D374" s="7" t="s">
        <v>63</v>
      </c>
      <c r="E374" s="7"/>
      <c r="F374" s="7"/>
      <c r="G374" s="7"/>
      <c r="H374" s="7"/>
      <c r="I374" s="7"/>
      <c r="J374" s="7"/>
      <c r="K374" s="7"/>
      <c r="L374" s="9" t="s">
        <v>136</v>
      </c>
      <c r="M374" s="250">
        <v>0.3</v>
      </c>
      <c r="N374" s="250">
        <v>0.2</v>
      </c>
      <c r="O374" s="250">
        <v>0.2</v>
      </c>
      <c r="P374" s="250">
        <v>0.2</v>
      </c>
      <c r="Q374" s="250">
        <v>0.3</v>
      </c>
      <c r="R374" s="250">
        <v>0.3</v>
      </c>
      <c r="S374" s="250">
        <v>0.2</v>
      </c>
      <c r="T374" s="250">
        <v>0.6</v>
      </c>
      <c r="U374" s="245" t="s">
        <v>73</v>
      </c>
      <c r="V374" s="250">
        <v>0.3</v>
      </c>
    </row>
    <row r="375" spans="1:22" ht="16.5" customHeight="1" x14ac:dyDescent="0.2">
      <c r="A375" s="7"/>
      <c r="B375" s="7"/>
      <c r="C375" s="7"/>
      <c r="D375" s="7" t="s">
        <v>64</v>
      </c>
      <c r="E375" s="7"/>
      <c r="F375" s="7"/>
      <c r="G375" s="7"/>
      <c r="H375" s="7"/>
      <c r="I375" s="7"/>
      <c r="J375" s="7"/>
      <c r="K375" s="7"/>
      <c r="L375" s="9" t="s">
        <v>136</v>
      </c>
      <c r="M375" s="250">
        <v>0.4</v>
      </c>
      <c r="N375" s="250">
        <v>0.2</v>
      </c>
      <c r="O375" s="250">
        <v>0.2</v>
      </c>
      <c r="P375" s="250">
        <v>0.2</v>
      </c>
      <c r="Q375" s="250">
        <v>0.2</v>
      </c>
      <c r="R375" s="250">
        <v>0.3</v>
      </c>
      <c r="S375" s="250">
        <v>0.2</v>
      </c>
      <c r="T375" s="250">
        <v>0.6</v>
      </c>
      <c r="U375" s="245" t="s">
        <v>73</v>
      </c>
      <c r="V375" s="250">
        <v>0.3</v>
      </c>
    </row>
    <row r="376" spans="1:22" ht="16.5" customHeight="1" x14ac:dyDescent="0.2">
      <c r="A376" s="7"/>
      <c r="B376" s="7"/>
      <c r="C376" s="7"/>
      <c r="D376" s="7" t="s">
        <v>65</v>
      </c>
      <c r="E376" s="7"/>
      <c r="F376" s="7"/>
      <c r="G376" s="7"/>
      <c r="H376" s="7"/>
      <c r="I376" s="7"/>
      <c r="J376" s="7"/>
      <c r="K376" s="7"/>
      <c r="L376" s="9" t="s">
        <v>136</v>
      </c>
      <c r="M376" s="250">
        <v>0.4</v>
      </c>
      <c r="N376" s="250">
        <v>0.2</v>
      </c>
      <c r="O376" s="250">
        <v>0.1</v>
      </c>
      <c r="P376" s="250">
        <v>0.2</v>
      </c>
      <c r="Q376" s="250">
        <v>0.2</v>
      </c>
      <c r="R376" s="250">
        <v>0.3</v>
      </c>
      <c r="S376" s="250">
        <v>0.2</v>
      </c>
      <c r="T376" s="250">
        <v>0.7</v>
      </c>
      <c r="U376" s="245" t="s">
        <v>73</v>
      </c>
      <c r="V376" s="250">
        <v>0.2</v>
      </c>
    </row>
    <row r="377" spans="1:22" ht="16.5" customHeight="1" x14ac:dyDescent="0.2">
      <c r="A377" s="7"/>
      <c r="B377" s="7"/>
      <c r="C377" s="7"/>
      <c r="D377" s="7" t="s">
        <v>66</v>
      </c>
      <c r="E377" s="7"/>
      <c r="F377" s="7"/>
      <c r="G377" s="7"/>
      <c r="H377" s="7"/>
      <c r="I377" s="7"/>
      <c r="J377" s="7"/>
      <c r="K377" s="7"/>
      <c r="L377" s="9" t="s">
        <v>136</v>
      </c>
      <c r="M377" s="250">
        <v>0.3</v>
      </c>
      <c r="N377" s="250">
        <v>0.2</v>
      </c>
      <c r="O377" s="250">
        <v>0.1</v>
      </c>
      <c r="P377" s="250">
        <v>0.2</v>
      </c>
      <c r="Q377" s="250">
        <v>0.3</v>
      </c>
      <c r="R377" s="250">
        <v>0.3</v>
      </c>
      <c r="S377" s="250">
        <v>0.2</v>
      </c>
      <c r="T377" s="250">
        <v>0.7</v>
      </c>
      <c r="U377" s="245" t="s">
        <v>73</v>
      </c>
      <c r="V377" s="250">
        <v>0.2</v>
      </c>
    </row>
    <row r="378" spans="1:22" ht="16.5" customHeight="1" x14ac:dyDescent="0.2">
      <c r="A378" s="7"/>
      <c r="B378" s="7"/>
      <c r="C378" s="7"/>
      <c r="D378" s="7" t="s">
        <v>67</v>
      </c>
      <c r="E378" s="7"/>
      <c r="F378" s="7"/>
      <c r="G378" s="7"/>
      <c r="H378" s="7"/>
      <c r="I378" s="7"/>
      <c r="J378" s="7"/>
      <c r="K378" s="7"/>
      <c r="L378" s="9" t="s">
        <v>136</v>
      </c>
      <c r="M378" s="250">
        <v>0.3</v>
      </c>
      <c r="N378" s="250">
        <v>0.2</v>
      </c>
      <c r="O378" s="250">
        <v>0.1</v>
      </c>
      <c r="P378" s="250">
        <v>0.2</v>
      </c>
      <c r="Q378" s="250">
        <v>0.2</v>
      </c>
      <c r="R378" s="250">
        <v>0.3</v>
      </c>
      <c r="S378" s="250">
        <v>0.1</v>
      </c>
      <c r="T378" s="250">
        <v>0.6</v>
      </c>
      <c r="U378" s="245" t="s">
        <v>73</v>
      </c>
      <c r="V378" s="250">
        <v>0.2</v>
      </c>
    </row>
    <row r="379" spans="1:22" ht="16.5" customHeight="1" x14ac:dyDescent="0.2">
      <c r="A379" s="7"/>
      <c r="B379" s="7"/>
      <c r="C379" s="7"/>
      <c r="D379" s="7" t="s">
        <v>68</v>
      </c>
      <c r="E379" s="7"/>
      <c r="F379" s="7"/>
      <c r="G379" s="7"/>
      <c r="H379" s="7"/>
      <c r="I379" s="7"/>
      <c r="J379" s="7"/>
      <c r="K379" s="7"/>
      <c r="L379" s="9" t="s">
        <v>136</v>
      </c>
      <c r="M379" s="250">
        <v>0.3</v>
      </c>
      <c r="N379" s="250">
        <v>0.2</v>
      </c>
      <c r="O379" s="250">
        <v>0.1</v>
      </c>
      <c r="P379" s="250">
        <v>0.2</v>
      </c>
      <c r="Q379" s="250">
        <v>0.3</v>
      </c>
      <c r="R379" s="250">
        <v>0.3</v>
      </c>
      <c r="S379" s="250">
        <v>0.1</v>
      </c>
      <c r="T379" s="250">
        <v>0.6</v>
      </c>
      <c r="U379" s="245" t="s">
        <v>73</v>
      </c>
      <c r="V379" s="250">
        <v>0.2</v>
      </c>
    </row>
    <row r="380" spans="1:22" ht="16.5" customHeight="1" x14ac:dyDescent="0.2">
      <c r="A380" s="7"/>
      <c r="B380" s="7"/>
      <c r="C380" s="7"/>
      <c r="D380" s="7" t="s">
        <v>69</v>
      </c>
      <c r="E380" s="7"/>
      <c r="F380" s="7"/>
      <c r="G380" s="7"/>
      <c r="H380" s="7"/>
      <c r="I380" s="7"/>
      <c r="J380" s="7"/>
      <c r="K380" s="7"/>
      <c r="L380" s="9" t="s">
        <v>136</v>
      </c>
      <c r="M380" s="250">
        <v>0.3</v>
      </c>
      <c r="N380" s="250">
        <v>0.2</v>
      </c>
      <c r="O380" s="250">
        <v>0.2</v>
      </c>
      <c r="P380" s="250">
        <v>0.2</v>
      </c>
      <c r="Q380" s="250">
        <v>0.3</v>
      </c>
      <c r="R380" s="250">
        <v>0.3</v>
      </c>
      <c r="S380" s="250">
        <v>0.1</v>
      </c>
      <c r="T380" s="250">
        <v>0.6</v>
      </c>
      <c r="U380" s="245" t="s">
        <v>73</v>
      </c>
      <c r="V380" s="250">
        <v>0.3</v>
      </c>
    </row>
    <row r="381" spans="1:22" ht="16.5" customHeight="1" x14ac:dyDescent="0.2">
      <c r="A381" s="7"/>
      <c r="B381" s="7"/>
      <c r="C381" s="7" t="s">
        <v>491</v>
      </c>
      <c r="D381" s="7"/>
      <c r="E381" s="7"/>
      <c r="F381" s="7"/>
      <c r="G381" s="7"/>
      <c r="H381" s="7"/>
      <c r="I381" s="7"/>
      <c r="J381" s="7"/>
      <c r="K381" s="7"/>
      <c r="L381" s="9"/>
      <c r="M381" s="10"/>
      <c r="N381" s="10"/>
      <c r="O381" s="10"/>
      <c r="P381" s="10"/>
      <c r="Q381" s="10"/>
      <c r="R381" s="10"/>
      <c r="S381" s="10"/>
      <c r="T381" s="10"/>
      <c r="U381" s="10"/>
      <c r="V381" s="10"/>
    </row>
    <row r="382" spans="1:22" ht="16.5" customHeight="1" x14ac:dyDescent="0.2">
      <c r="A382" s="7"/>
      <c r="B382" s="7"/>
      <c r="C382" s="7"/>
      <c r="D382" s="7" t="s">
        <v>60</v>
      </c>
      <c r="E382" s="7"/>
      <c r="F382" s="7"/>
      <c r="G382" s="7"/>
      <c r="H382" s="7"/>
      <c r="I382" s="7"/>
      <c r="J382" s="7"/>
      <c r="K382" s="7"/>
      <c r="L382" s="9" t="s">
        <v>136</v>
      </c>
      <c r="M382" s="250">
        <v>3.4</v>
      </c>
      <c r="N382" s="250">
        <v>4.5999999999999996</v>
      </c>
      <c r="O382" s="250">
        <v>3.3</v>
      </c>
      <c r="P382" s="250">
        <v>4.9000000000000004</v>
      </c>
      <c r="Q382" s="250">
        <v>4.5</v>
      </c>
      <c r="R382" s="250">
        <v>4.4000000000000004</v>
      </c>
      <c r="S382" s="250">
        <v>3.4</v>
      </c>
      <c r="T382" s="247">
        <v>11.2</v>
      </c>
      <c r="U382" s="250">
        <v>0.6</v>
      </c>
      <c r="V382" s="250">
        <v>4.5999999999999996</v>
      </c>
    </row>
    <row r="383" spans="1:22" ht="16.5" customHeight="1" x14ac:dyDescent="0.2">
      <c r="A383" s="7"/>
      <c r="B383" s="7"/>
      <c r="C383" s="7"/>
      <c r="D383" s="7" t="s">
        <v>62</v>
      </c>
      <c r="E383" s="7"/>
      <c r="F383" s="7"/>
      <c r="G383" s="7"/>
      <c r="H383" s="7"/>
      <c r="I383" s="7"/>
      <c r="J383" s="7"/>
      <c r="K383" s="7"/>
      <c r="L383" s="9" t="s">
        <v>136</v>
      </c>
      <c r="M383" s="250">
        <v>3.4</v>
      </c>
      <c r="N383" s="250">
        <v>4.4000000000000004</v>
      </c>
      <c r="O383" s="250">
        <v>3.3</v>
      </c>
      <c r="P383" s="250">
        <v>4.8</v>
      </c>
      <c r="Q383" s="250">
        <v>4.4000000000000004</v>
      </c>
      <c r="R383" s="250">
        <v>4.2</v>
      </c>
      <c r="S383" s="250">
        <v>3.5</v>
      </c>
      <c r="T383" s="247">
        <v>11.3</v>
      </c>
      <c r="U383" s="250">
        <v>0.6</v>
      </c>
      <c r="V383" s="250">
        <v>4.5</v>
      </c>
    </row>
    <row r="384" spans="1:22" ht="16.5" customHeight="1" x14ac:dyDescent="0.2">
      <c r="A384" s="7"/>
      <c r="B384" s="7"/>
      <c r="C384" s="7"/>
      <c r="D384" s="7" t="s">
        <v>63</v>
      </c>
      <c r="E384" s="7"/>
      <c r="F384" s="7"/>
      <c r="G384" s="7"/>
      <c r="H384" s="7"/>
      <c r="I384" s="7"/>
      <c r="J384" s="7"/>
      <c r="K384" s="7"/>
      <c r="L384" s="9" t="s">
        <v>136</v>
      </c>
      <c r="M384" s="250">
        <v>3.6</v>
      </c>
      <c r="N384" s="250">
        <v>4.4000000000000004</v>
      </c>
      <c r="O384" s="250">
        <v>3.3</v>
      </c>
      <c r="P384" s="250">
        <v>4.8</v>
      </c>
      <c r="Q384" s="250">
        <v>4.2</v>
      </c>
      <c r="R384" s="250">
        <v>4.3</v>
      </c>
      <c r="S384" s="250">
        <v>3.3</v>
      </c>
      <c r="T384" s="247">
        <v>11</v>
      </c>
      <c r="U384" s="250">
        <v>0.6</v>
      </c>
      <c r="V384" s="250">
        <v>4.5999999999999996</v>
      </c>
    </row>
    <row r="385" spans="1:22" ht="16.5" customHeight="1" x14ac:dyDescent="0.2">
      <c r="A385" s="7"/>
      <c r="B385" s="7"/>
      <c r="C385" s="7"/>
      <c r="D385" s="7" t="s">
        <v>64</v>
      </c>
      <c r="E385" s="7"/>
      <c r="F385" s="7"/>
      <c r="G385" s="7"/>
      <c r="H385" s="7"/>
      <c r="I385" s="7"/>
      <c r="J385" s="7"/>
      <c r="K385" s="7"/>
      <c r="L385" s="9" t="s">
        <v>136</v>
      </c>
      <c r="M385" s="250">
        <v>3.6</v>
      </c>
      <c r="N385" s="250">
        <v>4.0999999999999996</v>
      </c>
      <c r="O385" s="250">
        <v>3.3</v>
      </c>
      <c r="P385" s="250">
        <v>4.7</v>
      </c>
      <c r="Q385" s="250">
        <v>4.3</v>
      </c>
      <c r="R385" s="250">
        <v>4.4000000000000004</v>
      </c>
      <c r="S385" s="250">
        <v>3.7</v>
      </c>
      <c r="T385" s="247">
        <v>11.1</v>
      </c>
      <c r="U385" s="250">
        <v>0.6</v>
      </c>
      <c r="V385" s="250">
        <v>4.5</v>
      </c>
    </row>
    <row r="386" spans="1:22" ht="16.5" customHeight="1" x14ac:dyDescent="0.2">
      <c r="A386" s="7"/>
      <c r="B386" s="7"/>
      <c r="C386" s="7"/>
      <c r="D386" s="7" t="s">
        <v>65</v>
      </c>
      <c r="E386" s="7"/>
      <c r="F386" s="7"/>
      <c r="G386" s="7"/>
      <c r="H386" s="7"/>
      <c r="I386" s="7"/>
      <c r="J386" s="7"/>
      <c r="K386" s="7"/>
      <c r="L386" s="9" t="s">
        <v>136</v>
      </c>
      <c r="M386" s="250">
        <v>3.5</v>
      </c>
      <c r="N386" s="250">
        <v>4.0999999999999996</v>
      </c>
      <c r="O386" s="250">
        <v>3.3</v>
      </c>
      <c r="P386" s="250">
        <v>4.7</v>
      </c>
      <c r="Q386" s="250">
        <v>4.2</v>
      </c>
      <c r="R386" s="250">
        <v>4.2</v>
      </c>
      <c r="S386" s="250">
        <v>3.6</v>
      </c>
      <c r="T386" s="247">
        <v>10.6</v>
      </c>
      <c r="U386" s="250">
        <v>0.6</v>
      </c>
      <c r="V386" s="250">
        <v>4.4000000000000004</v>
      </c>
    </row>
    <row r="387" spans="1:22" ht="16.5" customHeight="1" x14ac:dyDescent="0.2">
      <c r="A387" s="7"/>
      <c r="B387" s="7"/>
      <c r="C387" s="7"/>
      <c r="D387" s="7" t="s">
        <v>66</v>
      </c>
      <c r="E387" s="7"/>
      <c r="F387" s="7"/>
      <c r="G387" s="7"/>
      <c r="H387" s="7"/>
      <c r="I387" s="7"/>
      <c r="J387" s="7"/>
      <c r="K387" s="7"/>
      <c r="L387" s="9" t="s">
        <v>136</v>
      </c>
      <c r="M387" s="250">
        <v>3.4</v>
      </c>
      <c r="N387" s="250">
        <v>4.0999999999999996</v>
      </c>
      <c r="O387" s="250">
        <v>3.2</v>
      </c>
      <c r="P387" s="250">
        <v>4.7</v>
      </c>
      <c r="Q387" s="250">
        <v>4.3</v>
      </c>
      <c r="R387" s="250">
        <v>4.2</v>
      </c>
      <c r="S387" s="250">
        <v>3.6</v>
      </c>
      <c r="T387" s="247">
        <v>10.5</v>
      </c>
      <c r="U387" s="250">
        <v>0.6</v>
      </c>
      <c r="V387" s="250">
        <v>4.5</v>
      </c>
    </row>
    <row r="388" spans="1:22" ht="16.5" customHeight="1" x14ac:dyDescent="0.2">
      <c r="A388" s="7"/>
      <c r="B388" s="7"/>
      <c r="C388" s="7"/>
      <c r="D388" s="7" t="s">
        <v>67</v>
      </c>
      <c r="E388" s="7"/>
      <c r="F388" s="7"/>
      <c r="G388" s="7"/>
      <c r="H388" s="7"/>
      <c r="I388" s="7"/>
      <c r="J388" s="7"/>
      <c r="K388" s="7"/>
      <c r="L388" s="9" t="s">
        <v>136</v>
      </c>
      <c r="M388" s="250">
        <v>3.5</v>
      </c>
      <c r="N388" s="250">
        <v>4.2</v>
      </c>
      <c r="O388" s="250">
        <v>3.3</v>
      </c>
      <c r="P388" s="250">
        <v>4.7</v>
      </c>
      <c r="Q388" s="250">
        <v>4.0999999999999996</v>
      </c>
      <c r="R388" s="250">
        <v>4.2</v>
      </c>
      <c r="S388" s="250">
        <v>3.5</v>
      </c>
      <c r="T388" s="247">
        <v>10.6</v>
      </c>
      <c r="U388" s="250">
        <v>0.6</v>
      </c>
      <c r="V388" s="250">
        <v>4.5</v>
      </c>
    </row>
    <row r="389" spans="1:22" ht="16.5" customHeight="1" x14ac:dyDescent="0.2">
      <c r="A389" s="7"/>
      <c r="B389" s="7"/>
      <c r="C389" s="7"/>
      <c r="D389" s="7" t="s">
        <v>68</v>
      </c>
      <c r="E389" s="7"/>
      <c r="F389" s="7"/>
      <c r="G389" s="7"/>
      <c r="H389" s="7"/>
      <c r="I389" s="7"/>
      <c r="J389" s="7"/>
      <c r="K389" s="7"/>
      <c r="L389" s="9" t="s">
        <v>136</v>
      </c>
      <c r="M389" s="250">
        <v>3.5</v>
      </c>
      <c r="N389" s="250">
        <v>4.2</v>
      </c>
      <c r="O389" s="250">
        <v>3.3</v>
      </c>
      <c r="P389" s="250">
        <v>4.7</v>
      </c>
      <c r="Q389" s="250">
        <v>4.3</v>
      </c>
      <c r="R389" s="250">
        <v>4.0999999999999996</v>
      </c>
      <c r="S389" s="250">
        <v>3.4</v>
      </c>
      <c r="T389" s="247">
        <v>10.1</v>
      </c>
      <c r="U389" s="250">
        <v>0.7</v>
      </c>
      <c r="V389" s="250">
        <v>4.5999999999999996</v>
      </c>
    </row>
    <row r="390" spans="1:22" ht="16.5" customHeight="1" x14ac:dyDescent="0.2">
      <c r="A390" s="14"/>
      <c r="B390" s="14"/>
      <c r="C390" s="14"/>
      <c r="D390" s="14" t="s">
        <v>69</v>
      </c>
      <c r="E390" s="14"/>
      <c r="F390" s="14"/>
      <c r="G390" s="14"/>
      <c r="H390" s="14"/>
      <c r="I390" s="14"/>
      <c r="J390" s="14"/>
      <c r="K390" s="14"/>
      <c r="L390" s="15" t="s">
        <v>136</v>
      </c>
      <c r="M390" s="251">
        <v>3.6</v>
      </c>
      <c r="N390" s="251">
        <v>4.2</v>
      </c>
      <c r="O390" s="251">
        <v>3.3</v>
      </c>
      <c r="P390" s="251">
        <v>5</v>
      </c>
      <c r="Q390" s="251">
        <v>4.5</v>
      </c>
      <c r="R390" s="251">
        <v>4.0999999999999996</v>
      </c>
      <c r="S390" s="251">
        <v>3.5</v>
      </c>
      <c r="T390" s="248">
        <v>10.7</v>
      </c>
      <c r="U390" s="251">
        <v>0.7</v>
      </c>
      <c r="V390" s="251">
        <v>4.7</v>
      </c>
    </row>
    <row r="391" spans="1:22" ht="4.5" customHeight="1" x14ac:dyDescent="0.2">
      <c r="A391" s="25"/>
      <c r="B391" s="25"/>
      <c r="C391" s="2"/>
      <c r="D391" s="2"/>
      <c r="E391" s="2"/>
      <c r="F391" s="2"/>
      <c r="G391" s="2"/>
      <c r="H391" s="2"/>
      <c r="I391" s="2"/>
      <c r="J391" s="2"/>
      <c r="K391" s="2"/>
      <c r="L391" s="2"/>
      <c r="M391" s="2"/>
      <c r="N391" s="2"/>
      <c r="O391" s="2"/>
      <c r="P391" s="2"/>
      <c r="Q391" s="2"/>
      <c r="R391" s="2"/>
      <c r="S391" s="2"/>
      <c r="T391" s="2"/>
      <c r="U391" s="2"/>
      <c r="V391" s="2"/>
    </row>
    <row r="392" spans="1:22" ht="16.5" customHeight="1" x14ac:dyDescent="0.2">
      <c r="A392" s="25"/>
      <c r="B392" s="25"/>
      <c r="C392" s="311" t="s">
        <v>509</v>
      </c>
      <c r="D392" s="311"/>
      <c r="E392" s="311"/>
      <c r="F392" s="311"/>
      <c r="G392" s="311"/>
      <c r="H392" s="311"/>
      <c r="I392" s="311"/>
      <c r="J392" s="311"/>
      <c r="K392" s="311"/>
      <c r="L392" s="311"/>
      <c r="M392" s="311"/>
      <c r="N392" s="311"/>
      <c r="O392" s="311"/>
      <c r="P392" s="311"/>
      <c r="Q392" s="311"/>
      <c r="R392" s="311"/>
      <c r="S392" s="311"/>
      <c r="T392" s="311"/>
      <c r="U392" s="311"/>
      <c r="V392" s="311"/>
    </row>
    <row r="393" spans="1:22" ht="4.5" customHeight="1" x14ac:dyDescent="0.2">
      <c r="A393" s="25"/>
      <c r="B393" s="25"/>
      <c r="C393" s="2"/>
      <c r="D393" s="2"/>
      <c r="E393" s="2"/>
      <c r="F393" s="2"/>
      <c r="G393" s="2"/>
      <c r="H393" s="2"/>
      <c r="I393" s="2"/>
      <c r="J393" s="2"/>
      <c r="K393" s="2"/>
      <c r="L393" s="2"/>
      <c r="M393" s="2"/>
      <c r="N393" s="2"/>
      <c r="O393" s="2"/>
      <c r="P393" s="2"/>
      <c r="Q393" s="2"/>
      <c r="R393" s="2"/>
      <c r="S393" s="2"/>
      <c r="T393" s="2"/>
      <c r="U393" s="2"/>
      <c r="V393" s="2"/>
    </row>
    <row r="394" spans="1:22" ht="16.5" customHeight="1" x14ac:dyDescent="0.2">
      <c r="A394" s="152"/>
      <c r="B394" s="152"/>
      <c r="C394" s="311" t="s">
        <v>358</v>
      </c>
      <c r="D394" s="311"/>
      <c r="E394" s="311"/>
      <c r="F394" s="311"/>
      <c r="G394" s="311"/>
      <c r="H394" s="311"/>
      <c r="I394" s="311"/>
      <c r="J394" s="311"/>
      <c r="K394" s="311"/>
      <c r="L394" s="311"/>
      <c r="M394" s="311"/>
      <c r="N394" s="311"/>
      <c r="O394" s="311"/>
      <c r="P394" s="311"/>
      <c r="Q394" s="311"/>
      <c r="R394" s="311"/>
      <c r="S394" s="311"/>
      <c r="T394" s="311"/>
      <c r="U394" s="311"/>
      <c r="V394" s="311"/>
    </row>
    <row r="395" spans="1:22" ht="16.5" customHeight="1" x14ac:dyDescent="0.2">
      <c r="A395" s="152"/>
      <c r="B395" s="152"/>
      <c r="C395" s="311" t="s">
        <v>359</v>
      </c>
      <c r="D395" s="311"/>
      <c r="E395" s="311"/>
      <c r="F395" s="311"/>
      <c r="G395" s="311"/>
      <c r="H395" s="311"/>
      <c r="I395" s="311"/>
      <c r="J395" s="311"/>
      <c r="K395" s="311"/>
      <c r="L395" s="311"/>
      <c r="M395" s="311"/>
      <c r="N395" s="311"/>
      <c r="O395" s="311"/>
      <c r="P395" s="311"/>
      <c r="Q395" s="311"/>
      <c r="R395" s="311"/>
      <c r="S395" s="311"/>
      <c r="T395" s="311"/>
      <c r="U395" s="311"/>
      <c r="V395" s="311"/>
    </row>
    <row r="396" spans="1:22" ht="4.5" customHeight="1" x14ac:dyDescent="0.2">
      <c r="A396" s="25"/>
      <c r="B396" s="25"/>
      <c r="C396" s="2"/>
      <c r="D396" s="2"/>
      <c r="E396" s="2"/>
      <c r="F396" s="2"/>
      <c r="G396" s="2"/>
      <c r="H396" s="2"/>
      <c r="I396" s="2"/>
      <c r="J396" s="2"/>
      <c r="K396" s="2"/>
      <c r="L396" s="2"/>
      <c r="M396" s="2"/>
      <c r="N396" s="2"/>
      <c r="O396" s="2"/>
      <c r="P396" s="2"/>
      <c r="Q396" s="2"/>
      <c r="R396" s="2"/>
      <c r="S396" s="2"/>
      <c r="T396" s="2"/>
      <c r="U396" s="2"/>
      <c r="V396" s="2"/>
    </row>
    <row r="397" spans="1:22" ht="29.45" customHeight="1" x14ac:dyDescent="0.2">
      <c r="A397" s="25" t="s">
        <v>79</v>
      </c>
      <c r="B397" s="25"/>
      <c r="C397" s="311" t="s">
        <v>510</v>
      </c>
      <c r="D397" s="311"/>
      <c r="E397" s="311"/>
      <c r="F397" s="311"/>
      <c r="G397" s="311"/>
      <c r="H397" s="311"/>
      <c r="I397" s="311"/>
      <c r="J397" s="311"/>
      <c r="K397" s="311"/>
      <c r="L397" s="311"/>
      <c r="M397" s="311"/>
      <c r="N397" s="311"/>
      <c r="O397" s="311"/>
      <c r="P397" s="311"/>
      <c r="Q397" s="311"/>
      <c r="R397" s="311"/>
      <c r="S397" s="311"/>
      <c r="T397" s="311"/>
      <c r="U397" s="311"/>
      <c r="V397" s="311"/>
    </row>
    <row r="398" spans="1:22" ht="42.4" customHeight="1" x14ac:dyDescent="0.2">
      <c r="A398" s="25"/>
      <c r="B398" s="25"/>
      <c r="C398" s="311" t="s">
        <v>511</v>
      </c>
      <c r="D398" s="311"/>
      <c r="E398" s="311"/>
      <c r="F398" s="311"/>
      <c r="G398" s="311"/>
      <c r="H398" s="311"/>
      <c r="I398" s="311"/>
      <c r="J398" s="311"/>
      <c r="K398" s="311"/>
      <c r="L398" s="311"/>
      <c r="M398" s="311"/>
      <c r="N398" s="311"/>
      <c r="O398" s="311"/>
      <c r="P398" s="311"/>
      <c r="Q398" s="311"/>
      <c r="R398" s="311"/>
      <c r="S398" s="311"/>
      <c r="T398" s="311"/>
      <c r="U398" s="311"/>
      <c r="V398" s="311"/>
    </row>
    <row r="399" spans="1:22" ht="29.45" customHeight="1" x14ac:dyDescent="0.2">
      <c r="A399" s="25" t="s">
        <v>80</v>
      </c>
      <c r="B399" s="25"/>
      <c r="C399" s="311" t="s">
        <v>512</v>
      </c>
      <c r="D399" s="311"/>
      <c r="E399" s="311"/>
      <c r="F399" s="311"/>
      <c r="G399" s="311"/>
      <c r="H399" s="311"/>
      <c r="I399" s="311"/>
      <c r="J399" s="311"/>
      <c r="K399" s="311"/>
      <c r="L399" s="311"/>
      <c r="M399" s="311"/>
      <c r="N399" s="311"/>
      <c r="O399" s="311"/>
      <c r="P399" s="311"/>
      <c r="Q399" s="311"/>
      <c r="R399" s="311"/>
      <c r="S399" s="311"/>
      <c r="T399" s="311"/>
      <c r="U399" s="311"/>
      <c r="V399" s="311"/>
    </row>
    <row r="400" spans="1:22" ht="29.45" customHeight="1" x14ac:dyDescent="0.2">
      <c r="A400" s="25" t="s">
        <v>81</v>
      </c>
      <c r="B400" s="25"/>
      <c r="C400" s="311" t="s">
        <v>513</v>
      </c>
      <c r="D400" s="311"/>
      <c r="E400" s="311"/>
      <c r="F400" s="311"/>
      <c r="G400" s="311"/>
      <c r="H400" s="311"/>
      <c r="I400" s="311"/>
      <c r="J400" s="311"/>
      <c r="K400" s="311"/>
      <c r="L400" s="311"/>
      <c r="M400" s="311"/>
      <c r="N400" s="311"/>
      <c r="O400" s="311"/>
      <c r="P400" s="311"/>
      <c r="Q400" s="311"/>
      <c r="R400" s="311"/>
      <c r="S400" s="311"/>
      <c r="T400" s="311"/>
      <c r="U400" s="311"/>
      <c r="V400" s="311"/>
    </row>
    <row r="401" spans="1:22" ht="55.15" customHeight="1" x14ac:dyDescent="0.2">
      <c r="A401" s="25" t="s">
        <v>82</v>
      </c>
      <c r="B401" s="25"/>
      <c r="C401" s="311" t="s">
        <v>514</v>
      </c>
      <c r="D401" s="311"/>
      <c r="E401" s="311"/>
      <c r="F401" s="311"/>
      <c r="G401" s="311"/>
      <c r="H401" s="311"/>
      <c r="I401" s="311"/>
      <c r="J401" s="311"/>
      <c r="K401" s="311"/>
      <c r="L401" s="311"/>
      <c r="M401" s="311"/>
      <c r="N401" s="311"/>
      <c r="O401" s="311"/>
      <c r="P401" s="311"/>
      <c r="Q401" s="311"/>
      <c r="R401" s="311"/>
      <c r="S401" s="311"/>
      <c r="T401" s="311"/>
      <c r="U401" s="311"/>
      <c r="V401" s="311"/>
    </row>
    <row r="402" spans="1:22" ht="4.5" customHeight="1" x14ac:dyDescent="0.2"/>
    <row r="403" spans="1:22" ht="42.4" customHeight="1" x14ac:dyDescent="0.2">
      <c r="A403" s="26" t="s">
        <v>92</v>
      </c>
      <c r="B403" s="25"/>
      <c r="C403" s="25"/>
      <c r="D403" s="25"/>
      <c r="E403" s="311" t="s">
        <v>515</v>
      </c>
      <c r="F403" s="311"/>
      <c r="G403" s="311"/>
      <c r="H403" s="311"/>
      <c r="I403" s="311"/>
      <c r="J403" s="311"/>
      <c r="K403" s="311"/>
      <c r="L403" s="311"/>
      <c r="M403" s="311"/>
      <c r="N403" s="311"/>
      <c r="O403" s="311"/>
      <c r="P403" s="311"/>
      <c r="Q403" s="311"/>
      <c r="R403" s="311"/>
      <c r="S403" s="311"/>
      <c r="T403" s="311"/>
      <c r="U403" s="311"/>
      <c r="V403" s="311"/>
    </row>
  </sheetData>
  <mergeCells count="10">
    <mergeCell ref="K1:V1"/>
    <mergeCell ref="C392:V392"/>
    <mergeCell ref="C394:V394"/>
    <mergeCell ref="C395:V395"/>
    <mergeCell ref="C397:V397"/>
    <mergeCell ref="C398:V398"/>
    <mergeCell ref="C399:V399"/>
    <mergeCell ref="C400:V400"/>
    <mergeCell ref="C401:V401"/>
    <mergeCell ref="E403:V403"/>
  </mergeCells>
  <pageMargins left="0.7" right="0.7" top="0.75" bottom="0.75" header="0.3" footer="0.3"/>
  <pageSetup paperSize="9" fitToHeight="0" orientation="landscape" horizontalDpi="300" verticalDpi="300"/>
  <headerFooter scaleWithDoc="0" alignWithMargins="0">
    <oddHeader>&amp;C&amp;"Arial"&amp;8TABLE 7A.28</oddHeader>
    <oddFooter>&amp;L&amp;"Arial"&amp;8REPORT ON
GOVERNMENT
SERVICES 2022&amp;R&amp;"Arial"&amp;8COURTS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00"/>
  <sheetViews>
    <sheetView showGridLines="0" workbookViewId="0"/>
  </sheetViews>
  <sheetFormatPr defaultColWidth="11.42578125" defaultRowHeight="12.75" x14ac:dyDescent="0.2"/>
  <cols>
    <col min="1" max="11" width="1.85546875" customWidth="1"/>
    <col min="12" max="12" width="5.42578125" customWidth="1"/>
    <col min="13" max="20" width="9.28515625" customWidth="1"/>
    <col min="21" max="21" width="11.42578125" customWidth="1"/>
    <col min="22" max="22" width="9.28515625" customWidth="1"/>
  </cols>
  <sheetData>
    <row r="1" spans="1:22" ht="17.45" customHeight="1" x14ac:dyDescent="0.2">
      <c r="A1" s="8" t="s">
        <v>94</v>
      </c>
      <c r="B1" s="8"/>
      <c r="C1" s="8"/>
      <c r="D1" s="8"/>
      <c r="E1" s="8"/>
      <c r="F1" s="8"/>
      <c r="G1" s="8"/>
      <c r="H1" s="8"/>
      <c r="I1" s="8"/>
      <c r="J1" s="8"/>
      <c r="K1" s="316" t="s">
        <v>95</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96</v>
      </c>
      <c r="N2" s="13" t="s">
        <v>97</v>
      </c>
      <c r="O2" s="13" t="s">
        <v>98</v>
      </c>
      <c r="P2" s="13" t="s">
        <v>99</v>
      </c>
      <c r="Q2" s="13" t="s">
        <v>100</v>
      </c>
      <c r="R2" s="13" t="s">
        <v>101</v>
      </c>
      <c r="S2" s="13" t="s">
        <v>102</v>
      </c>
      <c r="T2" s="13" t="s">
        <v>103</v>
      </c>
      <c r="U2" s="13" t="s">
        <v>104</v>
      </c>
      <c r="V2" s="13" t="s">
        <v>105</v>
      </c>
    </row>
    <row r="3" spans="1:22" ht="16.5" customHeight="1" x14ac:dyDescent="0.2">
      <c r="A3" s="7" t="s">
        <v>11</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106</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59</v>
      </c>
      <c r="D5" s="7"/>
      <c r="E5" s="7"/>
      <c r="F5" s="7"/>
      <c r="G5" s="7"/>
      <c r="H5" s="7"/>
      <c r="I5" s="7"/>
      <c r="J5" s="7"/>
      <c r="K5" s="7"/>
      <c r="L5" s="9"/>
      <c r="M5" s="10"/>
      <c r="N5" s="10"/>
      <c r="O5" s="10"/>
      <c r="P5" s="10"/>
      <c r="Q5" s="10"/>
      <c r="R5" s="10"/>
      <c r="S5" s="10"/>
      <c r="T5" s="10"/>
      <c r="U5" s="10"/>
      <c r="V5" s="10"/>
    </row>
    <row r="6" spans="1:22" ht="16.5" customHeight="1" x14ac:dyDescent="0.2">
      <c r="A6" s="7"/>
      <c r="B6" s="7"/>
      <c r="C6" s="7"/>
      <c r="D6" s="7" t="s">
        <v>60</v>
      </c>
      <c r="E6" s="7"/>
      <c r="F6" s="7"/>
      <c r="G6" s="7"/>
      <c r="H6" s="7"/>
      <c r="I6" s="7"/>
      <c r="J6" s="7"/>
      <c r="K6" s="7"/>
      <c r="L6" s="9" t="s">
        <v>61</v>
      </c>
      <c r="M6" s="32">
        <v>547</v>
      </c>
      <c r="N6" s="32">
        <v>339</v>
      </c>
      <c r="O6" s="32">
        <v>137</v>
      </c>
      <c r="P6" s="32">
        <v>127</v>
      </c>
      <c r="Q6" s="32">
        <v>116</v>
      </c>
      <c r="R6" s="31">
        <v>75</v>
      </c>
      <c r="S6" s="31">
        <v>44</v>
      </c>
      <c r="T6" s="31">
        <v>71</v>
      </c>
      <c r="U6" s="32">
        <v>815</v>
      </c>
      <c r="V6" s="34">
        <v>2271</v>
      </c>
    </row>
    <row r="7" spans="1:22" ht="16.5" customHeight="1" x14ac:dyDescent="0.2">
      <c r="A7" s="7"/>
      <c r="B7" s="7"/>
      <c r="C7" s="7"/>
      <c r="D7" s="7" t="s">
        <v>62</v>
      </c>
      <c r="E7" s="7"/>
      <c r="F7" s="7"/>
      <c r="G7" s="7"/>
      <c r="H7" s="7"/>
      <c r="I7" s="7"/>
      <c r="J7" s="7"/>
      <c r="K7" s="7"/>
      <c r="L7" s="9" t="s">
        <v>61</v>
      </c>
      <c r="M7" s="32">
        <v>595</v>
      </c>
      <c r="N7" s="32">
        <v>346</v>
      </c>
      <c r="O7" s="32">
        <v>156</v>
      </c>
      <c r="P7" s="32">
        <v>169</v>
      </c>
      <c r="Q7" s="31">
        <v>81</v>
      </c>
      <c r="R7" s="31">
        <v>54</v>
      </c>
      <c r="S7" s="31">
        <v>48</v>
      </c>
      <c r="T7" s="31">
        <v>80</v>
      </c>
      <c r="U7" s="34">
        <v>1026</v>
      </c>
      <c r="V7" s="34">
        <v>2555</v>
      </c>
    </row>
    <row r="8" spans="1:22" ht="16.5" customHeight="1" x14ac:dyDescent="0.2">
      <c r="A8" s="7"/>
      <c r="B8" s="7"/>
      <c r="C8" s="7"/>
      <c r="D8" s="7" t="s">
        <v>63</v>
      </c>
      <c r="E8" s="7"/>
      <c r="F8" s="7"/>
      <c r="G8" s="7"/>
      <c r="H8" s="7"/>
      <c r="I8" s="7"/>
      <c r="J8" s="7"/>
      <c r="K8" s="7"/>
      <c r="L8" s="9" t="s">
        <v>61</v>
      </c>
      <c r="M8" s="32">
        <v>625</v>
      </c>
      <c r="N8" s="32">
        <v>376</v>
      </c>
      <c r="O8" s="32">
        <v>169</v>
      </c>
      <c r="P8" s="32">
        <v>151</v>
      </c>
      <c r="Q8" s="32">
        <v>126</v>
      </c>
      <c r="R8" s="31">
        <v>55</v>
      </c>
      <c r="S8" s="31">
        <v>43</v>
      </c>
      <c r="T8" s="31">
        <v>87</v>
      </c>
      <c r="U8" s="34">
        <v>1417</v>
      </c>
      <c r="V8" s="34">
        <v>3049</v>
      </c>
    </row>
    <row r="9" spans="1:22" ht="16.5" customHeight="1" x14ac:dyDescent="0.2">
      <c r="A9" s="7"/>
      <c r="B9" s="7"/>
      <c r="C9" s="7"/>
      <c r="D9" s="7" t="s">
        <v>64</v>
      </c>
      <c r="E9" s="7"/>
      <c r="F9" s="7"/>
      <c r="G9" s="7"/>
      <c r="H9" s="7"/>
      <c r="I9" s="7"/>
      <c r="J9" s="7"/>
      <c r="K9" s="7"/>
      <c r="L9" s="9" t="s">
        <v>61</v>
      </c>
      <c r="M9" s="32">
        <v>603</v>
      </c>
      <c r="N9" s="32">
        <v>347</v>
      </c>
      <c r="O9" s="32">
        <v>136</v>
      </c>
      <c r="P9" s="32">
        <v>126</v>
      </c>
      <c r="Q9" s="32">
        <v>136</v>
      </c>
      <c r="R9" s="31">
        <v>67</v>
      </c>
      <c r="S9" s="31">
        <v>62</v>
      </c>
      <c r="T9" s="31">
        <v>95</v>
      </c>
      <c r="U9" s="34">
        <v>1262</v>
      </c>
      <c r="V9" s="34">
        <v>2834</v>
      </c>
    </row>
    <row r="10" spans="1:22" ht="16.5" customHeight="1" x14ac:dyDescent="0.2">
      <c r="A10" s="7"/>
      <c r="B10" s="7"/>
      <c r="C10" s="7"/>
      <c r="D10" s="7" t="s">
        <v>65</v>
      </c>
      <c r="E10" s="7"/>
      <c r="F10" s="7"/>
      <c r="G10" s="7"/>
      <c r="H10" s="7"/>
      <c r="I10" s="7"/>
      <c r="J10" s="7"/>
      <c r="K10" s="7"/>
      <c r="L10" s="9" t="s">
        <v>61</v>
      </c>
      <c r="M10" s="32">
        <v>618</v>
      </c>
      <c r="N10" s="32">
        <v>323</v>
      </c>
      <c r="O10" s="32">
        <v>272</v>
      </c>
      <c r="P10" s="32">
        <v>152</v>
      </c>
      <c r="Q10" s="32">
        <v>121</v>
      </c>
      <c r="R10" s="31">
        <v>79</v>
      </c>
      <c r="S10" s="31">
        <v>59</v>
      </c>
      <c r="T10" s="32">
        <v>125</v>
      </c>
      <c r="U10" s="34">
        <v>1045</v>
      </c>
      <c r="V10" s="34">
        <v>2794</v>
      </c>
    </row>
    <row r="11" spans="1:22" ht="16.5" customHeight="1" x14ac:dyDescent="0.2">
      <c r="A11" s="7"/>
      <c r="B11" s="7"/>
      <c r="C11" s="7"/>
      <c r="D11" s="7" t="s">
        <v>66</v>
      </c>
      <c r="E11" s="7"/>
      <c r="F11" s="7"/>
      <c r="G11" s="7"/>
      <c r="H11" s="7"/>
      <c r="I11" s="7"/>
      <c r="J11" s="7"/>
      <c r="K11" s="7"/>
      <c r="L11" s="9" t="s">
        <v>61</v>
      </c>
      <c r="M11" s="32">
        <v>687</v>
      </c>
      <c r="N11" s="32">
        <v>332</v>
      </c>
      <c r="O11" s="32">
        <v>222</v>
      </c>
      <c r="P11" s="32">
        <v>158</v>
      </c>
      <c r="Q11" s="32">
        <v>102</v>
      </c>
      <c r="R11" s="31">
        <v>82</v>
      </c>
      <c r="S11" s="31">
        <v>62</v>
      </c>
      <c r="T11" s="32">
        <v>108</v>
      </c>
      <c r="U11" s="32">
        <v>992</v>
      </c>
      <c r="V11" s="34">
        <v>2745</v>
      </c>
    </row>
    <row r="12" spans="1:22" ht="16.5" customHeight="1" x14ac:dyDescent="0.2">
      <c r="A12" s="7"/>
      <c r="B12" s="7"/>
      <c r="C12" s="7"/>
      <c r="D12" s="7" t="s">
        <v>67</v>
      </c>
      <c r="E12" s="7"/>
      <c r="F12" s="7"/>
      <c r="G12" s="7"/>
      <c r="H12" s="7"/>
      <c r="I12" s="7"/>
      <c r="J12" s="7"/>
      <c r="K12" s="7"/>
      <c r="L12" s="9" t="s">
        <v>61</v>
      </c>
      <c r="M12" s="32">
        <v>670</v>
      </c>
      <c r="N12" s="32">
        <v>338</v>
      </c>
      <c r="O12" s="32">
        <v>282</v>
      </c>
      <c r="P12" s="32">
        <v>206</v>
      </c>
      <c r="Q12" s="32">
        <v>111</v>
      </c>
      <c r="R12" s="31">
        <v>94</v>
      </c>
      <c r="S12" s="31">
        <v>56</v>
      </c>
      <c r="T12" s="32">
        <v>132</v>
      </c>
      <c r="U12" s="32">
        <v>910</v>
      </c>
      <c r="V12" s="34">
        <v>2799</v>
      </c>
    </row>
    <row r="13" spans="1:22" ht="16.5" customHeight="1" x14ac:dyDescent="0.2">
      <c r="A13" s="7"/>
      <c r="B13" s="7"/>
      <c r="C13" s="7"/>
      <c r="D13" s="7" t="s">
        <v>68</v>
      </c>
      <c r="E13" s="7"/>
      <c r="F13" s="7"/>
      <c r="G13" s="7"/>
      <c r="H13" s="7"/>
      <c r="I13" s="7"/>
      <c r="J13" s="7"/>
      <c r="K13" s="7"/>
      <c r="L13" s="9" t="s">
        <v>61</v>
      </c>
      <c r="M13" s="32">
        <v>744</v>
      </c>
      <c r="N13" s="32">
        <v>407</v>
      </c>
      <c r="O13" s="32">
        <v>264</v>
      </c>
      <c r="P13" s="32">
        <v>159</v>
      </c>
      <c r="Q13" s="32">
        <v>117</v>
      </c>
      <c r="R13" s="31">
        <v>89</v>
      </c>
      <c r="S13" s="31">
        <v>67</v>
      </c>
      <c r="T13" s="32">
        <v>101</v>
      </c>
      <c r="U13" s="32">
        <v>728</v>
      </c>
      <c r="V13" s="34">
        <v>2676</v>
      </c>
    </row>
    <row r="14" spans="1:22" ht="16.5" customHeight="1" x14ac:dyDescent="0.2">
      <c r="A14" s="7"/>
      <c r="B14" s="7"/>
      <c r="C14" s="7"/>
      <c r="D14" s="7" t="s">
        <v>69</v>
      </c>
      <c r="E14" s="7"/>
      <c r="F14" s="7"/>
      <c r="G14" s="7"/>
      <c r="H14" s="7"/>
      <c r="I14" s="7"/>
      <c r="J14" s="7"/>
      <c r="K14" s="7"/>
      <c r="L14" s="9" t="s">
        <v>61</v>
      </c>
      <c r="M14" s="32">
        <v>791</v>
      </c>
      <c r="N14" s="32">
        <v>442</v>
      </c>
      <c r="O14" s="32">
        <v>284</v>
      </c>
      <c r="P14" s="32">
        <v>183</v>
      </c>
      <c r="Q14" s="32">
        <v>128</v>
      </c>
      <c r="R14" s="31">
        <v>90</v>
      </c>
      <c r="S14" s="31">
        <v>55</v>
      </c>
      <c r="T14" s="32">
        <v>119</v>
      </c>
      <c r="U14" s="32">
        <v>633</v>
      </c>
      <c r="V14" s="34">
        <v>2725</v>
      </c>
    </row>
    <row r="15" spans="1:22" ht="16.5" customHeight="1" x14ac:dyDescent="0.2">
      <c r="A15" s="7"/>
      <c r="B15" s="7"/>
      <c r="C15" s="7" t="s">
        <v>70</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t="s">
        <v>60</v>
      </c>
      <c r="E16" s="7"/>
      <c r="F16" s="7"/>
      <c r="G16" s="7"/>
      <c r="H16" s="7"/>
      <c r="I16" s="7"/>
      <c r="J16" s="7"/>
      <c r="K16" s="7"/>
      <c r="L16" s="9" t="s">
        <v>61</v>
      </c>
      <c r="M16" s="34">
        <v>6036</v>
      </c>
      <c r="N16" s="34">
        <v>4143</v>
      </c>
      <c r="O16" s="34">
        <v>2896</v>
      </c>
      <c r="P16" s="34">
        <v>1438</v>
      </c>
      <c r="Q16" s="32">
        <v>657</v>
      </c>
      <c r="R16" s="32">
        <v>434</v>
      </c>
      <c r="S16" s="32">
        <v>500</v>
      </c>
      <c r="T16" s="32">
        <v>210</v>
      </c>
      <c r="U16" s="34">
        <v>2412</v>
      </c>
      <c r="V16" s="36">
        <v>18726</v>
      </c>
    </row>
    <row r="17" spans="1:22" ht="16.5" customHeight="1" x14ac:dyDescent="0.2">
      <c r="A17" s="7"/>
      <c r="B17" s="7"/>
      <c r="C17" s="7"/>
      <c r="D17" s="7" t="s">
        <v>62</v>
      </c>
      <c r="E17" s="7"/>
      <c r="F17" s="7"/>
      <c r="G17" s="7"/>
      <c r="H17" s="7"/>
      <c r="I17" s="7"/>
      <c r="J17" s="7"/>
      <c r="K17" s="7"/>
      <c r="L17" s="9" t="s">
        <v>61</v>
      </c>
      <c r="M17" s="34">
        <v>7134</v>
      </c>
      <c r="N17" s="34">
        <v>5659</v>
      </c>
      <c r="O17" s="34">
        <v>2825</v>
      </c>
      <c r="P17" s="34">
        <v>2125</v>
      </c>
      <c r="Q17" s="32">
        <v>877</v>
      </c>
      <c r="R17" s="32">
        <v>471</v>
      </c>
      <c r="S17" s="32">
        <v>561</v>
      </c>
      <c r="T17" s="32">
        <v>158</v>
      </c>
      <c r="U17" s="34">
        <v>3443</v>
      </c>
      <c r="V17" s="36">
        <v>23253</v>
      </c>
    </row>
    <row r="18" spans="1:22" ht="16.5" customHeight="1" x14ac:dyDescent="0.2">
      <c r="A18" s="7"/>
      <c r="B18" s="7"/>
      <c r="C18" s="7"/>
      <c r="D18" s="7" t="s">
        <v>63</v>
      </c>
      <c r="E18" s="7"/>
      <c r="F18" s="7"/>
      <c r="G18" s="7"/>
      <c r="H18" s="7"/>
      <c r="I18" s="7"/>
      <c r="J18" s="7"/>
      <c r="K18" s="7"/>
      <c r="L18" s="9" t="s">
        <v>61</v>
      </c>
      <c r="M18" s="34">
        <v>7571</v>
      </c>
      <c r="N18" s="34">
        <v>5645</v>
      </c>
      <c r="O18" s="34">
        <v>2956</v>
      </c>
      <c r="P18" s="34">
        <v>2602</v>
      </c>
      <c r="Q18" s="32">
        <v>992</v>
      </c>
      <c r="R18" s="32">
        <v>580</v>
      </c>
      <c r="S18" s="32">
        <v>612</v>
      </c>
      <c r="T18" s="32">
        <v>160</v>
      </c>
      <c r="U18" s="34">
        <v>4611</v>
      </c>
      <c r="V18" s="36">
        <v>25729</v>
      </c>
    </row>
    <row r="19" spans="1:22" ht="16.5" customHeight="1" x14ac:dyDescent="0.2">
      <c r="A19" s="7"/>
      <c r="B19" s="7"/>
      <c r="C19" s="7"/>
      <c r="D19" s="7" t="s">
        <v>64</v>
      </c>
      <c r="E19" s="7"/>
      <c r="F19" s="7"/>
      <c r="G19" s="7"/>
      <c r="H19" s="7"/>
      <c r="I19" s="7"/>
      <c r="J19" s="7"/>
      <c r="K19" s="7"/>
      <c r="L19" s="9" t="s">
        <v>61</v>
      </c>
      <c r="M19" s="34">
        <v>7006</v>
      </c>
      <c r="N19" s="34">
        <v>5374</v>
      </c>
      <c r="O19" s="34">
        <v>2782</v>
      </c>
      <c r="P19" s="34">
        <v>2560</v>
      </c>
      <c r="Q19" s="32">
        <v>923</v>
      </c>
      <c r="R19" s="32">
        <v>605</v>
      </c>
      <c r="S19" s="32">
        <v>582</v>
      </c>
      <c r="T19" s="32">
        <v>133</v>
      </c>
      <c r="U19" s="34">
        <v>4659</v>
      </c>
      <c r="V19" s="36">
        <v>24624</v>
      </c>
    </row>
    <row r="20" spans="1:22" ht="16.5" customHeight="1" x14ac:dyDescent="0.2">
      <c r="A20" s="7"/>
      <c r="B20" s="7"/>
      <c r="C20" s="7"/>
      <c r="D20" s="7" t="s">
        <v>65</v>
      </c>
      <c r="E20" s="7"/>
      <c r="F20" s="7"/>
      <c r="G20" s="7"/>
      <c r="H20" s="7"/>
      <c r="I20" s="7"/>
      <c r="J20" s="7"/>
      <c r="K20" s="7"/>
      <c r="L20" s="9" t="s">
        <v>61</v>
      </c>
      <c r="M20" s="34">
        <v>7015</v>
      </c>
      <c r="N20" s="34">
        <v>5373</v>
      </c>
      <c r="O20" s="34">
        <v>2983</v>
      </c>
      <c r="P20" s="34">
        <v>2605</v>
      </c>
      <c r="Q20" s="34">
        <v>1022</v>
      </c>
      <c r="R20" s="32">
        <v>761</v>
      </c>
      <c r="S20" s="32">
        <v>529</v>
      </c>
      <c r="T20" s="32">
        <v>138</v>
      </c>
      <c r="U20" s="34">
        <v>4650</v>
      </c>
      <c r="V20" s="36">
        <v>25076</v>
      </c>
    </row>
    <row r="21" spans="1:22" ht="16.5" customHeight="1" x14ac:dyDescent="0.2">
      <c r="A21" s="7"/>
      <c r="B21" s="7"/>
      <c r="C21" s="7"/>
      <c r="D21" s="7" t="s">
        <v>66</v>
      </c>
      <c r="E21" s="7"/>
      <c r="F21" s="7"/>
      <c r="G21" s="7"/>
      <c r="H21" s="7"/>
      <c r="I21" s="7"/>
      <c r="J21" s="7"/>
      <c r="K21" s="7"/>
      <c r="L21" s="9" t="s">
        <v>61</v>
      </c>
      <c r="M21" s="34">
        <v>7878</v>
      </c>
      <c r="N21" s="34">
        <v>5891</v>
      </c>
      <c r="O21" s="34">
        <v>3028</v>
      </c>
      <c r="P21" s="34">
        <v>2568</v>
      </c>
      <c r="Q21" s="34">
        <v>1112</v>
      </c>
      <c r="R21" s="32">
        <v>740</v>
      </c>
      <c r="S21" s="32">
        <v>552</v>
      </c>
      <c r="T21" s="32">
        <v>146</v>
      </c>
      <c r="U21" s="34">
        <v>5000</v>
      </c>
      <c r="V21" s="36">
        <v>26915</v>
      </c>
    </row>
    <row r="22" spans="1:22" ht="16.5" customHeight="1" x14ac:dyDescent="0.2">
      <c r="A22" s="7"/>
      <c r="B22" s="7"/>
      <c r="C22" s="7"/>
      <c r="D22" s="7" t="s">
        <v>67</v>
      </c>
      <c r="E22" s="7"/>
      <c r="F22" s="7"/>
      <c r="G22" s="7"/>
      <c r="H22" s="7"/>
      <c r="I22" s="7"/>
      <c r="J22" s="7"/>
      <c r="K22" s="7"/>
      <c r="L22" s="9" t="s">
        <v>61</v>
      </c>
      <c r="M22" s="34">
        <v>7949</v>
      </c>
      <c r="N22" s="34">
        <v>7512</v>
      </c>
      <c r="O22" s="34">
        <v>3101</v>
      </c>
      <c r="P22" s="34">
        <v>2296</v>
      </c>
      <c r="Q22" s="34">
        <v>1089</v>
      </c>
      <c r="R22" s="32">
        <v>833</v>
      </c>
      <c r="S22" s="32">
        <v>517</v>
      </c>
      <c r="T22" s="32">
        <v>139</v>
      </c>
      <c r="U22" s="34">
        <v>3445</v>
      </c>
      <c r="V22" s="36">
        <v>26881</v>
      </c>
    </row>
    <row r="23" spans="1:22" ht="16.5" customHeight="1" x14ac:dyDescent="0.2">
      <c r="A23" s="7"/>
      <c r="B23" s="7"/>
      <c r="C23" s="7"/>
      <c r="D23" s="7" t="s">
        <v>68</v>
      </c>
      <c r="E23" s="7"/>
      <c r="F23" s="7"/>
      <c r="G23" s="7"/>
      <c r="H23" s="7"/>
      <c r="I23" s="7"/>
      <c r="J23" s="7"/>
      <c r="K23" s="7"/>
      <c r="L23" s="9" t="s">
        <v>61</v>
      </c>
      <c r="M23" s="34">
        <v>8036</v>
      </c>
      <c r="N23" s="34">
        <v>6403</v>
      </c>
      <c r="O23" s="34">
        <v>3215</v>
      </c>
      <c r="P23" s="34">
        <v>2284</v>
      </c>
      <c r="Q23" s="34">
        <v>1053</v>
      </c>
      <c r="R23" s="32">
        <v>860</v>
      </c>
      <c r="S23" s="32">
        <v>563</v>
      </c>
      <c r="T23" s="32">
        <v>139</v>
      </c>
      <c r="U23" s="34">
        <v>4281</v>
      </c>
      <c r="V23" s="36">
        <v>26834</v>
      </c>
    </row>
    <row r="24" spans="1:22" ht="16.5" customHeight="1" x14ac:dyDescent="0.2">
      <c r="A24" s="7"/>
      <c r="B24" s="7"/>
      <c r="C24" s="7"/>
      <c r="D24" s="7" t="s">
        <v>69</v>
      </c>
      <c r="E24" s="7"/>
      <c r="F24" s="7"/>
      <c r="G24" s="7"/>
      <c r="H24" s="7"/>
      <c r="I24" s="7"/>
      <c r="J24" s="7"/>
      <c r="K24" s="7"/>
      <c r="L24" s="9" t="s">
        <v>61</v>
      </c>
      <c r="M24" s="34">
        <v>8653</v>
      </c>
      <c r="N24" s="34">
        <v>6644</v>
      </c>
      <c r="O24" s="34">
        <v>3516</v>
      </c>
      <c r="P24" s="34">
        <v>2390</v>
      </c>
      <c r="Q24" s="34">
        <v>1127</v>
      </c>
      <c r="R24" s="34">
        <v>1052</v>
      </c>
      <c r="S24" s="32">
        <v>505</v>
      </c>
      <c r="T24" s="32">
        <v>138</v>
      </c>
      <c r="U24" s="34">
        <v>5169</v>
      </c>
      <c r="V24" s="36">
        <v>29194</v>
      </c>
    </row>
    <row r="25" spans="1:22" ht="16.5" customHeight="1" x14ac:dyDescent="0.2">
      <c r="A25" s="7"/>
      <c r="B25" s="7"/>
      <c r="C25" s="7" t="s">
        <v>71</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61</v>
      </c>
      <c r="M26" s="34">
        <v>6583</v>
      </c>
      <c r="N26" s="34">
        <v>4482</v>
      </c>
      <c r="O26" s="34">
        <v>3033</v>
      </c>
      <c r="P26" s="34">
        <v>1565</v>
      </c>
      <c r="Q26" s="32">
        <v>773</v>
      </c>
      <c r="R26" s="32">
        <v>509</v>
      </c>
      <c r="S26" s="32">
        <v>544</v>
      </c>
      <c r="T26" s="32">
        <v>281</v>
      </c>
      <c r="U26" s="34">
        <v>3227</v>
      </c>
      <c r="V26" s="36">
        <v>20997</v>
      </c>
    </row>
    <row r="27" spans="1:22" ht="16.5" customHeight="1" x14ac:dyDescent="0.2">
      <c r="A27" s="7"/>
      <c r="B27" s="7"/>
      <c r="C27" s="7"/>
      <c r="D27" s="7" t="s">
        <v>62</v>
      </c>
      <c r="E27" s="7"/>
      <c r="F27" s="7"/>
      <c r="G27" s="7"/>
      <c r="H27" s="7"/>
      <c r="I27" s="7"/>
      <c r="J27" s="7"/>
      <c r="K27" s="7"/>
      <c r="L27" s="9" t="s">
        <v>61</v>
      </c>
      <c r="M27" s="34">
        <v>7729</v>
      </c>
      <c r="N27" s="34">
        <v>6005</v>
      </c>
      <c r="O27" s="34">
        <v>2981</v>
      </c>
      <c r="P27" s="34">
        <v>2294</v>
      </c>
      <c r="Q27" s="32">
        <v>958</v>
      </c>
      <c r="R27" s="32">
        <v>525</v>
      </c>
      <c r="S27" s="32">
        <v>609</v>
      </c>
      <c r="T27" s="32">
        <v>238</v>
      </c>
      <c r="U27" s="34">
        <v>4469</v>
      </c>
      <c r="V27" s="36">
        <v>25808</v>
      </c>
    </row>
    <row r="28" spans="1:22" ht="16.5" customHeight="1" x14ac:dyDescent="0.2">
      <c r="A28" s="7"/>
      <c r="B28" s="7"/>
      <c r="C28" s="7"/>
      <c r="D28" s="7" t="s">
        <v>63</v>
      </c>
      <c r="E28" s="7"/>
      <c r="F28" s="7"/>
      <c r="G28" s="7"/>
      <c r="H28" s="7"/>
      <c r="I28" s="7"/>
      <c r="J28" s="7"/>
      <c r="K28" s="7"/>
      <c r="L28" s="9" t="s">
        <v>61</v>
      </c>
      <c r="M28" s="34">
        <v>8196</v>
      </c>
      <c r="N28" s="34">
        <v>6021</v>
      </c>
      <c r="O28" s="34">
        <v>3125</v>
      </c>
      <c r="P28" s="34">
        <v>2753</v>
      </c>
      <c r="Q28" s="34">
        <v>1118</v>
      </c>
      <c r="R28" s="32">
        <v>635</v>
      </c>
      <c r="S28" s="32">
        <v>655</v>
      </c>
      <c r="T28" s="32">
        <v>247</v>
      </c>
      <c r="U28" s="34">
        <v>6028</v>
      </c>
      <c r="V28" s="36">
        <v>28778</v>
      </c>
    </row>
    <row r="29" spans="1:22" ht="16.5" customHeight="1" x14ac:dyDescent="0.2">
      <c r="A29" s="7"/>
      <c r="B29" s="7"/>
      <c r="C29" s="7"/>
      <c r="D29" s="7" t="s">
        <v>64</v>
      </c>
      <c r="E29" s="7"/>
      <c r="F29" s="7"/>
      <c r="G29" s="7"/>
      <c r="H29" s="7"/>
      <c r="I29" s="7"/>
      <c r="J29" s="7"/>
      <c r="K29" s="7"/>
      <c r="L29" s="9" t="s">
        <v>61</v>
      </c>
      <c r="M29" s="34">
        <v>7609</v>
      </c>
      <c r="N29" s="34">
        <v>5721</v>
      </c>
      <c r="O29" s="34">
        <v>2918</v>
      </c>
      <c r="P29" s="34">
        <v>2686</v>
      </c>
      <c r="Q29" s="34">
        <v>1059</v>
      </c>
      <c r="R29" s="32">
        <v>672</v>
      </c>
      <c r="S29" s="32">
        <v>644</v>
      </c>
      <c r="T29" s="32">
        <v>228</v>
      </c>
      <c r="U29" s="34">
        <v>5921</v>
      </c>
      <c r="V29" s="36">
        <v>27458</v>
      </c>
    </row>
    <row r="30" spans="1:22" ht="16.5" customHeight="1" x14ac:dyDescent="0.2">
      <c r="A30" s="7"/>
      <c r="B30" s="7"/>
      <c r="C30" s="7"/>
      <c r="D30" s="7" t="s">
        <v>65</v>
      </c>
      <c r="E30" s="7"/>
      <c r="F30" s="7"/>
      <c r="G30" s="7"/>
      <c r="H30" s="7"/>
      <c r="I30" s="7"/>
      <c r="J30" s="7"/>
      <c r="K30" s="7"/>
      <c r="L30" s="9" t="s">
        <v>61</v>
      </c>
      <c r="M30" s="34">
        <v>7633</v>
      </c>
      <c r="N30" s="34">
        <v>5696</v>
      </c>
      <c r="O30" s="34">
        <v>3255</v>
      </c>
      <c r="P30" s="34">
        <v>2757</v>
      </c>
      <c r="Q30" s="34">
        <v>1143</v>
      </c>
      <c r="R30" s="32">
        <v>840</v>
      </c>
      <c r="S30" s="32">
        <v>588</v>
      </c>
      <c r="T30" s="32">
        <v>263</v>
      </c>
      <c r="U30" s="34">
        <v>5695</v>
      </c>
      <c r="V30" s="36">
        <v>27870</v>
      </c>
    </row>
    <row r="31" spans="1:22" ht="16.5" customHeight="1" x14ac:dyDescent="0.2">
      <c r="A31" s="7"/>
      <c r="B31" s="7"/>
      <c r="C31" s="7"/>
      <c r="D31" s="7" t="s">
        <v>66</v>
      </c>
      <c r="E31" s="7"/>
      <c r="F31" s="7"/>
      <c r="G31" s="7"/>
      <c r="H31" s="7"/>
      <c r="I31" s="7"/>
      <c r="J31" s="7"/>
      <c r="K31" s="7"/>
      <c r="L31" s="9" t="s">
        <v>61</v>
      </c>
      <c r="M31" s="34">
        <v>8565</v>
      </c>
      <c r="N31" s="34">
        <v>6223</v>
      </c>
      <c r="O31" s="34">
        <v>3250</v>
      </c>
      <c r="P31" s="34">
        <v>2726</v>
      </c>
      <c r="Q31" s="34">
        <v>1214</v>
      </c>
      <c r="R31" s="32">
        <v>822</v>
      </c>
      <c r="S31" s="32">
        <v>614</v>
      </c>
      <c r="T31" s="32">
        <v>254</v>
      </c>
      <c r="U31" s="34">
        <v>5992</v>
      </c>
      <c r="V31" s="36">
        <v>29660</v>
      </c>
    </row>
    <row r="32" spans="1:22" ht="16.5" customHeight="1" x14ac:dyDescent="0.2">
      <c r="A32" s="7"/>
      <c r="B32" s="7"/>
      <c r="C32" s="7"/>
      <c r="D32" s="7" t="s">
        <v>67</v>
      </c>
      <c r="E32" s="7"/>
      <c r="F32" s="7"/>
      <c r="G32" s="7"/>
      <c r="H32" s="7"/>
      <c r="I32" s="7"/>
      <c r="J32" s="7"/>
      <c r="K32" s="7"/>
      <c r="L32" s="9" t="s">
        <v>61</v>
      </c>
      <c r="M32" s="34">
        <v>8619</v>
      </c>
      <c r="N32" s="34">
        <v>7850</v>
      </c>
      <c r="O32" s="34">
        <v>3383</v>
      </c>
      <c r="P32" s="34">
        <v>2502</v>
      </c>
      <c r="Q32" s="34">
        <v>1200</v>
      </c>
      <c r="R32" s="32">
        <v>927</v>
      </c>
      <c r="S32" s="32">
        <v>573</v>
      </c>
      <c r="T32" s="32">
        <v>271</v>
      </c>
      <c r="U32" s="34">
        <v>4355</v>
      </c>
      <c r="V32" s="36">
        <v>29680</v>
      </c>
    </row>
    <row r="33" spans="1:22" ht="16.5" customHeight="1" x14ac:dyDescent="0.2">
      <c r="A33" s="7"/>
      <c r="B33" s="7"/>
      <c r="C33" s="7"/>
      <c r="D33" s="7" t="s">
        <v>68</v>
      </c>
      <c r="E33" s="7"/>
      <c r="F33" s="7"/>
      <c r="G33" s="7"/>
      <c r="H33" s="7"/>
      <c r="I33" s="7"/>
      <c r="J33" s="7"/>
      <c r="K33" s="7"/>
      <c r="L33" s="9" t="s">
        <v>61</v>
      </c>
      <c r="M33" s="34">
        <v>8780</v>
      </c>
      <c r="N33" s="34">
        <v>6810</v>
      </c>
      <c r="O33" s="34">
        <v>3479</v>
      </c>
      <c r="P33" s="34">
        <v>2443</v>
      </c>
      <c r="Q33" s="34">
        <v>1170</v>
      </c>
      <c r="R33" s="32">
        <v>949</v>
      </c>
      <c r="S33" s="32">
        <v>630</v>
      </c>
      <c r="T33" s="32">
        <v>240</v>
      </c>
      <c r="U33" s="34">
        <v>5009</v>
      </c>
      <c r="V33" s="36">
        <v>29510</v>
      </c>
    </row>
    <row r="34" spans="1:22" ht="16.5" customHeight="1" x14ac:dyDescent="0.2">
      <c r="A34" s="7"/>
      <c r="B34" s="7"/>
      <c r="C34" s="7"/>
      <c r="D34" s="7" t="s">
        <v>69</v>
      </c>
      <c r="E34" s="7"/>
      <c r="F34" s="7"/>
      <c r="G34" s="7"/>
      <c r="H34" s="7"/>
      <c r="I34" s="7"/>
      <c r="J34" s="7"/>
      <c r="K34" s="7"/>
      <c r="L34" s="9" t="s">
        <v>61</v>
      </c>
      <c r="M34" s="34">
        <v>9444</v>
      </c>
      <c r="N34" s="34">
        <v>7086</v>
      </c>
      <c r="O34" s="34">
        <v>3800</v>
      </c>
      <c r="P34" s="34">
        <v>2573</v>
      </c>
      <c r="Q34" s="34">
        <v>1255</v>
      </c>
      <c r="R34" s="34">
        <v>1142</v>
      </c>
      <c r="S34" s="32">
        <v>560</v>
      </c>
      <c r="T34" s="32">
        <v>257</v>
      </c>
      <c r="U34" s="34">
        <v>5802</v>
      </c>
      <c r="V34" s="36">
        <v>31919</v>
      </c>
    </row>
    <row r="35" spans="1:22" ht="16.5" customHeight="1" x14ac:dyDescent="0.2">
      <c r="A35" s="7"/>
      <c r="B35" s="7" t="s">
        <v>72</v>
      </c>
      <c r="C35" s="7"/>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t="s">
        <v>59</v>
      </c>
      <c r="D36" s="7"/>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t="s">
        <v>60</v>
      </c>
      <c r="E37" s="7"/>
      <c r="F37" s="7"/>
      <c r="G37" s="7"/>
      <c r="H37" s="7"/>
      <c r="I37" s="7"/>
      <c r="J37" s="7"/>
      <c r="K37" s="7"/>
      <c r="L37" s="9" t="s">
        <v>61</v>
      </c>
      <c r="M37" s="31">
        <v>67</v>
      </c>
      <c r="N37" s="31">
        <v>10</v>
      </c>
      <c r="O37" s="32">
        <v>104</v>
      </c>
      <c r="P37" s="31">
        <v>97</v>
      </c>
      <c r="Q37" s="31">
        <v>60</v>
      </c>
      <c r="R37" s="28" t="s">
        <v>73</v>
      </c>
      <c r="S37" s="28" t="s">
        <v>73</v>
      </c>
      <c r="T37" s="28" t="s">
        <v>73</v>
      </c>
      <c r="U37" s="28" t="s">
        <v>73</v>
      </c>
      <c r="V37" s="32">
        <v>338</v>
      </c>
    </row>
    <row r="38" spans="1:22" ht="16.5" customHeight="1" x14ac:dyDescent="0.2">
      <c r="A38" s="7"/>
      <c r="B38" s="7"/>
      <c r="C38" s="7"/>
      <c r="D38" s="7" t="s">
        <v>62</v>
      </c>
      <c r="E38" s="7"/>
      <c r="F38" s="7"/>
      <c r="G38" s="7"/>
      <c r="H38" s="7"/>
      <c r="I38" s="7"/>
      <c r="J38" s="7"/>
      <c r="K38" s="7"/>
      <c r="L38" s="9" t="s">
        <v>61</v>
      </c>
      <c r="M38" s="31">
        <v>49</v>
      </c>
      <c r="N38" s="31">
        <v>19</v>
      </c>
      <c r="O38" s="31">
        <v>88</v>
      </c>
      <c r="P38" s="31">
        <v>89</v>
      </c>
      <c r="Q38" s="31">
        <v>49</v>
      </c>
      <c r="R38" s="28" t="s">
        <v>73</v>
      </c>
      <c r="S38" s="28" t="s">
        <v>73</v>
      </c>
      <c r="T38" s="28" t="s">
        <v>73</v>
      </c>
      <c r="U38" s="28" t="s">
        <v>73</v>
      </c>
      <c r="V38" s="32">
        <v>294</v>
      </c>
    </row>
    <row r="39" spans="1:22" ht="16.5" customHeight="1" x14ac:dyDescent="0.2">
      <c r="A39" s="7"/>
      <c r="B39" s="7"/>
      <c r="C39" s="7"/>
      <c r="D39" s="7" t="s">
        <v>63</v>
      </c>
      <c r="E39" s="7"/>
      <c r="F39" s="7"/>
      <c r="G39" s="7"/>
      <c r="H39" s="7"/>
      <c r="I39" s="7"/>
      <c r="J39" s="7"/>
      <c r="K39" s="7"/>
      <c r="L39" s="9" t="s">
        <v>61</v>
      </c>
      <c r="M39" s="31">
        <v>70</v>
      </c>
      <c r="N39" s="31">
        <v>32</v>
      </c>
      <c r="O39" s="31">
        <v>72</v>
      </c>
      <c r="P39" s="32">
        <v>110</v>
      </c>
      <c r="Q39" s="31">
        <v>65</v>
      </c>
      <c r="R39" s="28" t="s">
        <v>73</v>
      </c>
      <c r="S39" s="28" t="s">
        <v>73</v>
      </c>
      <c r="T39" s="28" t="s">
        <v>73</v>
      </c>
      <c r="U39" s="28" t="s">
        <v>73</v>
      </c>
      <c r="V39" s="32">
        <v>349</v>
      </c>
    </row>
    <row r="40" spans="1:22" ht="16.5" customHeight="1" x14ac:dyDescent="0.2">
      <c r="A40" s="7"/>
      <c r="B40" s="7"/>
      <c r="C40" s="7"/>
      <c r="D40" s="7" t="s">
        <v>64</v>
      </c>
      <c r="E40" s="7"/>
      <c r="F40" s="7"/>
      <c r="G40" s="7"/>
      <c r="H40" s="7"/>
      <c r="I40" s="7"/>
      <c r="J40" s="7"/>
      <c r="K40" s="7"/>
      <c r="L40" s="9" t="s">
        <v>61</v>
      </c>
      <c r="M40" s="31">
        <v>59</v>
      </c>
      <c r="N40" s="31">
        <v>54</v>
      </c>
      <c r="O40" s="31">
        <v>88</v>
      </c>
      <c r="P40" s="32">
        <v>134</v>
      </c>
      <c r="Q40" s="31">
        <v>67</v>
      </c>
      <c r="R40" s="28" t="s">
        <v>73</v>
      </c>
      <c r="S40" s="28" t="s">
        <v>73</v>
      </c>
      <c r="T40" s="28" t="s">
        <v>73</v>
      </c>
      <c r="U40" s="28" t="s">
        <v>73</v>
      </c>
      <c r="V40" s="32">
        <v>402</v>
      </c>
    </row>
    <row r="41" spans="1:22" ht="16.5" customHeight="1" x14ac:dyDescent="0.2">
      <c r="A41" s="7"/>
      <c r="B41" s="7"/>
      <c r="C41" s="7"/>
      <c r="D41" s="7" t="s">
        <v>65</v>
      </c>
      <c r="E41" s="7"/>
      <c r="F41" s="7"/>
      <c r="G41" s="7"/>
      <c r="H41" s="7"/>
      <c r="I41" s="7"/>
      <c r="J41" s="7"/>
      <c r="K41" s="7"/>
      <c r="L41" s="9" t="s">
        <v>61</v>
      </c>
      <c r="M41" s="31">
        <v>71</v>
      </c>
      <c r="N41" s="31">
        <v>35</v>
      </c>
      <c r="O41" s="31">
        <v>84</v>
      </c>
      <c r="P41" s="32">
        <v>112</v>
      </c>
      <c r="Q41" s="31">
        <v>78</v>
      </c>
      <c r="R41" s="28" t="s">
        <v>73</v>
      </c>
      <c r="S41" s="28" t="s">
        <v>73</v>
      </c>
      <c r="T41" s="28" t="s">
        <v>73</v>
      </c>
      <c r="U41" s="28" t="s">
        <v>73</v>
      </c>
      <c r="V41" s="32">
        <v>380</v>
      </c>
    </row>
    <row r="42" spans="1:22" ht="16.5" customHeight="1" x14ac:dyDescent="0.2">
      <c r="A42" s="7"/>
      <c r="B42" s="7"/>
      <c r="C42" s="7"/>
      <c r="D42" s="7" t="s">
        <v>66</v>
      </c>
      <c r="E42" s="7"/>
      <c r="F42" s="7"/>
      <c r="G42" s="7"/>
      <c r="H42" s="7"/>
      <c r="I42" s="7"/>
      <c r="J42" s="7"/>
      <c r="K42" s="7"/>
      <c r="L42" s="9" t="s">
        <v>61</v>
      </c>
      <c r="M42" s="31">
        <v>78</v>
      </c>
      <c r="N42" s="31">
        <v>61</v>
      </c>
      <c r="O42" s="31">
        <v>80</v>
      </c>
      <c r="P42" s="32">
        <v>112</v>
      </c>
      <c r="Q42" s="32">
        <v>113</v>
      </c>
      <c r="R42" s="28" t="s">
        <v>73</v>
      </c>
      <c r="S42" s="28" t="s">
        <v>73</v>
      </c>
      <c r="T42" s="28" t="s">
        <v>73</v>
      </c>
      <c r="U42" s="28" t="s">
        <v>73</v>
      </c>
      <c r="V42" s="32">
        <v>444</v>
      </c>
    </row>
    <row r="43" spans="1:22" ht="16.5" customHeight="1" x14ac:dyDescent="0.2">
      <c r="A43" s="7"/>
      <c r="B43" s="7"/>
      <c r="C43" s="7"/>
      <c r="D43" s="7" t="s">
        <v>67</v>
      </c>
      <c r="E43" s="7"/>
      <c r="F43" s="7"/>
      <c r="G43" s="7"/>
      <c r="H43" s="7"/>
      <c r="I43" s="7"/>
      <c r="J43" s="7"/>
      <c r="K43" s="7"/>
      <c r="L43" s="9" t="s">
        <v>61</v>
      </c>
      <c r="M43" s="32">
        <v>107</v>
      </c>
      <c r="N43" s="31">
        <v>49</v>
      </c>
      <c r="O43" s="31">
        <v>61</v>
      </c>
      <c r="P43" s="32">
        <v>119</v>
      </c>
      <c r="Q43" s="32">
        <v>183</v>
      </c>
      <c r="R43" s="28" t="s">
        <v>73</v>
      </c>
      <c r="S43" s="28" t="s">
        <v>73</v>
      </c>
      <c r="T43" s="28" t="s">
        <v>73</v>
      </c>
      <c r="U43" s="28" t="s">
        <v>73</v>
      </c>
      <c r="V43" s="32">
        <v>519</v>
      </c>
    </row>
    <row r="44" spans="1:22" ht="16.5" customHeight="1" x14ac:dyDescent="0.2">
      <c r="A44" s="7"/>
      <c r="B44" s="7"/>
      <c r="C44" s="7"/>
      <c r="D44" s="7" t="s">
        <v>68</v>
      </c>
      <c r="E44" s="7"/>
      <c r="F44" s="7"/>
      <c r="G44" s="7"/>
      <c r="H44" s="7"/>
      <c r="I44" s="7"/>
      <c r="J44" s="7"/>
      <c r="K44" s="7"/>
      <c r="L44" s="9" t="s">
        <v>61</v>
      </c>
      <c r="M44" s="32">
        <v>182</v>
      </c>
      <c r="N44" s="32">
        <v>114</v>
      </c>
      <c r="O44" s="31">
        <v>68</v>
      </c>
      <c r="P44" s="32">
        <v>124</v>
      </c>
      <c r="Q44" s="32">
        <v>182</v>
      </c>
      <c r="R44" s="28" t="s">
        <v>73</v>
      </c>
      <c r="S44" s="28" t="s">
        <v>73</v>
      </c>
      <c r="T44" s="28" t="s">
        <v>73</v>
      </c>
      <c r="U44" s="28" t="s">
        <v>73</v>
      </c>
      <c r="V44" s="32">
        <v>670</v>
      </c>
    </row>
    <row r="45" spans="1:22" ht="16.5" customHeight="1" x14ac:dyDescent="0.2">
      <c r="A45" s="7"/>
      <c r="B45" s="7"/>
      <c r="C45" s="7"/>
      <c r="D45" s="7" t="s">
        <v>69</v>
      </c>
      <c r="E45" s="7"/>
      <c r="F45" s="7"/>
      <c r="G45" s="7"/>
      <c r="H45" s="7"/>
      <c r="I45" s="7"/>
      <c r="J45" s="7"/>
      <c r="K45" s="7"/>
      <c r="L45" s="9" t="s">
        <v>61</v>
      </c>
      <c r="M45" s="32">
        <v>180</v>
      </c>
      <c r="N45" s="32">
        <v>157</v>
      </c>
      <c r="O45" s="31">
        <v>53</v>
      </c>
      <c r="P45" s="32">
        <v>121</v>
      </c>
      <c r="Q45" s="32">
        <v>209</v>
      </c>
      <c r="R45" s="28" t="s">
        <v>73</v>
      </c>
      <c r="S45" s="28" t="s">
        <v>73</v>
      </c>
      <c r="T45" s="28" t="s">
        <v>73</v>
      </c>
      <c r="U45" s="28" t="s">
        <v>73</v>
      </c>
      <c r="V45" s="32">
        <v>720</v>
      </c>
    </row>
    <row r="46" spans="1:22" ht="16.5" customHeight="1" x14ac:dyDescent="0.2">
      <c r="A46" s="7"/>
      <c r="B46" s="7"/>
      <c r="C46" s="7" t="s">
        <v>70</v>
      </c>
      <c r="D46" s="7"/>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t="s">
        <v>60</v>
      </c>
      <c r="E47" s="7"/>
      <c r="F47" s="7"/>
      <c r="G47" s="7"/>
      <c r="H47" s="7"/>
      <c r="I47" s="7"/>
      <c r="J47" s="7"/>
      <c r="K47" s="7"/>
      <c r="L47" s="9" t="s">
        <v>61</v>
      </c>
      <c r="M47" s="34">
        <v>5553</v>
      </c>
      <c r="N47" s="34">
        <v>5732</v>
      </c>
      <c r="O47" s="34">
        <v>3486</v>
      </c>
      <c r="P47" s="34">
        <v>5139</v>
      </c>
      <c r="Q47" s="34">
        <v>1150</v>
      </c>
      <c r="R47" s="28" t="s">
        <v>73</v>
      </c>
      <c r="S47" s="28" t="s">
        <v>73</v>
      </c>
      <c r="T47" s="28" t="s">
        <v>73</v>
      </c>
      <c r="U47" s="28" t="s">
        <v>73</v>
      </c>
      <c r="V47" s="36">
        <v>21060</v>
      </c>
    </row>
    <row r="48" spans="1:22" ht="16.5" customHeight="1" x14ac:dyDescent="0.2">
      <c r="A48" s="7"/>
      <c r="B48" s="7"/>
      <c r="C48" s="7"/>
      <c r="D48" s="7" t="s">
        <v>62</v>
      </c>
      <c r="E48" s="7"/>
      <c r="F48" s="7"/>
      <c r="G48" s="7"/>
      <c r="H48" s="7"/>
      <c r="I48" s="7"/>
      <c r="J48" s="7"/>
      <c r="K48" s="7"/>
      <c r="L48" s="9" t="s">
        <v>61</v>
      </c>
      <c r="M48" s="34">
        <v>6314</v>
      </c>
      <c r="N48" s="34">
        <v>6379</v>
      </c>
      <c r="O48" s="34">
        <v>4247</v>
      </c>
      <c r="P48" s="34">
        <v>5524</v>
      </c>
      <c r="Q48" s="34">
        <v>1457</v>
      </c>
      <c r="R48" s="28" t="s">
        <v>73</v>
      </c>
      <c r="S48" s="28" t="s">
        <v>73</v>
      </c>
      <c r="T48" s="28" t="s">
        <v>73</v>
      </c>
      <c r="U48" s="28" t="s">
        <v>73</v>
      </c>
      <c r="V48" s="36">
        <v>23921</v>
      </c>
    </row>
    <row r="49" spans="1:22" ht="16.5" customHeight="1" x14ac:dyDescent="0.2">
      <c r="A49" s="7"/>
      <c r="B49" s="7"/>
      <c r="C49" s="7"/>
      <c r="D49" s="7" t="s">
        <v>63</v>
      </c>
      <c r="E49" s="7"/>
      <c r="F49" s="7"/>
      <c r="G49" s="7"/>
      <c r="H49" s="7"/>
      <c r="I49" s="7"/>
      <c r="J49" s="7"/>
      <c r="K49" s="7"/>
      <c r="L49" s="9" t="s">
        <v>61</v>
      </c>
      <c r="M49" s="34">
        <v>6471</v>
      </c>
      <c r="N49" s="34">
        <v>6231</v>
      </c>
      <c r="O49" s="34">
        <v>4452</v>
      </c>
      <c r="P49" s="34">
        <v>5322</v>
      </c>
      <c r="Q49" s="34">
        <v>1479</v>
      </c>
      <c r="R49" s="28" t="s">
        <v>73</v>
      </c>
      <c r="S49" s="28" t="s">
        <v>73</v>
      </c>
      <c r="T49" s="28" t="s">
        <v>73</v>
      </c>
      <c r="U49" s="28" t="s">
        <v>73</v>
      </c>
      <c r="V49" s="36">
        <v>23955</v>
      </c>
    </row>
    <row r="50" spans="1:22" ht="16.5" customHeight="1" x14ac:dyDescent="0.2">
      <c r="A50" s="7"/>
      <c r="B50" s="7"/>
      <c r="C50" s="7"/>
      <c r="D50" s="7" t="s">
        <v>64</v>
      </c>
      <c r="E50" s="7"/>
      <c r="F50" s="7"/>
      <c r="G50" s="7"/>
      <c r="H50" s="7"/>
      <c r="I50" s="7"/>
      <c r="J50" s="7"/>
      <c r="K50" s="7"/>
      <c r="L50" s="9" t="s">
        <v>61</v>
      </c>
      <c r="M50" s="34">
        <v>6317</v>
      </c>
      <c r="N50" s="34">
        <v>6151</v>
      </c>
      <c r="O50" s="34">
        <v>4928</v>
      </c>
      <c r="P50" s="34">
        <v>5125</v>
      </c>
      <c r="Q50" s="34">
        <v>1451</v>
      </c>
      <c r="R50" s="28" t="s">
        <v>73</v>
      </c>
      <c r="S50" s="28" t="s">
        <v>73</v>
      </c>
      <c r="T50" s="28" t="s">
        <v>73</v>
      </c>
      <c r="U50" s="28" t="s">
        <v>73</v>
      </c>
      <c r="V50" s="36">
        <v>23972</v>
      </c>
    </row>
    <row r="51" spans="1:22" ht="16.5" customHeight="1" x14ac:dyDescent="0.2">
      <c r="A51" s="7"/>
      <c r="B51" s="7"/>
      <c r="C51" s="7"/>
      <c r="D51" s="7" t="s">
        <v>65</v>
      </c>
      <c r="E51" s="7"/>
      <c r="F51" s="7"/>
      <c r="G51" s="7"/>
      <c r="H51" s="7"/>
      <c r="I51" s="7"/>
      <c r="J51" s="7"/>
      <c r="K51" s="7"/>
      <c r="L51" s="9" t="s">
        <v>61</v>
      </c>
      <c r="M51" s="34">
        <v>7353</v>
      </c>
      <c r="N51" s="34">
        <v>6277</v>
      </c>
      <c r="O51" s="34">
        <v>4868</v>
      </c>
      <c r="P51" s="34">
        <v>5177</v>
      </c>
      <c r="Q51" s="34">
        <v>1773</v>
      </c>
      <c r="R51" s="28" t="s">
        <v>73</v>
      </c>
      <c r="S51" s="28" t="s">
        <v>73</v>
      </c>
      <c r="T51" s="28" t="s">
        <v>73</v>
      </c>
      <c r="U51" s="28" t="s">
        <v>73</v>
      </c>
      <c r="V51" s="36">
        <v>25448</v>
      </c>
    </row>
    <row r="52" spans="1:22" ht="16.5" customHeight="1" x14ac:dyDescent="0.2">
      <c r="A52" s="7"/>
      <c r="B52" s="7"/>
      <c r="C52" s="7"/>
      <c r="D52" s="7" t="s">
        <v>66</v>
      </c>
      <c r="E52" s="7"/>
      <c r="F52" s="7"/>
      <c r="G52" s="7"/>
      <c r="H52" s="7"/>
      <c r="I52" s="7"/>
      <c r="J52" s="7"/>
      <c r="K52" s="7"/>
      <c r="L52" s="9" t="s">
        <v>61</v>
      </c>
      <c r="M52" s="34">
        <v>7129</v>
      </c>
      <c r="N52" s="34">
        <v>5966</v>
      </c>
      <c r="O52" s="34">
        <v>5012</v>
      </c>
      <c r="P52" s="34">
        <v>4782</v>
      </c>
      <c r="Q52" s="34">
        <v>1598</v>
      </c>
      <c r="R52" s="28" t="s">
        <v>73</v>
      </c>
      <c r="S52" s="28" t="s">
        <v>73</v>
      </c>
      <c r="T52" s="28" t="s">
        <v>73</v>
      </c>
      <c r="U52" s="28" t="s">
        <v>73</v>
      </c>
      <c r="V52" s="36">
        <v>24487</v>
      </c>
    </row>
    <row r="53" spans="1:22" ht="16.5" customHeight="1" x14ac:dyDescent="0.2">
      <c r="A53" s="7"/>
      <c r="B53" s="7"/>
      <c r="C53" s="7"/>
      <c r="D53" s="7" t="s">
        <v>67</v>
      </c>
      <c r="E53" s="7"/>
      <c r="F53" s="7"/>
      <c r="G53" s="7"/>
      <c r="H53" s="7"/>
      <c r="I53" s="7"/>
      <c r="J53" s="7"/>
      <c r="K53" s="7"/>
      <c r="L53" s="9" t="s">
        <v>61</v>
      </c>
      <c r="M53" s="34">
        <v>7082</v>
      </c>
      <c r="N53" s="34">
        <v>6736</v>
      </c>
      <c r="O53" s="34">
        <v>5322</v>
      </c>
      <c r="P53" s="34">
        <v>4843</v>
      </c>
      <c r="Q53" s="34">
        <v>1589</v>
      </c>
      <c r="R53" s="28" t="s">
        <v>73</v>
      </c>
      <c r="S53" s="28" t="s">
        <v>73</v>
      </c>
      <c r="T53" s="28" t="s">
        <v>73</v>
      </c>
      <c r="U53" s="28" t="s">
        <v>73</v>
      </c>
      <c r="V53" s="36">
        <v>25572</v>
      </c>
    </row>
    <row r="54" spans="1:22" ht="16.5" customHeight="1" x14ac:dyDescent="0.2">
      <c r="A54" s="7"/>
      <c r="B54" s="7"/>
      <c r="C54" s="7"/>
      <c r="D54" s="7" t="s">
        <v>68</v>
      </c>
      <c r="E54" s="7"/>
      <c r="F54" s="7"/>
      <c r="G54" s="7"/>
      <c r="H54" s="7"/>
      <c r="I54" s="7"/>
      <c r="J54" s="7"/>
      <c r="K54" s="7"/>
      <c r="L54" s="9" t="s">
        <v>61</v>
      </c>
      <c r="M54" s="34">
        <v>7042</v>
      </c>
      <c r="N54" s="34">
        <v>6521</v>
      </c>
      <c r="O54" s="34">
        <v>5540</v>
      </c>
      <c r="P54" s="34">
        <v>4561</v>
      </c>
      <c r="Q54" s="34">
        <v>1820</v>
      </c>
      <c r="R54" s="28" t="s">
        <v>73</v>
      </c>
      <c r="S54" s="28" t="s">
        <v>73</v>
      </c>
      <c r="T54" s="28" t="s">
        <v>73</v>
      </c>
      <c r="U54" s="28" t="s">
        <v>73</v>
      </c>
      <c r="V54" s="36">
        <v>25484</v>
      </c>
    </row>
    <row r="55" spans="1:22" ht="16.5" customHeight="1" x14ac:dyDescent="0.2">
      <c r="A55" s="7"/>
      <c r="B55" s="7"/>
      <c r="C55" s="7"/>
      <c r="D55" s="7" t="s">
        <v>69</v>
      </c>
      <c r="E55" s="7"/>
      <c r="F55" s="7"/>
      <c r="G55" s="7"/>
      <c r="H55" s="7"/>
      <c r="I55" s="7"/>
      <c r="J55" s="7"/>
      <c r="K55" s="7"/>
      <c r="L55" s="9" t="s">
        <v>61</v>
      </c>
      <c r="M55" s="34">
        <v>7307</v>
      </c>
      <c r="N55" s="34">
        <v>6682</v>
      </c>
      <c r="O55" s="34">
        <v>5543</v>
      </c>
      <c r="P55" s="34">
        <v>4467</v>
      </c>
      <c r="Q55" s="34">
        <v>2909</v>
      </c>
      <c r="R55" s="28" t="s">
        <v>73</v>
      </c>
      <c r="S55" s="28" t="s">
        <v>73</v>
      </c>
      <c r="T55" s="28" t="s">
        <v>73</v>
      </c>
      <c r="U55" s="28" t="s">
        <v>73</v>
      </c>
      <c r="V55" s="36">
        <v>26908</v>
      </c>
    </row>
    <row r="56" spans="1:22" ht="16.5" customHeight="1" x14ac:dyDescent="0.2">
      <c r="A56" s="7"/>
      <c r="B56" s="7"/>
      <c r="C56" s="7" t="s">
        <v>71</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t="s">
        <v>60</v>
      </c>
      <c r="E57" s="7"/>
      <c r="F57" s="7"/>
      <c r="G57" s="7"/>
      <c r="H57" s="7"/>
      <c r="I57" s="7"/>
      <c r="J57" s="7"/>
      <c r="K57" s="7"/>
      <c r="L57" s="9" t="s">
        <v>61</v>
      </c>
      <c r="M57" s="34">
        <v>5620</v>
      </c>
      <c r="N57" s="34">
        <v>5742</v>
      </c>
      <c r="O57" s="34">
        <v>3590</v>
      </c>
      <c r="P57" s="34">
        <v>5236</v>
      </c>
      <c r="Q57" s="34">
        <v>1210</v>
      </c>
      <c r="R57" s="28" t="s">
        <v>73</v>
      </c>
      <c r="S57" s="28" t="s">
        <v>73</v>
      </c>
      <c r="T57" s="28" t="s">
        <v>73</v>
      </c>
      <c r="U57" s="28" t="s">
        <v>73</v>
      </c>
      <c r="V57" s="36">
        <v>21398</v>
      </c>
    </row>
    <row r="58" spans="1:22" ht="16.5" customHeight="1" x14ac:dyDescent="0.2">
      <c r="A58" s="7"/>
      <c r="B58" s="7"/>
      <c r="C58" s="7"/>
      <c r="D58" s="7" t="s">
        <v>62</v>
      </c>
      <c r="E58" s="7"/>
      <c r="F58" s="7"/>
      <c r="G58" s="7"/>
      <c r="H58" s="7"/>
      <c r="I58" s="7"/>
      <c r="J58" s="7"/>
      <c r="K58" s="7"/>
      <c r="L58" s="9" t="s">
        <v>61</v>
      </c>
      <c r="M58" s="34">
        <v>6363</v>
      </c>
      <c r="N58" s="34">
        <v>6398</v>
      </c>
      <c r="O58" s="34">
        <v>4335</v>
      </c>
      <c r="P58" s="34">
        <v>5613</v>
      </c>
      <c r="Q58" s="34">
        <v>1506</v>
      </c>
      <c r="R58" s="28" t="s">
        <v>73</v>
      </c>
      <c r="S58" s="28" t="s">
        <v>73</v>
      </c>
      <c r="T58" s="28" t="s">
        <v>73</v>
      </c>
      <c r="U58" s="28" t="s">
        <v>73</v>
      </c>
      <c r="V58" s="36">
        <v>24215</v>
      </c>
    </row>
    <row r="59" spans="1:22" ht="16.5" customHeight="1" x14ac:dyDescent="0.2">
      <c r="A59" s="7"/>
      <c r="B59" s="7"/>
      <c r="C59" s="7"/>
      <c r="D59" s="7" t="s">
        <v>63</v>
      </c>
      <c r="E59" s="7"/>
      <c r="F59" s="7"/>
      <c r="G59" s="7"/>
      <c r="H59" s="7"/>
      <c r="I59" s="7"/>
      <c r="J59" s="7"/>
      <c r="K59" s="7"/>
      <c r="L59" s="9" t="s">
        <v>61</v>
      </c>
      <c r="M59" s="34">
        <v>6541</v>
      </c>
      <c r="N59" s="34">
        <v>6263</v>
      </c>
      <c r="O59" s="34">
        <v>4524</v>
      </c>
      <c r="P59" s="34">
        <v>5432</v>
      </c>
      <c r="Q59" s="34">
        <v>1544</v>
      </c>
      <c r="R59" s="28" t="s">
        <v>73</v>
      </c>
      <c r="S59" s="28" t="s">
        <v>73</v>
      </c>
      <c r="T59" s="28" t="s">
        <v>73</v>
      </c>
      <c r="U59" s="28" t="s">
        <v>73</v>
      </c>
      <c r="V59" s="36">
        <v>24304</v>
      </c>
    </row>
    <row r="60" spans="1:22" ht="16.5" customHeight="1" x14ac:dyDescent="0.2">
      <c r="A60" s="7"/>
      <c r="B60" s="7"/>
      <c r="C60" s="7"/>
      <c r="D60" s="7" t="s">
        <v>64</v>
      </c>
      <c r="E60" s="7"/>
      <c r="F60" s="7"/>
      <c r="G60" s="7"/>
      <c r="H60" s="7"/>
      <c r="I60" s="7"/>
      <c r="J60" s="7"/>
      <c r="K60" s="7"/>
      <c r="L60" s="9" t="s">
        <v>61</v>
      </c>
      <c r="M60" s="34">
        <v>6376</v>
      </c>
      <c r="N60" s="34">
        <v>6205</v>
      </c>
      <c r="O60" s="34">
        <v>5016</v>
      </c>
      <c r="P60" s="34">
        <v>5259</v>
      </c>
      <c r="Q60" s="34">
        <v>1518</v>
      </c>
      <c r="R60" s="28" t="s">
        <v>73</v>
      </c>
      <c r="S60" s="28" t="s">
        <v>73</v>
      </c>
      <c r="T60" s="28" t="s">
        <v>73</v>
      </c>
      <c r="U60" s="28" t="s">
        <v>73</v>
      </c>
      <c r="V60" s="36">
        <v>24374</v>
      </c>
    </row>
    <row r="61" spans="1:22" ht="16.5" customHeight="1" x14ac:dyDescent="0.2">
      <c r="A61" s="7"/>
      <c r="B61" s="7"/>
      <c r="C61" s="7"/>
      <c r="D61" s="7" t="s">
        <v>65</v>
      </c>
      <c r="E61" s="7"/>
      <c r="F61" s="7"/>
      <c r="G61" s="7"/>
      <c r="H61" s="7"/>
      <c r="I61" s="7"/>
      <c r="J61" s="7"/>
      <c r="K61" s="7"/>
      <c r="L61" s="9" t="s">
        <v>61</v>
      </c>
      <c r="M61" s="34">
        <v>7424</v>
      </c>
      <c r="N61" s="34">
        <v>6312</v>
      </c>
      <c r="O61" s="34">
        <v>4952</v>
      </c>
      <c r="P61" s="34">
        <v>5289</v>
      </c>
      <c r="Q61" s="34">
        <v>1851</v>
      </c>
      <c r="R61" s="28" t="s">
        <v>73</v>
      </c>
      <c r="S61" s="28" t="s">
        <v>73</v>
      </c>
      <c r="T61" s="28" t="s">
        <v>73</v>
      </c>
      <c r="U61" s="28" t="s">
        <v>73</v>
      </c>
      <c r="V61" s="36">
        <v>25828</v>
      </c>
    </row>
    <row r="62" spans="1:22" ht="16.5" customHeight="1" x14ac:dyDescent="0.2">
      <c r="A62" s="7"/>
      <c r="B62" s="7"/>
      <c r="C62" s="7"/>
      <c r="D62" s="7" t="s">
        <v>66</v>
      </c>
      <c r="E62" s="7"/>
      <c r="F62" s="7"/>
      <c r="G62" s="7"/>
      <c r="H62" s="7"/>
      <c r="I62" s="7"/>
      <c r="J62" s="7"/>
      <c r="K62" s="7"/>
      <c r="L62" s="9" t="s">
        <v>61</v>
      </c>
      <c r="M62" s="34">
        <v>7207</v>
      </c>
      <c r="N62" s="34">
        <v>6027</v>
      </c>
      <c r="O62" s="34">
        <v>5092</v>
      </c>
      <c r="P62" s="34">
        <v>4894</v>
      </c>
      <c r="Q62" s="34">
        <v>1711</v>
      </c>
      <c r="R62" s="28" t="s">
        <v>73</v>
      </c>
      <c r="S62" s="28" t="s">
        <v>73</v>
      </c>
      <c r="T62" s="28" t="s">
        <v>73</v>
      </c>
      <c r="U62" s="28" t="s">
        <v>73</v>
      </c>
      <c r="V62" s="36">
        <v>24931</v>
      </c>
    </row>
    <row r="63" spans="1:22" ht="16.5" customHeight="1" x14ac:dyDescent="0.2">
      <c r="A63" s="7"/>
      <c r="B63" s="7"/>
      <c r="C63" s="7"/>
      <c r="D63" s="7" t="s">
        <v>67</v>
      </c>
      <c r="E63" s="7"/>
      <c r="F63" s="7"/>
      <c r="G63" s="7"/>
      <c r="H63" s="7"/>
      <c r="I63" s="7"/>
      <c r="J63" s="7"/>
      <c r="K63" s="7"/>
      <c r="L63" s="9" t="s">
        <v>61</v>
      </c>
      <c r="M63" s="34">
        <v>7189</v>
      </c>
      <c r="N63" s="34">
        <v>6785</v>
      </c>
      <c r="O63" s="34">
        <v>5383</v>
      </c>
      <c r="P63" s="34">
        <v>4962</v>
      </c>
      <c r="Q63" s="34">
        <v>1772</v>
      </c>
      <c r="R63" s="28" t="s">
        <v>73</v>
      </c>
      <c r="S63" s="28" t="s">
        <v>73</v>
      </c>
      <c r="T63" s="28" t="s">
        <v>73</v>
      </c>
      <c r="U63" s="28" t="s">
        <v>73</v>
      </c>
      <c r="V63" s="36">
        <v>26091</v>
      </c>
    </row>
    <row r="64" spans="1:22" ht="16.5" customHeight="1" x14ac:dyDescent="0.2">
      <c r="A64" s="7"/>
      <c r="B64" s="7"/>
      <c r="C64" s="7"/>
      <c r="D64" s="7" t="s">
        <v>68</v>
      </c>
      <c r="E64" s="7"/>
      <c r="F64" s="7"/>
      <c r="G64" s="7"/>
      <c r="H64" s="7"/>
      <c r="I64" s="7"/>
      <c r="J64" s="7"/>
      <c r="K64" s="7"/>
      <c r="L64" s="9" t="s">
        <v>61</v>
      </c>
      <c r="M64" s="34">
        <v>7224</v>
      </c>
      <c r="N64" s="34">
        <v>6635</v>
      </c>
      <c r="O64" s="34">
        <v>5608</v>
      </c>
      <c r="P64" s="34">
        <v>4685</v>
      </c>
      <c r="Q64" s="34">
        <v>2002</v>
      </c>
      <c r="R64" s="28" t="s">
        <v>73</v>
      </c>
      <c r="S64" s="28" t="s">
        <v>73</v>
      </c>
      <c r="T64" s="28" t="s">
        <v>73</v>
      </c>
      <c r="U64" s="28" t="s">
        <v>73</v>
      </c>
      <c r="V64" s="36">
        <v>26154</v>
      </c>
    </row>
    <row r="65" spans="1:22" ht="16.5" customHeight="1" x14ac:dyDescent="0.2">
      <c r="A65" s="7"/>
      <c r="B65" s="7"/>
      <c r="C65" s="7"/>
      <c r="D65" s="7" t="s">
        <v>69</v>
      </c>
      <c r="E65" s="7"/>
      <c r="F65" s="7"/>
      <c r="G65" s="7"/>
      <c r="H65" s="7"/>
      <c r="I65" s="7"/>
      <c r="J65" s="7"/>
      <c r="K65" s="7"/>
      <c r="L65" s="9" t="s">
        <v>61</v>
      </c>
      <c r="M65" s="34">
        <v>7487</v>
      </c>
      <c r="N65" s="34">
        <v>6839</v>
      </c>
      <c r="O65" s="34">
        <v>5596</v>
      </c>
      <c r="P65" s="34">
        <v>4588</v>
      </c>
      <c r="Q65" s="34">
        <v>3118</v>
      </c>
      <c r="R65" s="28" t="s">
        <v>73</v>
      </c>
      <c r="S65" s="28" t="s">
        <v>73</v>
      </c>
      <c r="T65" s="28" t="s">
        <v>73</v>
      </c>
      <c r="U65" s="28" t="s">
        <v>73</v>
      </c>
      <c r="V65" s="36">
        <v>27628</v>
      </c>
    </row>
    <row r="66" spans="1:22" ht="16.5" customHeight="1" x14ac:dyDescent="0.2">
      <c r="A66" s="7"/>
      <c r="B66" s="7" t="s">
        <v>74</v>
      </c>
      <c r="C66" s="7"/>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t="s">
        <v>75</v>
      </c>
      <c r="D67" s="7"/>
      <c r="E67" s="7"/>
      <c r="F67" s="7"/>
      <c r="G67" s="7"/>
      <c r="H67" s="7"/>
      <c r="I67" s="7"/>
      <c r="J67" s="7"/>
      <c r="K67" s="7"/>
      <c r="L67" s="9"/>
      <c r="M67" s="10"/>
      <c r="N67" s="10"/>
      <c r="O67" s="10"/>
      <c r="P67" s="10"/>
      <c r="Q67" s="10"/>
      <c r="R67" s="10"/>
      <c r="S67" s="10"/>
      <c r="T67" s="10"/>
      <c r="U67" s="10"/>
      <c r="V67" s="10"/>
    </row>
    <row r="68" spans="1:22" ht="16.5" customHeight="1" x14ac:dyDescent="0.2">
      <c r="A68" s="7"/>
      <c r="B68" s="7"/>
      <c r="C68" s="7"/>
      <c r="D68" s="7" t="s">
        <v>60</v>
      </c>
      <c r="E68" s="7"/>
      <c r="F68" s="7"/>
      <c r="G68" s="7"/>
      <c r="H68" s="7"/>
      <c r="I68" s="7"/>
      <c r="J68" s="7"/>
      <c r="K68" s="7"/>
      <c r="L68" s="9" t="s">
        <v>61</v>
      </c>
      <c r="M68" s="36">
        <v>95197</v>
      </c>
      <c r="N68" s="36">
        <v>73157</v>
      </c>
      <c r="O68" s="36">
        <v>42947</v>
      </c>
      <c r="P68" s="36">
        <v>34798</v>
      </c>
      <c r="Q68" s="36">
        <v>13920</v>
      </c>
      <c r="R68" s="34">
        <v>4716</v>
      </c>
      <c r="S68" s="34">
        <v>3744</v>
      </c>
      <c r="T68" s="34">
        <v>5133</v>
      </c>
      <c r="U68" s="28" t="s">
        <v>73</v>
      </c>
      <c r="V68" s="30">
        <v>273612</v>
      </c>
    </row>
    <row r="69" spans="1:22" ht="16.5" customHeight="1" x14ac:dyDescent="0.2">
      <c r="A69" s="7"/>
      <c r="B69" s="7"/>
      <c r="C69" s="7"/>
      <c r="D69" s="7" t="s">
        <v>62</v>
      </c>
      <c r="E69" s="7"/>
      <c r="F69" s="7"/>
      <c r="G69" s="7"/>
      <c r="H69" s="7"/>
      <c r="I69" s="7"/>
      <c r="J69" s="7"/>
      <c r="K69" s="7"/>
      <c r="L69" s="9" t="s">
        <v>61</v>
      </c>
      <c r="M69" s="30">
        <v>122707</v>
      </c>
      <c r="N69" s="36">
        <v>87186</v>
      </c>
      <c r="O69" s="36">
        <v>47797</v>
      </c>
      <c r="P69" s="36">
        <v>43014</v>
      </c>
      <c r="Q69" s="36">
        <v>18720</v>
      </c>
      <c r="R69" s="34">
        <v>5188</v>
      </c>
      <c r="S69" s="34">
        <v>3794</v>
      </c>
      <c r="T69" s="34">
        <v>4202</v>
      </c>
      <c r="U69" s="28" t="s">
        <v>73</v>
      </c>
      <c r="V69" s="30">
        <v>332608</v>
      </c>
    </row>
    <row r="70" spans="1:22" ht="16.5" customHeight="1" x14ac:dyDescent="0.2">
      <c r="A70" s="7"/>
      <c r="B70" s="7"/>
      <c r="C70" s="7"/>
      <c r="D70" s="7" t="s">
        <v>63</v>
      </c>
      <c r="E70" s="7"/>
      <c r="F70" s="7"/>
      <c r="G70" s="7"/>
      <c r="H70" s="7"/>
      <c r="I70" s="7"/>
      <c r="J70" s="7"/>
      <c r="K70" s="7"/>
      <c r="L70" s="9" t="s">
        <v>61</v>
      </c>
      <c r="M70" s="30">
        <v>119198</v>
      </c>
      <c r="N70" s="36">
        <v>90900</v>
      </c>
      <c r="O70" s="36">
        <v>55521</v>
      </c>
      <c r="P70" s="36">
        <v>48910</v>
      </c>
      <c r="Q70" s="36">
        <v>23335</v>
      </c>
      <c r="R70" s="34">
        <v>6038</v>
      </c>
      <c r="S70" s="34">
        <v>3705</v>
      </c>
      <c r="T70" s="34">
        <v>4820</v>
      </c>
      <c r="U70" s="28" t="s">
        <v>73</v>
      </c>
      <c r="V70" s="30">
        <v>352427</v>
      </c>
    </row>
    <row r="71" spans="1:22" ht="16.5" customHeight="1" x14ac:dyDescent="0.2">
      <c r="A71" s="7"/>
      <c r="B71" s="7"/>
      <c r="C71" s="7"/>
      <c r="D71" s="7" t="s">
        <v>64</v>
      </c>
      <c r="E71" s="7"/>
      <c r="F71" s="7"/>
      <c r="G71" s="7"/>
      <c r="H71" s="7"/>
      <c r="I71" s="7"/>
      <c r="J71" s="7"/>
      <c r="K71" s="7"/>
      <c r="L71" s="9" t="s">
        <v>61</v>
      </c>
      <c r="M71" s="30">
        <v>113698</v>
      </c>
      <c r="N71" s="36">
        <v>89910</v>
      </c>
      <c r="O71" s="36">
        <v>56784</v>
      </c>
      <c r="P71" s="36">
        <v>47543</v>
      </c>
      <c r="Q71" s="36">
        <v>24836</v>
      </c>
      <c r="R71" s="34">
        <v>5806</v>
      </c>
      <c r="S71" s="34">
        <v>3330</v>
      </c>
      <c r="T71" s="34">
        <v>5191</v>
      </c>
      <c r="U71" s="28" t="s">
        <v>73</v>
      </c>
      <c r="V71" s="30">
        <v>347098</v>
      </c>
    </row>
    <row r="72" spans="1:22" ht="16.5" customHeight="1" x14ac:dyDescent="0.2">
      <c r="A72" s="7"/>
      <c r="B72" s="7"/>
      <c r="C72" s="7"/>
      <c r="D72" s="7" t="s">
        <v>65</v>
      </c>
      <c r="E72" s="7"/>
      <c r="F72" s="7"/>
      <c r="G72" s="7"/>
      <c r="H72" s="7"/>
      <c r="I72" s="7"/>
      <c r="J72" s="7"/>
      <c r="K72" s="7"/>
      <c r="L72" s="9" t="s">
        <v>61</v>
      </c>
      <c r="M72" s="30">
        <v>118515</v>
      </c>
      <c r="N72" s="36">
        <v>92444</v>
      </c>
      <c r="O72" s="36">
        <v>60890</v>
      </c>
      <c r="P72" s="36">
        <v>50970</v>
      </c>
      <c r="Q72" s="36">
        <v>25017</v>
      </c>
      <c r="R72" s="34">
        <v>5880</v>
      </c>
      <c r="S72" s="34">
        <v>3489</v>
      </c>
      <c r="T72" s="34">
        <v>4900</v>
      </c>
      <c r="U72" s="28" t="s">
        <v>73</v>
      </c>
      <c r="V72" s="30">
        <v>362105</v>
      </c>
    </row>
    <row r="73" spans="1:22" ht="16.5" customHeight="1" x14ac:dyDescent="0.2">
      <c r="A73" s="7"/>
      <c r="B73" s="7"/>
      <c r="C73" s="7"/>
      <c r="D73" s="7" t="s">
        <v>66</v>
      </c>
      <c r="E73" s="7"/>
      <c r="F73" s="7"/>
      <c r="G73" s="7"/>
      <c r="H73" s="7"/>
      <c r="I73" s="7"/>
      <c r="J73" s="7"/>
      <c r="K73" s="7"/>
      <c r="L73" s="9" t="s">
        <v>61</v>
      </c>
      <c r="M73" s="30">
        <v>116146</v>
      </c>
      <c r="N73" s="36">
        <v>86614</v>
      </c>
      <c r="O73" s="36">
        <v>57646</v>
      </c>
      <c r="P73" s="36">
        <v>52704</v>
      </c>
      <c r="Q73" s="36">
        <v>25242</v>
      </c>
      <c r="R73" s="34">
        <v>6106</v>
      </c>
      <c r="S73" s="34">
        <v>3523</v>
      </c>
      <c r="T73" s="34">
        <v>6447</v>
      </c>
      <c r="U73" s="28" t="s">
        <v>73</v>
      </c>
      <c r="V73" s="30">
        <v>354428</v>
      </c>
    </row>
    <row r="74" spans="1:22" ht="16.5" customHeight="1" x14ac:dyDescent="0.2">
      <c r="A74" s="7"/>
      <c r="B74" s="7"/>
      <c r="C74" s="7"/>
      <c r="D74" s="7" t="s">
        <v>67</v>
      </c>
      <c r="E74" s="7"/>
      <c r="F74" s="7"/>
      <c r="G74" s="7"/>
      <c r="H74" s="7"/>
      <c r="I74" s="7"/>
      <c r="J74" s="7"/>
      <c r="K74" s="7"/>
      <c r="L74" s="9" t="s">
        <v>61</v>
      </c>
      <c r="M74" s="30">
        <v>127290</v>
      </c>
      <c r="N74" s="36">
        <v>90129</v>
      </c>
      <c r="O74" s="36">
        <v>55325</v>
      </c>
      <c r="P74" s="36">
        <v>50688</v>
      </c>
      <c r="Q74" s="36">
        <v>26872</v>
      </c>
      <c r="R74" s="34">
        <v>6467</v>
      </c>
      <c r="S74" s="34">
        <v>3751</v>
      </c>
      <c r="T74" s="34">
        <v>6855</v>
      </c>
      <c r="U74" s="28" t="s">
        <v>73</v>
      </c>
      <c r="V74" s="30">
        <v>367377</v>
      </c>
    </row>
    <row r="75" spans="1:22" ht="16.5" customHeight="1" x14ac:dyDescent="0.2">
      <c r="A75" s="7"/>
      <c r="B75" s="7"/>
      <c r="C75" s="7"/>
      <c r="D75" s="7" t="s">
        <v>68</v>
      </c>
      <c r="E75" s="7"/>
      <c r="F75" s="7"/>
      <c r="G75" s="7"/>
      <c r="H75" s="7"/>
      <c r="I75" s="7"/>
      <c r="J75" s="7"/>
      <c r="K75" s="7"/>
      <c r="L75" s="9" t="s">
        <v>61</v>
      </c>
      <c r="M75" s="30">
        <v>138023</v>
      </c>
      <c r="N75" s="36">
        <v>93761</v>
      </c>
      <c r="O75" s="36">
        <v>57944</v>
      </c>
      <c r="P75" s="36">
        <v>51416</v>
      </c>
      <c r="Q75" s="36">
        <v>27008</v>
      </c>
      <c r="R75" s="34">
        <v>7077</v>
      </c>
      <c r="S75" s="34">
        <v>3966</v>
      </c>
      <c r="T75" s="34">
        <v>5557</v>
      </c>
      <c r="U75" s="28" t="s">
        <v>73</v>
      </c>
      <c r="V75" s="30">
        <v>384752</v>
      </c>
    </row>
    <row r="76" spans="1:22" ht="16.5" customHeight="1" x14ac:dyDescent="0.2">
      <c r="A76" s="7"/>
      <c r="B76" s="7"/>
      <c r="C76" s="7"/>
      <c r="D76" s="7" t="s">
        <v>69</v>
      </c>
      <c r="E76" s="7"/>
      <c r="F76" s="7"/>
      <c r="G76" s="7"/>
      <c r="H76" s="7"/>
      <c r="I76" s="7"/>
      <c r="J76" s="7"/>
      <c r="K76" s="7"/>
      <c r="L76" s="9" t="s">
        <v>61</v>
      </c>
      <c r="M76" s="30">
        <v>146819</v>
      </c>
      <c r="N76" s="36">
        <v>98644</v>
      </c>
      <c r="O76" s="36">
        <v>55239</v>
      </c>
      <c r="P76" s="36">
        <v>50600</v>
      </c>
      <c r="Q76" s="36">
        <v>28879</v>
      </c>
      <c r="R76" s="34">
        <v>7844</v>
      </c>
      <c r="S76" s="34">
        <v>4014</v>
      </c>
      <c r="T76" s="34">
        <v>6623</v>
      </c>
      <c r="U76" s="28" t="s">
        <v>73</v>
      </c>
      <c r="V76" s="30">
        <v>398662</v>
      </c>
    </row>
    <row r="77" spans="1:22" ht="16.5" customHeight="1" x14ac:dyDescent="0.2">
      <c r="A77" s="7"/>
      <c r="B77" s="7"/>
      <c r="C77" s="7" t="s">
        <v>76</v>
      </c>
      <c r="D77" s="7"/>
      <c r="E77" s="7"/>
      <c r="F77" s="7"/>
      <c r="G77" s="7"/>
      <c r="H77" s="7"/>
      <c r="I77" s="7"/>
      <c r="J77" s="7"/>
      <c r="K77" s="7"/>
      <c r="L77" s="9"/>
      <c r="M77" s="10"/>
      <c r="N77" s="10"/>
      <c r="O77" s="10"/>
      <c r="P77" s="10"/>
      <c r="Q77" s="10"/>
      <c r="R77" s="10"/>
      <c r="S77" s="10"/>
      <c r="T77" s="10"/>
      <c r="U77" s="10"/>
      <c r="V77" s="10"/>
    </row>
    <row r="78" spans="1:22" ht="16.5" customHeight="1" x14ac:dyDescent="0.2">
      <c r="A78" s="7"/>
      <c r="B78" s="7"/>
      <c r="C78" s="7"/>
      <c r="D78" s="7" t="s">
        <v>60</v>
      </c>
      <c r="E78" s="7"/>
      <c r="F78" s="7"/>
      <c r="G78" s="7"/>
      <c r="H78" s="7"/>
      <c r="I78" s="7"/>
      <c r="J78" s="7"/>
      <c r="K78" s="7"/>
      <c r="L78" s="9" t="s">
        <v>61</v>
      </c>
      <c r="M78" s="34">
        <v>9851</v>
      </c>
      <c r="N78" s="34">
        <v>8115</v>
      </c>
      <c r="O78" s="34">
        <v>6361</v>
      </c>
      <c r="P78" s="34">
        <v>2028</v>
      </c>
      <c r="Q78" s="34">
        <v>1630</v>
      </c>
      <c r="R78" s="32">
        <v>274</v>
      </c>
      <c r="S78" s="32">
        <v>186</v>
      </c>
      <c r="T78" s="32">
        <v>400</v>
      </c>
      <c r="U78" s="28" t="s">
        <v>73</v>
      </c>
      <c r="V78" s="36">
        <v>28845</v>
      </c>
    </row>
    <row r="79" spans="1:22" ht="16.5" customHeight="1" x14ac:dyDescent="0.2">
      <c r="A79" s="7"/>
      <c r="B79" s="7"/>
      <c r="C79" s="7"/>
      <c r="D79" s="7" t="s">
        <v>62</v>
      </c>
      <c r="E79" s="7"/>
      <c r="F79" s="7"/>
      <c r="G79" s="7"/>
      <c r="H79" s="7"/>
      <c r="I79" s="7"/>
      <c r="J79" s="7"/>
      <c r="K79" s="7"/>
      <c r="L79" s="9" t="s">
        <v>61</v>
      </c>
      <c r="M79" s="34">
        <v>8766</v>
      </c>
      <c r="N79" s="34">
        <v>9215</v>
      </c>
      <c r="O79" s="34">
        <v>6810</v>
      </c>
      <c r="P79" s="34">
        <v>2066</v>
      </c>
      <c r="Q79" s="34">
        <v>1779</v>
      </c>
      <c r="R79" s="32">
        <v>243</v>
      </c>
      <c r="S79" s="32">
        <v>206</v>
      </c>
      <c r="T79" s="32">
        <v>418</v>
      </c>
      <c r="U79" s="28" t="s">
        <v>73</v>
      </c>
      <c r="V79" s="36">
        <v>29503</v>
      </c>
    </row>
    <row r="80" spans="1:22" ht="16.5" customHeight="1" x14ac:dyDescent="0.2">
      <c r="A80" s="7"/>
      <c r="B80" s="7"/>
      <c r="C80" s="7"/>
      <c r="D80" s="7" t="s">
        <v>63</v>
      </c>
      <c r="E80" s="7"/>
      <c r="F80" s="7"/>
      <c r="G80" s="7"/>
      <c r="H80" s="7"/>
      <c r="I80" s="7"/>
      <c r="J80" s="7"/>
      <c r="K80" s="7"/>
      <c r="L80" s="9" t="s">
        <v>61</v>
      </c>
      <c r="M80" s="34">
        <v>8813</v>
      </c>
      <c r="N80" s="34">
        <v>9244</v>
      </c>
      <c r="O80" s="34">
        <v>6069</v>
      </c>
      <c r="P80" s="34">
        <v>2203</v>
      </c>
      <c r="Q80" s="34">
        <v>1849</v>
      </c>
      <c r="R80" s="32">
        <v>399</v>
      </c>
      <c r="S80" s="32">
        <v>146</v>
      </c>
      <c r="T80" s="32">
        <v>368</v>
      </c>
      <c r="U80" s="28" t="s">
        <v>73</v>
      </c>
      <c r="V80" s="36">
        <v>29091</v>
      </c>
    </row>
    <row r="81" spans="1:22" ht="16.5" customHeight="1" x14ac:dyDescent="0.2">
      <c r="A81" s="7"/>
      <c r="B81" s="7"/>
      <c r="C81" s="7"/>
      <c r="D81" s="7" t="s">
        <v>64</v>
      </c>
      <c r="E81" s="7"/>
      <c r="F81" s="7"/>
      <c r="G81" s="7"/>
      <c r="H81" s="7"/>
      <c r="I81" s="7"/>
      <c r="J81" s="7"/>
      <c r="K81" s="7"/>
      <c r="L81" s="9" t="s">
        <v>61</v>
      </c>
      <c r="M81" s="34">
        <v>8830</v>
      </c>
      <c r="N81" s="34">
        <v>8432</v>
      </c>
      <c r="O81" s="34">
        <v>4527</v>
      </c>
      <c r="P81" s="34">
        <v>2055</v>
      </c>
      <c r="Q81" s="34">
        <v>1951</v>
      </c>
      <c r="R81" s="32">
        <v>349</v>
      </c>
      <c r="S81" s="32">
        <v>126</v>
      </c>
      <c r="T81" s="32">
        <v>484</v>
      </c>
      <c r="U81" s="28" t="s">
        <v>73</v>
      </c>
      <c r="V81" s="36">
        <v>26754</v>
      </c>
    </row>
    <row r="82" spans="1:22" ht="16.5" customHeight="1" x14ac:dyDescent="0.2">
      <c r="A82" s="7"/>
      <c r="B82" s="7"/>
      <c r="C82" s="7"/>
      <c r="D82" s="7" t="s">
        <v>65</v>
      </c>
      <c r="E82" s="7"/>
      <c r="F82" s="7"/>
      <c r="G82" s="7"/>
      <c r="H82" s="7"/>
      <c r="I82" s="7"/>
      <c r="J82" s="7"/>
      <c r="K82" s="7"/>
      <c r="L82" s="9" t="s">
        <v>61</v>
      </c>
      <c r="M82" s="34">
        <v>9135</v>
      </c>
      <c r="N82" s="34">
        <v>7990</v>
      </c>
      <c r="O82" s="34">
        <v>4255</v>
      </c>
      <c r="P82" s="34">
        <v>1798</v>
      </c>
      <c r="Q82" s="34">
        <v>2079</v>
      </c>
      <c r="R82" s="32">
        <v>304</v>
      </c>
      <c r="S82" s="32">
        <v>170</v>
      </c>
      <c r="T82" s="32">
        <v>494</v>
      </c>
      <c r="U82" s="28" t="s">
        <v>73</v>
      </c>
      <c r="V82" s="36">
        <v>26225</v>
      </c>
    </row>
    <row r="83" spans="1:22" ht="16.5" customHeight="1" x14ac:dyDescent="0.2">
      <c r="A83" s="7"/>
      <c r="B83" s="7"/>
      <c r="C83" s="7"/>
      <c r="D83" s="7" t="s">
        <v>66</v>
      </c>
      <c r="E83" s="7"/>
      <c r="F83" s="7"/>
      <c r="G83" s="7"/>
      <c r="H83" s="7"/>
      <c r="I83" s="7"/>
      <c r="J83" s="7"/>
      <c r="K83" s="7"/>
      <c r="L83" s="9" t="s">
        <v>61</v>
      </c>
      <c r="M83" s="34">
        <v>8939</v>
      </c>
      <c r="N83" s="34">
        <v>8290</v>
      </c>
      <c r="O83" s="34">
        <v>3979</v>
      </c>
      <c r="P83" s="34">
        <v>1811</v>
      </c>
      <c r="Q83" s="34">
        <v>2200</v>
      </c>
      <c r="R83" s="32">
        <v>339</v>
      </c>
      <c r="S83" s="32">
        <v>162</v>
      </c>
      <c r="T83" s="32">
        <v>402</v>
      </c>
      <c r="U83" s="28" t="s">
        <v>73</v>
      </c>
      <c r="V83" s="36">
        <v>26122</v>
      </c>
    </row>
    <row r="84" spans="1:22" ht="16.5" customHeight="1" x14ac:dyDescent="0.2">
      <c r="A84" s="7"/>
      <c r="B84" s="7"/>
      <c r="C84" s="7"/>
      <c r="D84" s="7" t="s">
        <v>67</v>
      </c>
      <c r="E84" s="7"/>
      <c r="F84" s="7"/>
      <c r="G84" s="7"/>
      <c r="H84" s="7"/>
      <c r="I84" s="7"/>
      <c r="J84" s="7"/>
      <c r="K84" s="7"/>
      <c r="L84" s="9" t="s">
        <v>61</v>
      </c>
      <c r="M84" s="34">
        <v>8820</v>
      </c>
      <c r="N84" s="34">
        <v>7672</v>
      </c>
      <c r="O84" s="34">
        <v>3570</v>
      </c>
      <c r="P84" s="34">
        <v>2085</v>
      </c>
      <c r="Q84" s="34">
        <v>1623</v>
      </c>
      <c r="R84" s="32">
        <v>292</v>
      </c>
      <c r="S84" s="32">
        <v>148</v>
      </c>
      <c r="T84" s="32">
        <v>433</v>
      </c>
      <c r="U84" s="28" t="s">
        <v>73</v>
      </c>
      <c r="V84" s="36">
        <v>24643</v>
      </c>
    </row>
    <row r="85" spans="1:22" ht="16.5" customHeight="1" x14ac:dyDescent="0.2">
      <c r="A85" s="7"/>
      <c r="B85" s="7"/>
      <c r="C85" s="7"/>
      <c r="D85" s="7" t="s">
        <v>68</v>
      </c>
      <c r="E85" s="7"/>
      <c r="F85" s="7"/>
      <c r="G85" s="7"/>
      <c r="H85" s="7"/>
      <c r="I85" s="7"/>
      <c r="J85" s="7"/>
      <c r="K85" s="7"/>
      <c r="L85" s="9" t="s">
        <v>61</v>
      </c>
      <c r="M85" s="34">
        <v>8893</v>
      </c>
      <c r="N85" s="34">
        <v>7000</v>
      </c>
      <c r="O85" s="34">
        <v>3499</v>
      </c>
      <c r="P85" s="34">
        <v>2616</v>
      </c>
      <c r="Q85" s="34">
        <v>1091</v>
      </c>
      <c r="R85" s="32">
        <v>284</v>
      </c>
      <c r="S85" s="32">
        <v>122</v>
      </c>
      <c r="T85" s="32">
        <v>407</v>
      </c>
      <c r="U85" s="28" t="s">
        <v>73</v>
      </c>
      <c r="V85" s="36">
        <v>23912</v>
      </c>
    </row>
    <row r="86" spans="1:22" ht="16.5" customHeight="1" x14ac:dyDescent="0.2">
      <c r="A86" s="7"/>
      <c r="B86" s="7"/>
      <c r="C86" s="7"/>
      <c r="D86" s="7" t="s">
        <v>69</v>
      </c>
      <c r="E86" s="7"/>
      <c r="F86" s="7"/>
      <c r="G86" s="7"/>
      <c r="H86" s="7"/>
      <c r="I86" s="7"/>
      <c r="J86" s="7"/>
      <c r="K86" s="7"/>
      <c r="L86" s="9" t="s">
        <v>61</v>
      </c>
      <c r="M86" s="34">
        <v>8767</v>
      </c>
      <c r="N86" s="34">
        <v>6354</v>
      </c>
      <c r="O86" s="34">
        <v>3951</v>
      </c>
      <c r="P86" s="34">
        <v>3058</v>
      </c>
      <c r="Q86" s="34">
        <v>1231</v>
      </c>
      <c r="R86" s="32">
        <v>389</v>
      </c>
      <c r="S86" s="32">
        <v>106</v>
      </c>
      <c r="T86" s="32">
        <v>355</v>
      </c>
      <c r="U86" s="28" t="s">
        <v>73</v>
      </c>
      <c r="V86" s="36">
        <v>24211</v>
      </c>
    </row>
    <row r="87" spans="1:22" ht="16.5" customHeight="1" x14ac:dyDescent="0.2">
      <c r="A87" s="7"/>
      <c r="B87" s="7"/>
      <c r="C87" s="7" t="s">
        <v>77</v>
      </c>
      <c r="D87" s="7"/>
      <c r="E87" s="7"/>
      <c r="F87" s="7"/>
      <c r="G87" s="7"/>
      <c r="H87" s="7"/>
      <c r="I87" s="7"/>
      <c r="J87" s="7"/>
      <c r="K87" s="7"/>
      <c r="L87" s="9"/>
      <c r="M87" s="10"/>
      <c r="N87" s="10"/>
      <c r="O87" s="10"/>
      <c r="P87" s="10"/>
      <c r="Q87" s="10"/>
      <c r="R87" s="10"/>
      <c r="S87" s="10"/>
      <c r="T87" s="10"/>
      <c r="U87" s="10"/>
      <c r="V87" s="10"/>
    </row>
    <row r="88" spans="1:22" ht="16.5" customHeight="1" x14ac:dyDescent="0.2">
      <c r="A88" s="7"/>
      <c r="B88" s="7"/>
      <c r="C88" s="7"/>
      <c r="D88" s="7" t="s">
        <v>60</v>
      </c>
      <c r="E88" s="7"/>
      <c r="F88" s="7"/>
      <c r="G88" s="7"/>
      <c r="H88" s="7"/>
      <c r="I88" s="7"/>
      <c r="J88" s="7"/>
      <c r="K88" s="7"/>
      <c r="L88" s="9" t="s">
        <v>61</v>
      </c>
      <c r="M88" s="30">
        <v>105048</v>
      </c>
      <c r="N88" s="36">
        <v>81272</v>
      </c>
      <c r="O88" s="36">
        <v>49308</v>
      </c>
      <c r="P88" s="36">
        <v>36826</v>
      </c>
      <c r="Q88" s="36">
        <v>15550</v>
      </c>
      <c r="R88" s="34">
        <v>4990</v>
      </c>
      <c r="S88" s="34">
        <v>3930</v>
      </c>
      <c r="T88" s="34">
        <v>5533</v>
      </c>
      <c r="U88" s="28" t="s">
        <v>73</v>
      </c>
      <c r="V88" s="30">
        <v>302457</v>
      </c>
    </row>
    <row r="89" spans="1:22" ht="16.5" customHeight="1" x14ac:dyDescent="0.2">
      <c r="A89" s="7"/>
      <c r="B89" s="7"/>
      <c r="C89" s="7"/>
      <c r="D89" s="7" t="s">
        <v>62</v>
      </c>
      <c r="E89" s="7"/>
      <c r="F89" s="7"/>
      <c r="G89" s="7"/>
      <c r="H89" s="7"/>
      <c r="I89" s="7"/>
      <c r="J89" s="7"/>
      <c r="K89" s="7"/>
      <c r="L89" s="9" t="s">
        <v>61</v>
      </c>
      <c r="M89" s="30">
        <v>131473</v>
      </c>
      <c r="N89" s="36">
        <v>96401</v>
      </c>
      <c r="O89" s="36">
        <v>54607</v>
      </c>
      <c r="P89" s="36">
        <v>45080</v>
      </c>
      <c r="Q89" s="36">
        <v>20499</v>
      </c>
      <c r="R89" s="34">
        <v>5431</v>
      </c>
      <c r="S89" s="34">
        <v>4000</v>
      </c>
      <c r="T89" s="34">
        <v>4620</v>
      </c>
      <c r="U89" s="28" t="s">
        <v>73</v>
      </c>
      <c r="V89" s="30">
        <v>362111</v>
      </c>
    </row>
    <row r="90" spans="1:22" ht="16.5" customHeight="1" x14ac:dyDescent="0.2">
      <c r="A90" s="7"/>
      <c r="B90" s="7"/>
      <c r="C90" s="7"/>
      <c r="D90" s="7" t="s">
        <v>63</v>
      </c>
      <c r="E90" s="7"/>
      <c r="F90" s="7"/>
      <c r="G90" s="7"/>
      <c r="H90" s="7"/>
      <c r="I90" s="7"/>
      <c r="J90" s="7"/>
      <c r="K90" s="7"/>
      <c r="L90" s="9" t="s">
        <v>61</v>
      </c>
      <c r="M90" s="30">
        <v>128011</v>
      </c>
      <c r="N90" s="30">
        <v>100144</v>
      </c>
      <c r="O90" s="36">
        <v>61590</v>
      </c>
      <c r="P90" s="36">
        <v>51113</v>
      </c>
      <c r="Q90" s="36">
        <v>25184</v>
      </c>
      <c r="R90" s="34">
        <v>6437</v>
      </c>
      <c r="S90" s="34">
        <v>3851</v>
      </c>
      <c r="T90" s="34">
        <v>5188</v>
      </c>
      <c r="U90" s="28" t="s">
        <v>73</v>
      </c>
      <c r="V90" s="30">
        <v>381518</v>
      </c>
    </row>
    <row r="91" spans="1:22" ht="16.5" customHeight="1" x14ac:dyDescent="0.2">
      <c r="A91" s="7"/>
      <c r="B91" s="7"/>
      <c r="C91" s="7"/>
      <c r="D91" s="7" t="s">
        <v>64</v>
      </c>
      <c r="E91" s="7"/>
      <c r="F91" s="7"/>
      <c r="G91" s="7"/>
      <c r="H91" s="7"/>
      <c r="I91" s="7"/>
      <c r="J91" s="7"/>
      <c r="K91" s="7"/>
      <c r="L91" s="9" t="s">
        <v>61</v>
      </c>
      <c r="M91" s="30">
        <v>122528</v>
      </c>
      <c r="N91" s="36">
        <v>98342</v>
      </c>
      <c r="O91" s="36">
        <v>61311</v>
      </c>
      <c r="P91" s="36">
        <v>49598</v>
      </c>
      <c r="Q91" s="36">
        <v>26787</v>
      </c>
      <c r="R91" s="34">
        <v>6155</v>
      </c>
      <c r="S91" s="34">
        <v>3456</v>
      </c>
      <c r="T91" s="34">
        <v>5675</v>
      </c>
      <c r="U91" s="28" t="s">
        <v>73</v>
      </c>
      <c r="V91" s="30">
        <v>373852</v>
      </c>
    </row>
    <row r="92" spans="1:22" ht="16.5" customHeight="1" x14ac:dyDescent="0.2">
      <c r="A92" s="7"/>
      <c r="B92" s="7"/>
      <c r="C92" s="7"/>
      <c r="D92" s="7" t="s">
        <v>65</v>
      </c>
      <c r="E92" s="7"/>
      <c r="F92" s="7"/>
      <c r="G92" s="7"/>
      <c r="H92" s="7"/>
      <c r="I92" s="7"/>
      <c r="J92" s="7"/>
      <c r="K92" s="7"/>
      <c r="L92" s="9" t="s">
        <v>61</v>
      </c>
      <c r="M92" s="30">
        <v>127650</v>
      </c>
      <c r="N92" s="30">
        <v>100434</v>
      </c>
      <c r="O92" s="36">
        <v>65145</v>
      </c>
      <c r="P92" s="36">
        <v>52768</v>
      </c>
      <c r="Q92" s="36">
        <v>27096</v>
      </c>
      <c r="R92" s="34">
        <v>6184</v>
      </c>
      <c r="S92" s="34">
        <v>3659</v>
      </c>
      <c r="T92" s="34">
        <v>5394</v>
      </c>
      <c r="U92" s="28" t="s">
        <v>73</v>
      </c>
      <c r="V92" s="30">
        <v>388330</v>
      </c>
    </row>
    <row r="93" spans="1:22" ht="16.5" customHeight="1" x14ac:dyDescent="0.2">
      <c r="A93" s="7"/>
      <c r="B93" s="7"/>
      <c r="C93" s="7"/>
      <c r="D93" s="7" t="s">
        <v>66</v>
      </c>
      <c r="E93" s="7"/>
      <c r="F93" s="7"/>
      <c r="G93" s="7"/>
      <c r="H93" s="7"/>
      <c r="I93" s="7"/>
      <c r="J93" s="7"/>
      <c r="K93" s="7"/>
      <c r="L93" s="9" t="s">
        <v>61</v>
      </c>
      <c r="M93" s="30">
        <v>125085</v>
      </c>
      <c r="N93" s="36">
        <v>94904</v>
      </c>
      <c r="O93" s="36">
        <v>61625</v>
      </c>
      <c r="P93" s="36">
        <v>54515</v>
      </c>
      <c r="Q93" s="36">
        <v>27442</v>
      </c>
      <c r="R93" s="34">
        <v>6445</v>
      </c>
      <c r="S93" s="34">
        <v>3685</v>
      </c>
      <c r="T93" s="34">
        <v>6849</v>
      </c>
      <c r="U93" s="28" t="s">
        <v>73</v>
      </c>
      <c r="V93" s="30">
        <v>380550</v>
      </c>
    </row>
    <row r="94" spans="1:22" ht="16.5" customHeight="1" x14ac:dyDescent="0.2">
      <c r="A94" s="7"/>
      <c r="B94" s="7"/>
      <c r="C94" s="7"/>
      <c r="D94" s="7" t="s">
        <v>67</v>
      </c>
      <c r="E94" s="7"/>
      <c r="F94" s="7"/>
      <c r="G94" s="7"/>
      <c r="H94" s="7"/>
      <c r="I94" s="7"/>
      <c r="J94" s="7"/>
      <c r="K94" s="7"/>
      <c r="L94" s="9" t="s">
        <v>61</v>
      </c>
      <c r="M94" s="30">
        <v>136110</v>
      </c>
      <c r="N94" s="36">
        <v>97801</v>
      </c>
      <c r="O94" s="36">
        <v>58895</v>
      </c>
      <c r="P94" s="36">
        <v>52773</v>
      </c>
      <c r="Q94" s="36">
        <v>28495</v>
      </c>
      <c r="R94" s="34">
        <v>6759</v>
      </c>
      <c r="S94" s="34">
        <v>3899</v>
      </c>
      <c r="T94" s="34">
        <v>7288</v>
      </c>
      <c r="U94" s="28" t="s">
        <v>73</v>
      </c>
      <c r="V94" s="30">
        <v>392020</v>
      </c>
    </row>
    <row r="95" spans="1:22" ht="16.5" customHeight="1" x14ac:dyDescent="0.2">
      <c r="A95" s="7"/>
      <c r="B95" s="7"/>
      <c r="C95" s="7"/>
      <c r="D95" s="7" t="s">
        <v>68</v>
      </c>
      <c r="E95" s="7"/>
      <c r="F95" s="7"/>
      <c r="G95" s="7"/>
      <c r="H95" s="7"/>
      <c r="I95" s="7"/>
      <c r="J95" s="7"/>
      <c r="K95" s="7"/>
      <c r="L95" s="9" t="s">
        <v>61</v>
      </c>
      <c r="M95" s="30">
        <v>146916</v>
      </c>
      <c r="N95" s="30">
        <v>100761</v>
      </c>
      <c r="O95" s="36">
        <v>61443</v>
      </c>
      <c r="P95" s="36">
        <v>54032</v>
      </c>
      <c r="Q95" s="36">
        <v>28099</v>
      </c>
      <c r="R95" s="34">
        <v>7361</v>
      </c>
      <c r="S95" s="34">
        <v>4088</v>
      </c>
      <c r="T95" s="34">
        <v>5964</v>
      </c>
      <c r="U95" s="28" t="s">
        <v>73</v>
      </c>
      <c r="V95" s="30">
        <v>408664</v>
      </c>
    </row>
    <row r="96" spans="1:22" ht="16.5" customHeight="1" x14ac:dyDescent="0.2">
      <c r="A96" s="7"/>
      <c r="B96" s="7"/>
      <c r="C96" s="7"/>
      <c r="D96" s="7" t="s">
        <v>69</v>
      </c>
      <c r="E96" s="7"/>
      <c r="F96" s="7"/>
      <c r="G96" s="7"/>
      <c r="H96" s="7"/>
      <c r="I96" s="7"/>
      <c r="J96" s="7"/>
      <c r="K96" s="7"/>
      <c r="L96" s="9" t="s">
        <v>61</v>
      </c>
      <c r="M96" s="30">
        <v>155586</v>
      </c>
      <c r="N96" s="30">
        <v>104998</v>
      </c>
      <c r="O96" s="36">
        <v>59190</v>
      </c>
      <c r="P96" s="36">
        <v>53658</v>
      </c>
      <c r="Q96" s="36">
        <v>30110</v>
      </c>
      <c r="R96" s="34">
        <v>8233</v>
      </c>
      <c r="S96" s="34">
        <v>4120</v>
      </c>
      <c r="T96" s="34">
        <v>6978</v>
      </c>
      <c r="U96" s="28" t="s">
        <v>73</v>
      </c>
      <c r="V96" s="30">
        <v>422873</v>
      </c>
    </row>
    <row r="97" spans="1:22" ht="16.5" customHeight="1" x14ac:dyDescent="0.2">
      <c r="A97" s="7"/>
      <c r="B97" s="7" t="s">
        <v>107</v>
      </c>
      <c r="C97" s="7"/>
      <c r="D97" s="7"/>
      <c r="E97" s="7"/>
      <c r="F97" s="7"/>
      <c r="G97" s="7"/>
      <c r="H97" s="7"/>
      <c r="I97" s="7"/>
      <c r="J97" s="7"/>
      <c r="K97" s="7"/>
      <c r="L97" s="9"/>
      <c r="M97" s="10"/>
      <c r="N97" s="10"/>
      <c r="O97" s="10"/>
      <c r="P97" s="10"/>
      <c r="Q97" s="10"/>
      <c r="R97" s="10"/>
      <c r="S97" s="10"/>
      <c r="T97" s="10"/>
      <c r="U97" s="10"/>
      <c r="V97" s="10"/>
    </row>
    <row r="98" spans="1:22" ht="16.5" customHeight="1" x14ac:dyDescent="0.2">
      <c r="A98" s="7"/>
      <c r="B98" s="7"/>
      <c r="C98" s="7"/>
      <c r="D98" s="7" t="s">
        <v>60</v>
      </c>
      <c r="E98" s="7"/>
      <c r="F98" s="7"/>
      <c r="G98" s="7"/>
      <c r="H98" s="7"/>
      <c r="I98" s="7"/>
      <c r="J98" s="7"/>
      <c r="K98" s="7"/>
      <c r="L98" s="9" t="s">
        <v>61</v>
      </c>
      <c r="M98" s="30">
        <v>117251</v>
      </c>
      <c r="N98" s="36">
        <v>91496</v>
      </c>
      <c r="O98" s="36">
        <v>55931</v>
      </c>
      <c r="P98" s="36">
        <v>43627</v>
      </c>
      <c r="Q98" s="36">
        <v>17533</v>
      </c>
      <c r="R98" s="34">
        <v>5499</v>
      </c>
      <c r="S98" s="34">
        <v>4474</v>
      </c>
      <c r="T98" s="34">
        <v>5814</v>
      </c>
      <c r="U98" s="34">
        <v>3227</v>
      </c>
      <c r="V98" s="30">
        <v>344852</v>
      </c>
    </row>
    <row r="99" spans="1:22" ht="16.5" customHeight="1" x14ac:dyDescent="0.2">
      <c r="A99" s="7"/>
      <c r="B99" s="7"/>
      <c r="C99" s="7"/>
      <c r="D99" s="7" t="s">
        <v>62</v>
      </c>
      <c r="E99" s="7"/>
      <c r="F99" s="7"/>
      <c r="G99" s="7"/>
      <c r="H99" s="7"/>
      <c r="I99" s="7"/>
      <c r="J99" s="7"/>
      <c r="K99" s="7"/>
      <c r="L99" s="9" t="s">
        <v>61</v>
      </c>
      <c r="M99" s="30">
        <v>145565</v>
      </c>
      <c r="N99" s="30">
        <v>108804</v>
      </c>
      <c r="O99" s="36">
        <v>61923</v>
      </c>
      <c r="P99" s="36">
        <v>52987</v>
      </c>
      <c r="Q99" s="36">
        <v>22963</v>
      </c>
      <c r="R99" s="34">
        <v>5956</v>
      </c>
      <c r="S99" s="34">
        <v>4609</v>
      </c>
      <c r="T99" s="34">
        <v>4858</v>
      </c>
      <c r="U99" s="34">
        <v>4469</v>
      </c>
      <c r="V99" s="30">
        <v>412134</v>
      </c>
    </row>
    <row r="100" spans="1:22" ht="16.5" customHeight="1" x14ac:dyDescent="0.2">
      <c r="A100" s="7"/>
      <c r="B100" s="7"/>
      <c r="C100" s="7"/>
      <c r="D100" s="7" t="s">
        <v>63</v>
      </c>
      <c r="E100" s="7"/>
      <c r="F100" s="7"/>
      <c r="G100" s="7"/>
      <c r="H100" s="7"/>
      <c r="I100" s="7"/>
      <c r="J100" s="7"/>
      <c r="K100" s="7"/>
      <c r="L100" s="9" t="s">
        <v>61</v>
      </c>
      <c r="M100" s="30">
        <v>142748</v>
      </c>
      <c r="N100" s="30">
        <v>112428</v>
      </c>
      <c r="O100" s="36">
        <v>69239</v>
      </c>
      <c r="P100" s="36">
        <v>59298</v>
      </c>
      <c r="Q100" s="36">
        <v>27846</v>
      </c>
      <c r="R100" s="34">
        <v>7072</v>
      </c>
      <c r="S100" s="34">
        <v>4506</v>
      </c>
      <c r="T100" s="34">
        <v>5435</v>
      </c>
      <c r="U100" s="34">
        <v>6028</v>
      </c>
      <c r="V100" s="30">
        <v>434600</v>
      </c>
    </row>
    <row r="101" spans="1:22" ht="16.5" customHeight="1" x14ac:dyDescent="0.2">
      <c r="A101" s="7"/>
      <c r="B101" s="7"/>
      <c r="C101" s="7"/>
      <c r="D101" s="7" t="s">
        <v>64</v>
      </c>
      <c r="E101" s="7"/>
      <c r="F101" s="7"/>
      <c r="G101" s="7"/>
      <c r="H101" s="7"/>
      <c r="I101" s="7"/>
      <c r="J101" s="7"/>
      <c r="K101" s="7"/>
      <c r="L101" s="9" t="s">
        <v>61</v>
      </c>
      <c r="M101" s="30">
        <v>136513</v>
      </c>
      <c r="N101" s="30">
        <v>110268</v>
      </c>
      <c r="O101" s="36">
        <v>69245</v>
      </c>
      <c r="P101" s="36">
        <v>57543</v>
      </c>
      <c r="Q101" s="36">
        <v>29364</v>
      </c>
      <c r="R101" s="34">
        <v>6827</v>
      </c>
      <c r="S101" s="34">
        <v>4100</v>
      </c>
      <c r="T101" s="34">
        <v>5903</v>
      </c>
      <c r="U101" s="34">
        <v>5921</v>
      </c>
      <c r="V101" s="30">
        <v>425684</v>
      </c>
    </row>
    <row r="102" spans="1:22" ht="16.5" customHeight="1" x14ac:dyDescent="0.2">
      <c r="A102" s="7"/>
      <c r="B102" s="7"/>
      <c r="C102" s="7"/>
      <c r="D102" s="7" t="s">
        <v>65</v>
      </c>
      <c r="E102" s="7"/>
      <c r="F102" s="7"/>
      <c r="G102" s="7"/>
      <c r="H102" s="7"/>
      <c r="I102" s="7"/>
      <c r="J102" s="7"/>
      <c r="K102" s="7"/>
      <c r="L102" s="9" t="s">
        <v>61</v>
      </c>
      <c r="M102" s="30">
        <v>142707</v>
      </c>
      <c r="N102" s="30">
        <v>112442</v>
      </c>
      <c r="O102" s="36">
        <v>73352</v>
      </c>
      <c r="P102" s="36">
        <v>60814</v>
      </c>
      <c r="Q102" s="36">
        <v>30090</v>
      </c>
      <c r="R102" s="34">
        <v>7024</v>
      </c>
      <c r="S102" s="34">
        <v>4247</v>
      </c>
      <c r="T102" s="34">
        <v>5657</v>
      </c>
      <c r="U102" s="34">
        <v>5695</v>
      </c>
      <c r="V102" s="30">
        <v>442028</v>
      </c>
    </row>
    <row r="103" spans="1:22" ht="16.5" customHeight="1" x14ac:dyDescent="0.2">
      <c r="A103" s="7"/>
      <c r="B103" s="7"/>
      <c r="C103" s="7"/>
      <c r="D103" s="7" t="s">
        <v>66</v>
      </c>
      <c r="E103" s="7"/>
      <c r="F103" s="7"/>
      <c r="G103" s="7"/>
      <c r="H103" s="7"/>
      <c r="I103" s="7"/>
      <c r="J103" s="7"/>
      <c r="K103" s="7"/>
      <c r="L103" s="9" t="s">
        <v>61</v>
      </c>
      <c r="M103" s="30">
        <v>140857</v>
      </c>
      <c r="N103" s="30">
        <v>107154</v>
      </c>
      <c r="O103" s="36">
        <v>69967</v>
      </c>
      <c r="P103" s="36">
        <v>62135</v>
      </c>
      <c r="Q103" s="36">
        <v>30367</v>
      </c>
      <c r="R103" s="34">
        <v>7267</v>
      </c>
      <c r="S103" s="34">
        <v>4299</v>
      </c>
      <c r="T103" s="34">
        <v>7103</v>
      </c>
      <c r="U103" s="34">
        <v>5992</v>
      </c>
      <c r="V103" s="30">
        <v>435141</v>
      </c>
    </row>
    <row r="104" spans="1:22" ht="16.5" customHeight="1" x14ac:dyDescent="0.2">
      <c r="A104" s="7"/>
      <c r="B104" s="7"/>
      <c r="C104" s="7"/>
      <c r="D104" s="7" t="s">
        <v>67</v>
      </c>
      <c r="E104" s="7"/>
      <c r="F104" s="7"/>
      <c r="G104" s="7"/>
      <c r="H104" s="7"/>
      <c r="I104" s="7"/>
      <c r="J104" s="7"/>
      <c r="K104" s="7"/>
      <c r="L104" s="9" t="s">
        <v>61</v>
      </c>
      <c r="M104" s="30">
        <v>151918</v>
      </c>
      <c r="N104" s="30">
        <v>112436</v>
      </c>
      <c r="O104" s="36">
        <v>67661</v>
      </c>
      <c r="P104" s="36">
        <v>60237</v>
      </c>
      <c r="Q104" s="36">
        <v>31467</v>
      </c>
      <c r="R104" s="34">
        <v>7686</v>
      </c>
      <c r="S104" s="34">
        <v>4472</v>
      </c>
      <c r="T104" s="34">
        <v>7559</v>
      </c>
      <c r="U104" s="34">
        <v>4355</v>
      </c>
      <c r="V104" s="30">
        <v>447791</v>
      </c>
    </row>
    <row r="105" spans="1:22" ht="16.5" customHeight="1" x14ac:dyDescent="0.2">
      <c r="A105" s="7"/>
      <c r="B105" s="7"/>
      <c r="C105" s="7"/>
      <c r="D105" s="7" t="s">
        <v>68</v>
      </c>
      <c r="E105" s="7"/>
      <c r="F105" s="7"/>
      <c r="G105" s="7"/>
      <c r="H105" s="7"/>
      <c r="I105" s="7"/>
      <c r="J105" s="7"/>
      <c r="K105" s="7"/>
      <c r="L105" s="9" t="s">
        <v>61</v>
      </c>
      <c r="M105" s="30">
        <v>162920</v>
      </c>
      <c r="N105" s="30">
        <v>114206</v>
      </c>
      <c r="O105" s="36">
        <v>70530</v>
      </c>
      <c r="P105" s="36">
        <v>61160</v>
      </c>
      <c r="Q105" s="36">
        <v>31271</v>
      </c>
      <c r="R105" s="34">
        <v>8310</v>
      </c>
      <c r="S105" s="34">
        <v>4718</v>
      </c>
      <c r="T105" s="34">
        <v>6204</v>
      </c>
      <c r="U105" s="34">
        <v>5009</v>
      </c>
      <c r="V105" s="30">
        <v>464328</v>
      </c>
    </row>
    <row r="106" spans="1:22" ht="16.5" customHeight="1" x14ac:dyDescent="0.2">
      <c r="A106" s="7"/>
      <c r="B106" s="7"/>
      <c r="C106" s="7"/>
      <c r="D106" s="7" t="s">
        <v>69</v>
      </c>
      <c r="E106" s="7"/>
      <c r="F106" s="7"/>
      <c r="G106" s="7"/>
      <c r="H106" s="7"/>
      <c r="I106" s="7"/>
      <c r="J106" s="7"/>
      <c r="K106" s="7"/>
      <c r="L106" s="9" t="s">
        <v>61</v>
      </c>
      <c r="M106" s="30">
        <v>172517</v>
      </c>
      <c r="N106" s="30">
        <v>118923</v>
      </c>
      <c r="O106" s="36">
        <v>68586</v>
      </c>
      <c r="P106" s="36">
        <v>60819</v>
      </c>
      <c r="Q106" s="36">
        <v>34483</v>
      </c>
      <c r="R106" s="34">
        <v>9375</v>
      </c>
      <c r="S106" s="34">
        <v>4680</v>
      </c>
      <c r="T106" s="34">
        <v>7235</v>
      </c>
      <c r="U106" s="34">
        <v>5802</v>
      </c>
      <c r="V106" s="30">
        <v>482420</v>
      </c>
    </row>
    <row r="107" spans="1:22" ht="16.5" customHeight="1" x14ac:dyDescent="0.2">
      <c r="A107" s="7"/>
      <c r="B107" s="7" t="s">
        <v>108</v>
      </c>
      <c r="C107" s="7"/>
      <c r="D107" s="7"/>
      <c r="E107" s="7"/>
      <c r="F107" s="7"/>
      <c r="G107" s="7"/>
      <c r="H107" s="7"/>
      <c r="I107" s="7"/>
      <c r="J107" s="7"/>
      <c r="K107" s="7"/>
      <c r="L107" s="9"/>
      <c r="M107" s="10"/>
      <c r="N107" s="10"/>
      <c r="O107" s="10"/>
      <c r="P107" s="10"/>
      <c r="Q107" s="10"/>
      <c r="R107" s="10"/>
      <c r="S107" s="10"/>
      <c r="T107" s="10"/>
      <c r="U107" s="10"/>
      <c r="V107" s="10"/>
    </row>
    <row r="108" spans="1:22" ht="16.5" customHeight="1" x14ac:dyDescent="0.2">
      <c r="A108" s="7"/>
      <c r="B108" s="7"/>
      <c r="C108" s="7" t="s">
        <v>59</v>
      </c>
      <c r="D108" s="7"/>
      <c r="E108" s="7"/>
      <c r="F108" s="7"/>
      <c r="G108" s="7"/>
      <c r="H108" s="7"/>
      <c r="I108" s="7"/>
      <c r="J108" s="7"/>
      <c r="K108" s="7"/>
      <c r="L108" s="9"/>
      <c r="M108" s="10"/>
      <c r="N108" s="10"/>
      <c r="O108" s="10"/>
      <c r="P108" s="10"/>
      <c r="Q108" s="10"/>
      <c r="R108" s="10"/>
      <c r="S108" s="10"/>
      <c r="T108" s="10"/>
      <c r="U108" s="10"/>
      <c r="V108" s="10"/>
    </row>
    <row r="109" spans="1:22" ht="16.5" customHeight="1" x14ac:dyDescent="0.2">
      <c r="A109" s="7"/>
      <c r="B109" s="7"/>
      <c r="C109" s="7"/>
      <c r="D109" s="7" t="s">
        <v>60</v>
      </c>
      <c r="E109" s="7"/>
      <c r="F109" s="7"/>
      <c r="G109" s="7"/>
      <c r="H109" s="7"/>
      <c r="I109" s="7"/>
      <c r="J109" s="7"/>
      <c r="K109" s="7"/>
      <c r="L109" s="9" t="s">
        <v>61</v>
      </c>
      <c r="M109" s="28" t="s">
        <v>73</v>
      </c>
      <c r="N109" s="28" t="s">
        <v>73</v>
      </c>
      <c r="O109" s="28" t="s">
        <v>73</v>
      </c>
      <c r="P109" s="31">
        <v>15</v>
      </c>
      <c r="Q109" s="28" t="s">
        <v>73</v>
      </c>
      <c r="R109" s="28" t="s">
        <v>73</v>
      </c>
      <c r="S109" s="28" t="s">
        <v>73</v>
      </c>
      <c r="T109" s="28" t="s">
        <v>73</v>
      </c>
      <c r="U109" s="32">
        <v>392</v>
      </c>
      <c r="V109" s="32">
        <v>407</v>
      </c>
    </row>
    <row r="110" spans="1:22" ht="16.5" customHeight="1" x14ac:dyDescent="0.2">
      <c r="A110" s="7"/>
      <c r="B110" s="7"/>
      <c r="C110" s="7"/>
      <c r="D110" s="7" t="s">
        <v>62</v>
      </c>
      <c r="E110" s="7"/>
      <c r="F110" s="7"/>
      <c r="G110" s="7"/>
      <c r="H110" s="7"/>
      <c r="I110" s="7"/>
      <c r="J110" s="7"/>
      <c r="K110" s="7"/>
      <c r="L110" s="9" t="s">
        <v>61</v>
      </c>
      <c r="M110" s="28" t="s">
        <v>73</v>
      </c>
      <c r="N110" s="28" t="s">
        <v>73</v>
      </c>
      <c r="O110" s="28" t="s">
        <v>73</v>
      </c>
      <c r="P110" s="27">
        <v>7</v>
      </c>
      <c r="Q110" s="28" t="s">
        <v>73</v>
      </c>
      <c r="R110" s="28" t="s">
        <v>73</v>
      </c>
      <c r="S110" s="28" t="s">
        <v>73</v>
      </c>
      <c r="T110" s="28" t="s">
        <v>73</v>
      </c>
      <c r="U110" s="32">
        <v>445</v>
      </c>
      <c r="V110" s="32">
        <v>452</v>
      </c>
    </row>
    <row r="111" spans="1:22" ht="16.5" customHeight="1" x14ac:dyDescent="0.2">
      <c r="A111" s="7"/>
      <c r="B111" s="7"/>
      <c r="C111" s="7"/>
      <c r="D111" s="7" t="s">
        <v>63</v>
      </c>
      <c r="E111" s="7"/>
      <c r="F111" s="7"/>
      <c r="G111" s="7"/>
      <c r="H111" s="7"/>
      <c r="I111" s="7"/>
      <c r="J111" s="7"/>
      <c r="K111" s="7"/>
      <c r="L111" s="9" t="s">
        <v>61</v>
      </c>
      <c r="M111" s="28" t="s">
        <v>73</v>
      </c>
      <c r="N111" s="28" t="s">
        <v>73</v>
      </c>
      <c r="O111" s="28" t="s">
        <v>73</v>
      </c>
      <c r="P111" s="31">
        <v>14</v>
      </c>
      <c r="Q111" s="28" t="s">
        <v>73</v>
      </c>
      <c r="R111" s="28" t="s">
        <v>73</v>
      </c>
      <c r="S111" s="28" t="s">
        <v>73</v>
      </c>
      <c r="T111" s="28" t="s">
        <v>73</v>
      </c>
      <c r="U111" s="32">
        <v>400</v>
      </c>
      <c r="V111" s="32">
        <v>414</v>
      </c>
    </row>
    <row r="112" spans="1:22" ht="16.5" customHeight="1" x14ac:dyDescent="0.2">
      <c r="A112" s="7"/>
      <c r="B112" s="7"/>
      <c r="C112" s="7"/>
      <c r="D112" s="7" t="s">
        <v>64</v>
      </c>
      <c r="E112" s="7"/>
      <c r="F112" s="7"/>
      <c r="G112" s="7"/>
      <c r="H112" s="7"/>
      <c r="I112" s="7"/>
      <c r="J112" s="7"/>
      <c r="K112" s="7"/>
      <c r="L112" s="9" t="s">
        <v>61</v>
      </c>
      <c r="M112" s="28" t="s">
        <v>73</v>
      </c>
      <c r="N112" s="28" t="s">
        <v>73</v>
      </c>
      <c r="O112" s="28" t="s">
        <v>73</v>
      </c>
      <c r="P112" s="27">
        <v>8</v>
      </c>
      <c r="Q112" s="28" t="s">
        <v>73</v>
      </c>
      <c r="R112" s="28" t="s">
        <v>73</v>
      </c>
      <c r="S112" s="28" t="s">
        <v>73</v>
      </c>
      <c r="T112" s="28" t="s">
        <v>73</v>
      </c>
      <c r="U112" s="32">
        <v>390</v>
      </c>
      <c r="V112" s="32">
        <v>398</v>
      </c>
    </row>
    <row r="113" spans="1:22" ht="16.5" customHeight="1" x14ac:dyDescent="0.2">
      <c r="A113" s="7"/>
      <c r="B113" s="7"/>
      <c r="C113" s="7"/>
      <c r="D113" s="7" t="s">
        <v>65</v>
      </c>
      <c r="E113" s="7"/>
      <c r="F113" s="7"/>
      <c r="G113" s="7"/>
      <c r="H113" s="7"/>
      <c r="I113" s="7"/>
      <c r="J113" s="7"/>
      <c r="K113" s="7"/>
      <c r="L113" s="9" t="s">
        <v>61</v>
      </c>
      <c r="M113" s="28" t="s">
        <v>73</v>
      </c>
      <c r="N113" s="28" t="s">
        <v>73</v>
      </c>
      <c r="O113" s="28" t="s">
        <v>73</v>
      </c>
      <c r="P113" s="31">
        <v>11</v>
      </c>
      <c r="Q113" s="28" t="s">
        <v>73</v>
      </c>
      <c r="R113" s="28" t="s">
        <v>73</v>
      </c>
      <c r="S113" s="28" t="s">
        <v>73</v>
      </c>
      <c r="T113" s="28" t="s">
        <v>73</v>
      </c>
      <c r="U113" s="32">
        <v>344</v>
      </c>
      <c r="V113" s="32">
        <v>355</v>
      </c>
    </row>
    <row r="114" spans="1:22" ht="16.5" customHeight="1" x14ac:dyDescent="0.2">
      <c r="A114" s="7"/>
      <c r="B114" s="7"/>
      <c r="C114" s="7"/>
      <c r="D114" s="7" t="s">
        <v>66</v>
      </c>
      <c r="E114" s="7"/>
      <c r="F114" s="7"/>
      <c r="G114" s="7"/>
      <c r="H114" s="7"/>
      <c r="I114" s="7"/>
      <c r="J114" s="7"/>
      <c r="K114" s="7"/>
      <c r="L114" s="9" t="s">
        <v>61</v>
      </c>
      <c r="M114" s="28" t="s">
        <v>73</v>
      </c>
      <c r="N114" s="28" t="s">
        <v>73</v>
      </c>
      <c r="O114" s="28" t="s">
        <v>73</v>
      </c>
      <c r="P114" s="27">
        <v>4</v>
      </c>
      <c r="Q114" s="28" t="s">
        <v>73</v>
      </c>
      <c r="R114" s="28" t="s">
        <v>73</v>
      </c>
      <c r="S114" s="28" t="s">
        <v>73</v>
      </c>
      <c r="T114" s="28" t="s">
        <v>73</v>
      </c>
      <c r="U114" s="32">
        <v>371</v>
      </c>
      <c r="V114" s="32">
        <v>375</v>
      </c>
    </row>
    <row r="115" spans="1:22" ht="16.5" customHeight="1" x14ac:dyDescent="0.2">
      <c r="A115" s="7"/>
      <c r="B115" s="7"/>
      <c r="C115" s="7"/>
      <c r="D115" s="7" t="s">
        <v>67</v>
      </c>
      <c r="E115" s="7"/>
      <c r="F115" s="7"/>
      <c r="G115" s="7"/>
      <c r="H115" s="7"/>
      <c r="I115" s="7"/>
      <c r="J115" s="7"/>
      <c r="K115" s="7"/>
      <c r="L115" s="9" t="s">
        <v>61</v>
      </c>
      <c r="M115" s="28" t="s">
        <v>73</v>
      </c>
      <c r="N115" s="28" t="s">
        <v>73</v>
      </c>
      <c r="O115" s="28" t="s">
        <v>73</v>
      </c>
      <c r="P115" s="27">
        <v>6</v>
      </c>
      <c r="Q115" s="28" t="s">
        <v>73</v>
      </c>
      <c r="R115" s="28" t="s">
        <v>73</v>
      </c>
      <c r="S115" s="28" t="s">
        <v>73</v>
      </c>
      <c r="T115" s="28" t="s">
        <v>73</v>
      </c>
      <c r="U115" s="32">
        <v>389</v>
      </c>
      <c r="V115" s="32">
        <v>395</v>
      </c>
    </row>
    <row r="116" spans="1:22" ht="16.5" customHeight="1" x14ac:dyDescent="0.2">
      <c r="A116" s="7"/>
      <c r="B116" s="7"/>
      <c r="C116" s="7"/>
      <c r="D116" s="7" t="s">
        <v>68</v>
      </c>
      <c r="E116" s="7"/>
      <c r="F116" s="7"/>
      <c r="G116" s="7"/>
      <c r="H116" s="7"/>
      <c r="I116" s="7"/>
      <c r="J116" s="7"/>
      <c r="K116" s="7"/>
      <c r="L116" s="9" t="s">
        <v>61</v>
      </c>
      <c r="M116" s="28" t="s">
        <v>73</v>
      </c>
      <c r="N116" s="28" t="s">
        <v>73</v>
      </c>
      <c r="O116" s="28" t="s">
        <v>73</v>
      </c>
      <c r="P116" s="27">
        <v>6</v>
      </c>
      <c r="Q116" s="28" t="s">
        <v>73</v>
      </c>
      <c r="R116" s="28" t="s">
        <v>73</v>
      </c>
      <c r="S116" s="28" t="s">
        <v>73</v>
      </c>
      <c r="T116" s="28" t="s">
        <v>73</v>
      </c>
      <c r="U116" s="32">
        <v>330</v>
      </c>
      <c r="V116" s="32">
        <v>336</v>
      </c>
    </row>
    <row r="117" spans="1:22" ht="16.5" customHeight="1" x14ac:dyDescent="0.2">
      <c r="A117" s="7"/>
      <c r="B117" s="7"/>
      <c r="C117" s="7"/>
      <c r="D117" s="7" t="s">
        <v>69</v>
      </c>
      <c r="E117" s="7"/>
      <c r="F117" s="7"/>
      <c r="G117" s="7"/>
      <c r="H117" s="7"/>
      <c r="I117" s="7"/>
      <c r="J117" s="7"/>
      <c r="K117" s="7"/>
      <c r="L117" s="9" t="s">
        <v>61</v>
      </c>
      <c r="M117" s="28" t="s">
        <v>73</v>
      </c>
      <c r="N117" s="28" t="s">
        <v>73</v>
      </c>
      <c r="O117" s="28" t="s">
        <v>73</v>
      </c>
      <c r="P117" s="27">
        <v>4</v>
      </c>
      <c r="Q117" s="28" t="s">
        <v>73</v>
      </c>
      <c r="R117" s="28" t="s">
        <v>73</v>
      </c>
      <c r="S117" s="28" t="s">
        <v>73</v>
      </c>
      <c r="T117" s="28" t="s">
        <v>73</v>
      </c>
      <c r="U117" s="32">
        <v>326</v>
      </c>
      <c r="V117" s="32">
        <v>330</v>
      </c>
    </row>
    <row r="118" spans="1:22" ht="16.5" customHeight="1" x14ac:dyDescent="0.2">
      <c r="A118" s="7"/>
      <c r="B118" s="7"/>
      <c r="C118" s="7" t="s">
        <v>70</v>
      </c>
      <c r="D118" s="7"/>
      <c r="E118" s="7"/>
      <c r="F118" s="7"/>
      <c r="G118" s="7"/>
      <c r="H118" s="7"/>
      <c r="I118" s="7"/>
      <c r="J118" s="7"/>
      <c r="K118" s="7"/>
      <c r="L118" s="9"/>
      <c r="M118" s="10"/>
      <c r="N118" s="10"/>
      <c r="O118" s="10"/>
      <c r="P118" s="10"/>
      <c r="Q118" s="10"/>
      <c r="R118" s="10"/>
      <c r="S118" s="10"/>
      <c r="T118" s="10"/>
      <c r="U118" s="10"/>
      <c r="V118" s="10"/>
    </row>
    <row r="119" spans="1:22" ht="16.5" customHeight="1" x14ac:dyDescent="0.2">
      <c r="A119" s="7"/>
      <c r="B119" s="7"/>
      <c r="C119" s="7"/>
      <c r="D119" s="7" t="s">
        <v>60</v>
      </c>
      <c r="E119" s="7"/>
      <c r="F119" s="7"/>
      <c r="G119" s="7"/>
      <c r="H119" s="7"/>
      <c r="I119" s="7"/>
      <c r="J119" s="7"/>
      <c r="K119" s="7"/>
      <c r="L119" s="9" t="s">
        <v>61</v>
      </c>
      <c r="M119" s="28" t="s">
        <v>73</v>
      </c>
      <c r="N119" s="28" t="s">
        <v>73</v>
      </c>
      <c r="O119" s="28" t="s">
        <v>73</v>
      </c>
      <c r="P119" s="36">
        <v>16728</v>
      </c>
      <c r="Q119" s="28" t="s">
        <v>73</v>
      </c>
      <c r="R119" s="28" t="s">
        <v>73</v>
      </c>
      <c r="S119" s="28" t="s">
        <v>73</v>
      </c>
      <c r="T119" s="28" t="s">
        <v>73</v>
      </c>
      <c r="U119" s="36">
        <v>22331</v>
      </c>
      <c r="V119" s="36">
        <v>39059</v>
      </c>
    </row>
    <row r="120" spans="1:22" ht="16.5" customHeight="1" x14ac:dyDescent="0.2">
      <c r="A120" s="7"/>
      <c r="B120" s="7"/>
      <c r="C120" s="7"/>
      <c r="D120" s="7" t="s">
        <v>62</v>
      </c>
      <c r="E120" s="7"/>
      <c r="F120" s="7"/>
      <c r="G120" s="7"/>
      <c r="H120" s="7"/>
      <c r="I120" s="7"/>
      <c r="J120" s="7"/>
      <c r="K120" s="7"/>
      <c r="L120" s="9" t="s">
        <v>61</v>
      </c>
      <c r="M120" s="28" t="s">
        <v>73</v>
      </c>
      <c r="N120" s="28" t="s">
        <v>73</v>
      </c>
      <c r="O120" s="28" t="s">
        <v>73</v>
      </c>
      <c r="P120" s="36">
        <v>15868</v>
      </c>
      <c r="Q120" s="28" t="s">
        <v>73</v>
      </c>
      <c r="R120" s="28" t="s">
        <v>73</v>
      </c>
      <c r="S120" s="28" t="s">
        <v>73</v>
      </c>
      <c r="T120" s="28" t="s">
        <v>73</v>
      </c>
      <c r="U120" s="36">
        <v>21062</v>
      </c>
      <c r="V120" s="36">
        <v>36930</v>
      </c>
    </row>
    <row r="121" spans="1:22" ht="16.5" customHeight="1" x14ac:dyDescent="0.2">
      <c r="A121" s="7"/>
      <c r="B121" s="7"/>
      <c r="C121" s="7"/>
      <c r="D121" s="7" t="s">
        <v>63</v>
      </c>
      <c r="E121" s="7"/>
      <c r="F121" s="7"/>
      <c r="G121" s="7"/>
      <c r="H121" s="7"/>
      <c r="I121" s="7"/>
      <c r="J121" s="7"/>
      <c r="K121" s="7"/>
      <c r="L121" s="9" t="s">
        <v>61</v>
      </c>
      <c r="M121" s="28" t="s">
        <v>73</v>
      </c>
      <c r="N121" s="28" t="s">
        <v>73</v>
      </c>
      <c r="O121" s="28" t="s">
        <v>73</v>
      </c>
      <c r="P121" s="36">
        <v>15861</v>
      </c>
      <c r="Q121" s="28" t="s">
        <v>73</v>
      </c>
      <c r="R121" s="28" t="s">
        <v>73</v>
      </c>
      <c r="S121" s="28" t="s">
        <v>73</v>
      </c>
      <c r="T121" s="28" t="s">
        <v>73</v>
      </c>
      <c r="U121" s="36">
        <v>19594</v>
      </c>
      <c r="V121" s="36">
        <v>35455</v>
      </c>
    </row>
    <row r="122" spans="1:22" ht="16.5" customHeight="1" x14ac:dyDescent="0.2">
      <c r="A122" s="7"/>
      <c r="B122" s="7"/>
      <c r="C122" s="7"/>
      <c r="D122" s="7" t="s">
        <v>64</v>
      </c>
      <c r="E122" s="7"/>
      <c r="F122" s="7"/>
      <c r="G122" s="7"/>
      <c r="H122" s="7"/>
      <c r="I122" s="7"/>
      <c r="J122" s="7"/>
      <c r="K122" s="7"/>
      <c r="L122" s="9" t="s">
        <v>61</v>
      </c>
      <c r="M122" s="28" t="s">
        <v>73</v>
      </c>
      <c r="N122" s="28" t="s">
        <v>73</v>
      </c>
      <c r="O122" s="28" t="s">
        <v>73</v>
      </c>
      <c r="P122" s="36">
        <v>15723</v>
      </c>
      <c r="Q122" s="28" t="s">
        <v>73</v>
      </c>
      <c r="R122" s="28" t="s">
        <v>73</v>
      </c>
      <c r="S122" s="28" t="s">
        <v>73</v>
      </c>
      <c r="T122" s="28" t="s">
        <v>73</v>
      </c>
      <c r="U122" s="36">
        <v>20436</v>
      </c>
      <c r="V122" s="36">
        <v>36159</v>
      </c>
    </row>
    <row r="123" spans="1:22" ht="16.5" customHeight="1" x14ac:dyDescent="0.2">
      <c r="A123" s="7"/>
      <c r="B123" s="7"/>
      <c r="C123" s="7"/>
      <c r="D123" s="7" t="s">
        <v>65</v>
      </c>
      <c r="E123" s="7"/>
      <c r="F123" s="7"/>
      <c r="G123" s="7"/>
      <c r="H123" s="7"/>
      <c r="I123" s="7"/>
      <c r="J123" s="7"/>
      <c r="K123" s="7"/>
      <c r="L123" s="9" t="s">
        <v>61</v>
      </c>
      <c r="M123" s="28" t="s">
        <v>73</v>
      </c>
      <c r="N123" s="28" t="s">
        <v>73</v>
      </c>
      <c r="O123" s="28" t="s">
        <v>73</v>
      </c>
      <c r="P123" s="36">
        <v>16184</v>
      </c>
      <c r="Q123" s="28" t="s">
        <v>73</v>
      </c>
      <c r="R123" s="28" t="s">
        <v>73</v>
      </c>
      <c r="S123" s="28" t="s">
        <v>73</v>
      </c>
      <c r="T123" s="28" t="s">
        <v>73</v>
      </c>
      <c r="U123" s="36">
        <v>20741</v>
      </c>
      <c r="V123" s="36">
        <v>36925</v>
      </c>
    </row>
    <row r="124" spans="1:22" ht="16.5" customHeight="1" x14ac:dyDescent="0.2">
      <c r="A124" s="7"/>
      <c r="B124" s="7"/>
      <c r="C124" s="7"/>
      <c r="D124" s="7" t="s">
        <v>66</v>
      </c>
      <c r="E124" s="7"/>
      <c r="F124" s="7"/>
      <c r="G124" s="7"/>
      <c r="H124" s="7"/>
      <c r="I124" s="7"/>
      <c r="J124" s="7"/>
      <c r="K124" s="7"/>
      <c r="L124" s="9" t="s">
        <v>61</v>
      </c>
      <c r="M124" s="28" t="s">
        <v>73</v>
      </c>
      <c r="N124" s="28" t="s">
        <v>73</v>
      </c>
      <c r="O124" s="28" t="s">
        <v>73</v>
      </c>
      <c r="P124" s="36">
        <v>16236</v>
      </c>
      <c r="Q124" s="28" t="s">
        <v>73</v>
      </c>
      <c r="R124" s="28" t="s">
        <v>73</v>
      </c>
      <c r="S124" s="28" t="s">
        <v>73</v>
      </c>
      <c r="T124" s="28" t="s">
        <v>73</v>
      </c>
      <c r="U124" s="36">
        <v>20418</v>
      </c>
      <c r="V124" s="36">
        <v>36654</v>
      </c>
    </row>
    <row r="125" spans="1:22" ht="16.5" customHeight="1" x14ac:dyDescent="0.2">
      <c r="A125" s="7"/>
      <c r="B125" s="7"/>
      <c r="C125" s="7"/>
      <c r="D125" s="7" t="s">
        <v>67</v>
      </c>
      <c r="E125" s="7"/>
      <c r="F125" s="7"/>
      <c r="G125" s="7"/>
      <c r="H125" s="7"/>
      <c r="I125" s="7"/>
      <c r="J125" s="7"/>
      <c r="K125" s="7"/>
      <c r="L125" s="9" t="s">
        <v>61</v>
      </c>
      <c r="M125" s="28" t="s">
        <v>73</v>
      </c>
      <c r="N125" s="28" t="s">
        <v>73</v>
      </c>
      <c r="O125" s="28" t="s">
        <v>73</v>
      </c>
      <c r="P125" s="36">
        <v>15533</v>
      </c>
      <c r="Q125" s="28" t="s">
        <v>73</v>
      </c>
      <c r="R125" s="28" t="s">
        <v>73</v>
      </c>
      <c r="S125" s="28" t="s">
        <v>73</v>
      </c>
      <c r="T125" s="28" t="s">
        <v>73</v>
      </c>
      <c r="U125" s="36">
        <v>20397</v>
      </c>
      <c r="V125" s="36">
        <v>35930</v>
      </c>
    </row>
    <row r="126" spans="1:22" ht="16.5" customHeight="1" x14ac:dyDescent="0.2">
      <c r="A126" s="7"/>
      <c r="B126" s="7"/>
      <c r="C126" s="7"/>
      <c r="D126" s="7" t="s">
        <v>68</v>
      </c>
      <c r="E126" s="7"/>
      <c r="F126" s="7"/>
      <c r="G126" s="7"/>
      <c r="H126" s="7"/>
      <c r="I126" s="7"/>
      <c r="J126" s="7"/>
      <c r="K126" s="7"/>
      <c r="L126" s="9" t="s">
        <v>61</v>
      </c>
      <c r="M126" s="28" t="s">
        <v>73</v>
      </c>
      <c r="N126" s="28" t="s">
        <v>73</v>
      </c>
      <c r="O126" s="28" t="s">
        <v>73</v>
      </c>
      <c r="P126" s="36">
        <v>14982</v>
      </c>
      <c r="Q126" s="28" t="s">
        <v>73</v>
      </c>
      <c r="R126" s="28" t="s">
        <v>73</v>
      </c>
      <c r="S126" s="28" t="s">
        <v>73</v>
      </c>
      <c r="T126" s="28" t="s">
        <v>73</v>
      </c>
      <c r="U126" s="36">
        <v>19651</v>
      </c>
      <c r="V126" s="36">
        <v>34633</v>
      </c>
    </row>
    <row r="127" spans="1:22" ht="16.5" customHeight="1" x14ac:dyDescent="0.2">
      <c r="A127" s="7"/>
      <c r="B127" s="7"/>
      <c r="C127" s="7"/>
      <c r="D127" s="7" t="s">
        <v>69</v>
      </c>
      <c r="E127" s="7"/>
      <c r="F127" s="7"/>
      <c r="G127" s="7"/>
      <c r="H127" s="7"/>
      <c r="I127" s="7"/>
      <c r="J127" s="7"/>
      <c r="K127" s="7"/>
      <c r="L127" s="9" t="s">
        <v>61</v>
      </c>
      <c r="M127" s="28" t="s">
        <v>73</v>
      </c>
      <c r="N127" s="28" t="s">
        <v>73</v>
      </c>
      <c r="O127" s="28" t="s">
        <v>73</v>
      </c>
      <c r="P127" s="36">
        <v>14899</v>
      </c>
      <c r="Q127" s="28" t="s">
        <v>73</v>
      </c>
      <c r="R127" s="28" t="s">
        <v>73</v>
      </c>
      <c r="S127" s="28" t="s">
        <v>73</v>
      </c>
      <c r="T127" s="28" t="s">
        <v>73</v>
      </c>
      <c r="U127" s="36">
        <v>17834</v>
      </c>
      <c r="V127" s="36">
        <v>32733</v>
      </c>
    </row>
    <row r="128" spans="1:22" ht="16.5" customHeight="1" x14ac:dyDescent="0.2">
      <c r="A128" s="7"/>
      <c r="B128" s="7"/>
      <c r="C128" s="7" t="s">
        <v>71</v>
      </c>
      <c r="D128" s="7"/>
      <c r="E128" s="7"/>
      <c r="F128" s="7"/>
      <c r="G128" s="7"/>
      <c r="H128" s="7"/>
      <c r="I128" s="7"/>
      <c r="J128" s="7"/>
      <c r="K128" s="7"/>
      <c r="L128" s="9"/>
      <c r="M128" s="10"/>
      <c r="N128" s="10"/>
      <c r="O128" s="10"/>
      <c r="P128" s="10"/>
      <c r="Q128" s="10"/>
      <c r="R128" s="10"/>
      <c r="S128" s="10"/>
      <c r="T128" s="10"/>
      <c r="U128" s="10"/>
      <c r="V128" s="10"/>
    </row>
    <row r="129" spans="1:22" ht="16.5" customHeight="1" x14ac:dyDescent="0.2">
      <c r="A129" s="7"/>
      <c r="B129" s="7"/>
      <c r="C129" s="7"/>
      <c r="D129" s="7" t="s">
        <v>60</v>
      </c>
      <c r="E129" s="7"/>
      <c r="F129" s="7"/>
      <c r="G129" s="7"/>
      <c r="H129" s="7"/>
      <c r="I129" s="7"/>
      <c r="J129" s="7"/>
      <c r="K129" s="7"/>
      <c r="L129" s="9" t="s">
        <v>61</v>
      </c>
      <c r="M129" s="28" t="s">
        <v>73</v>
      </c>
      <c r="N129" s="28" t="s">
        <v>73</v>
      </c>
      <c r="O129" s="28" t="s">
        <v>73</v>
      </c>
      <c r="P129" s="36">
        <v>16743</v>
      </c>
      <c r="Q129" s="28" t="s">
        <v>73</v>
      </c>
      <c r="R129" s="28" t="s">
        <v>73</v>
      </c>
      <c r="S129" s="28" t="s">
        <v>73</v>
      </c>
      <c r="T129" s="28" t="s">
        <v>73</v>
      </c>
      <c r="U129" s="36">
        <v>22723</v>
      </c>
      <c r="V129" s="36">
        <v>39466</v>
      </c>
    </row>
    <row r="130" spans="1:22" ht="16.5" customHeight="1" x14ac:dyDescent="0.2">
      <c r="A130" s="7"/>
      <c r="B130" s="7"/>
      <c r="C130" s="7"/>
      <c r="D130" s="7" t="s">
        <v>62</v>
      </c>
      <c r="E130" s="7"/>
      <c r="F130" s="7"/>
      <c r="G130" s="7"/>
      <c r="H130" s="7"/>
      <c r="I130" s="7"/>
      <c r="J130" s="7"/>
      <c r="K130" s="7"/>
      <c r="L130" s="9" t="s">
        <v>61</v>
      </c>
      <c r="M130" s="28" t="s">
        <v>73</v>
      </c>
      <c r="N130" s="28" t="s">
        <v>73</v>
      </c>
      <c r="O130" s="28" t="s">
        <v>73</v>
      </c>
      <c r="P130" s="36">
        <v>15875</v>
      </c>
      <c r="Q130" s="28" t="s">
        <v>73</v>
      </c>
      <c r="R130" s="28" t="s">
        <v>73</v>
      </c>
      <c r="S130" s="28" t="s">
        <v>73</v>
      </c>
      <c r="T130" s="28" t="s">
        <v>73</v>
      </c>
      <c r="U130" s="36">
        <v>21507</v>
      </c>
      <c r="V130" s="36">
        <v>37382</v>
      </c>
    </row>
    <row r="131" spans="1:22" ht="16.5" customHeight="1" x14ac:dyDescent="0.2">
      <c r="A131" s="7"/>
      <c r="B131" s="7"/>
      <c r="C131" s="7"/>
      <c r="D131" s="7" t="s">
        <v>63</v>
      </c>
      <c r="E131" s="7"/>
      <c r="F131" s="7"/>
      <c r="G131" s="7"/>
      <c r="H131" s="7"/>
      <c r="I131" s="7"/>
      <c r="J131" s="7"/>
      <c r="K131" s="7"/>
      <c r="L131" s="9" t="s">
        <v>61</v>
      </c>
      <c r="M131" s="28" t="s">
        <v>73</v>
      </c>
      <c r="N131" s="28" t="s">
        <v>73</v>
      </c>
      <c r="O131" s="28" t="s">
        <v>73</v>
      </c>
      <c r="P131" s="36">
        <v>15875</v>
      </c>
      <c r="Q131" s="28" t="s">
        <v>73</v>
      </c>
      <c r="R131" s="28" t="s">
        <v>73</v>
      </c>
      <c r="S131" s="28" t="s">
        <v>73</v>
      </c>
      <c r="T131" s="28" t="s">
        <v>73</v>
      </c>
      <c r="U131" s="36">
        <v>19994</v>
      </c>
      <c r="V131" s="36">
        <v>35869</v>
      </c>
    </row>
    <row r="132" spans="1:22" ht="16.5" customHeight="1" x14ac:dyDescent="0.2">
      <c r="A132" s="7"/>
      <c r="B132" s="7"/>
      <c r="C132" s="7"/>
      <c r="D132" s="7" t="s">
        <v>64</v>
      </c>
      <c r="E132" s="7"/>
      <c r="F132" s="7"/>
      <c r="G132" s="7"/>
      <c r="H132" s="7"/>
      <c r="I132" s="7"/>
      <c r="J132" s="7"/>
      <c r="K132" s="7"/>
      <c r="L132" s="9" t="s">
        <v>61</v>
      </c>
      <c r="M132" s="28" t="s">
        <v>73</v>
      </c>
      <c r="N132" s="28" t="s">
        <v>73</v>
      </c>
      <c r="O132" s="28" t="s">
        <v>73</v>
      </c>
      <c r="P132" s="36">
        <v>15731</v>
      </c>
      <c r="Q132" s="28" t="s">
        <v>73</v>
      </c>
      <c r="R132" s="28" t="s">
        <v>73</v>
      </c>
      <c r="S132" s="28" t="s">
        <v>73</v>
      </c>
      <c r="T132" s="28" t="s">
        <v>73</v>
      </c>
      <c r="U132" s="36">
        <v>20826</v>
      </c>
      <c r="V132" s="36">
        <v>36557</v>
      </c>
    </row>
    <row r="133" spans="1:22" ht="16.5" customHeight="1" x14ac:dyDescent="0.2">
      <c r="A133" s="7"/>
      <c r="B133" s="7"/>
      <c r="C133" s="7"/>
      <c r="D133" s="7" t="s">
        <v>65</v>
      </c>
      <c r="E133" s="7"/>
      <c r="F133" s="7"/>
      <c r="G133" s="7"/>
      <c r="H133" s="7"/>
      <c r="I133" s="7"/>
      <c r="J133" s="7"/>
      <c r="K133" s="7"/>
      <c r="L133" s="9" t="s">
        <v>61</v>
      </c>
      <c r="M133" s="28" t="s">
        <v>73</v>
      </c>
      <c r="N133" s="28" t="s">
        <v>73</v>
      </c>
      <c r="O133" s="28" t="s">
        <v>73</v>
      </c>
      <c r="P133" s="36">
        <v>16195</v>
      </c>
      <c r="Q133" s="28" t="s">
        <v>73</v>
      </c>
      <c r="R133" s="28" t="s">
        <v>73</v>
      </c>
      <c r="S133" s="28" t="s">
        <v>73</v>
      </c>
      <c r="T133" s="28" t="s">
        <v>73</v>
      </c>
      <c r="U133" s="36">
        <v>21085</v>
      </c>
      <c r="V133" s="36">
        <v>37280</v>
      </c>
    </row>
    <row r="134" spans="1:22" ht="16.5" customHeight="1" x14ac:dyDescent="0.2">
      <c r="A134" s="7"/>
      <c r="B134" s="7"/>
      <c r="C134" s="7"/>
      <c r="D134" s="7" t="s">
        <v>66</v>
      </c>
      <c r="E134" s="7"/>
      <c r="F134" s="7"/>
      <c r="G134" s="7"/>
      <c r="H134" s="7"/>
      <c r="I134" s="7"/>
      <c r="J134" s="7"/>
      <c r="K134" s="7"/>
      <c r="L134" s="9" t="s">
        <v>61</v>
      </c>
      <c r="M134" s="28" t="s">
        <v>73</v>
      </c>
      <c r="N134" s="28" t="s">
        <v>73</v>
      </c>
      <c r="O134" s="28" t="s">
        <v>73</v>
      </c>
      <c r="P134" s="36">
        <v>16240</v>
      </c>
      <c r="Q134" s="28" t="s">
        <v>73</v>
      </c>
      <c r="R134" s="28" t="s">
        <v>73</v>
      </c>
      <c r="S134" s="28" t="s">
        <v>73</v>
      </c>
      <c r="T134" s="28" t="s">
        <v>73</v>
      </c>
      <c r="U134" s="36">
        <v>20789</v>
      </c>
      <c r="V134" s="36">
        <v>37029</v>
      </c>
    </row>
    <row r="135" spans="1:22" ht="16.5" customHeight="1" x14ac:dyDescent="0.2">
      <c r="A135" s="7"/>
      <c r="B135" s="7"/>
      <c r="C135" s="7"/>
      <c r="D135" s="7" t="s">
        <v>67</v>
      </c>
      <c r="E135" s="7"/>
      <c r="F135" s="7"/>
      <c r="G135" s="7"/>
      <c r="H135" s="7"/>
      <c r="I135" s="7"/>
      <c r="J135" s="7"/>
      <c r="K135" s="7"/>
      <c r="L135" s="9" t="s">
        <v>61</v>
      </c>
      <c r="M135" s="28" t="s">
        <v>73</v>
      </c>
      <c r="N135" s="28" t="s">
        <v>73</v>
      </c>
      <c r="O135" s="28" t="s">
        <v>73</v>
      </c>
      <c r="P135" s="36">
        <v>15539</v>
      </c>
      <c r="Q135" s="28" t="s">
        <v>73</v>
      </c>
      <c r="R135" s="28" t="s">
        <v>73</v>
      </c>
      <c r="S135" s="28" t="s">
        <v>73</v>
      </c>
      <c r="T135" s="28" t="s">
        <v>73</v>
      </c>
      <c r="U135" s="36">
        <v>20786</v>
      </c>
      <c r="V135" s="36">
        <v>36325</v>
      </c>
    </row>
    <row r="136" spans="1:22" ht="16.5" customHeight="1" x14ac:dyDescent="0.2">
      <c r="A136" s="7"/>
      <c r="B136" s="7"/>
      <c r="C136" s="7"/>
      <c r="D136" s="7" t="s">
        <v>68</v>
      </c>
      <c r="E136" s="7"/>
      <c r="F136" s="7"/>
      <c r="G136" s="7"/>
      <c r="H136" s="7"/>
      <c r="I136" s="7"/>
      <c r="J136" s="7"/>
      <c r="K136" s="7"/>
      <c r="L136" s="9" t="s">
        <v>61</v>
      </c>
      <c r="M136" s="28" t="s">
        <v>73</v>
      </c>
      <c r="N136" s="28" t="s">
        <v>73</v>
      </c>
      <c r="O136" s="28" t="s">
        <v>73</v>
      </c>
      <c r="P136" s="36">
        <v>14988</v>
      </c>
      <c r="Q136" s="28" t="s">
        <v>73</v>
      </c>
      <c r="R136" s="28" t="s">
        <v>73</v>
      </c>
      <c r="S136" s="28" t="s">
        <v>73</v>
      </c>
      <c r="T136" s="28" t="s">
        <v>73</v>
      </c>
      <c r="U136" s="36">
        <v>19981</v>
      </c>
      <c r="V136" s="36">
        <v>34969</v>
      </c>
    </row>
    <row r="137" spans="1:22" ht="16.5" customHeight="1" x14ac:dyDescent="0.2">
      <c r="A137" s="7"/>
      <c r="B137" s="7"/>
      <c r="C137" s="7"/>
      <c r="D137" s="7" t="s">
        <v>69</v>
      </c>
      <c r="E137" s="7"/>
      <c r="F137" s="7"/>
      <c r="G137" s="7"/>
      <c r="H137" s="7"/>
      <c r="I137" s="7"/>
      <c r="J137" s="7"/>
      <c r="K137" s="7"/>
      <c r="L137" s="9" t="s">
        <v>61</v>
      </c>
      <c r="M137" s="28" t="s">
        <v>73</v>
      </c>
      <c r="N137" s="28" t="s">
        <v>73</v>
      </c>
      <c r="O137" s="28" t="s">
        <v>73</v>
      </c>
      <c r="P137" s="36">
        <v>14903</v>
      </c>
      <c r="Q137" s="28" t="s">
        <v>73</v>
      </c>
      <c r="R137" s="28" t="s">
        <v>73</v>
      </c>
      <c r="S137" s="28" t="s">
        <v>73</v>
      </c>
      <c r="T137" s="28" t="s">
        <v>73</v>
      </c>
      <c r="U137" s="36">
        <v>18160</v>
      </c>
      <c r="V137" s="36">
        <v>33063</v>
      </c>
    </row>
    <row r="138" spans="1:22" ht="16.5" customHeight="1" x14ac:dyDescent="0.2">
      <c r="A138" s="7"/>
      <c r="B138" s="7" t="s">
        <v>109</v>
      </c>
      <c r="C138" s="7"/>
      <c r="D138" s="7"/>
      <c r="E138" s="7"/>
      <c r="F138" s="7"/>
      <c r="G138" s="7"/>
      <c r="H138" s="7"/>
      <c r="I138" s="7"/>
      <c r="J138" s="7"/>
      <c r="K138" s="7"/>
      <c r="L138" s="9"/>
      <c r="M138" s="10"/>
      <c r="N138" s="10"/>
      <c r="O138" s="10"/>
      <c r="P138" s="10"/>
      <c r="Q138" s="10"/>
      <c r="R138" s="10"/>
      <c r="S138" s="10"/>
      <c r="T138" s="10"/>
      <c r="U138" s="10"/>
      <c r="V138" s="10"/>
    </row>
    <row r="139" spans="1:22" ht="16.5" customHeight="1" x14ac:dyDescent="0.2">
      <c r="A139" s="7"/>
      <c r="B139" s="7"/>
      <c r="C139" s="7"/>
      <c r="D139" s="7" t="s">
        <v>60</v>
      </c>
      <c r="E139" s="7"/>
      <c r="F139" s="7"/>
      <c r="G139" s="7"/>
      <c r="H139" s="7"/>
      <c r="I139" s="7"/>
      <c r="J139" s="7"/>
      <c r="K139" s="7"/>
      <c r="L139" s="9" t="s">
        <v>61</v>
      </c>
      <c r="M139" s="28" t="s">
        <v>73</v>
      </c>
      <c r="N139" s="28" t="s">
        <v>73</v>
      </c>
      <c r="O139" s="28" t="s">
        <v>73</v>
      </c>
      <c r="P139" s="28" t="s">
        <v>73</v>
      </c>
      <c r="Q139" s="28" t="s">
        <v>73</v>
      </c>
      <c r="R139" s="28" t="s">
        <v>73</v>
      </c>
      <c r="S139" s="28" t="s">
        <v>73</v>
      </c>
      <c r="T139" s="28" t="s">
        <v>73</v>
      </c>
      <c r="U139" s="36">
        <v>97280</v>
      </c>
      <c r="V139" s="36">
        <v>97280</v>
      </c>
    </row>
    <row r="140" spans="1:22" ht="16.5" customHeight="1" x14ac:dyDescent="0.2">
      <c r="A140" s="7"/>
      <c r="B140" s="7"/>
      <c r="C140" s="7"/>
      <c r="D140" s="7" t="s">
        <v>62</v>
      </c>
      <c r="E140" s="7"/>
      <c r="F140" s="7"/>
      <c r="G140" s="7"/>
      <c r="H140" s="7"/>
      <c r="I140" s="7"/>
      <c r="J140" s="7"/>
      <c r="K140" s="7"/>
      <c r="L140" s="9" t="s">
        <v>61</v>
      </c>
      <c r="M140" s="28" t="s">
        <v>73</v>
      </c>
      <c r="N140" s="28" t="s">
        <v>73</v>
      </c>
      <c r="O140" s="28" t="s">
        <v>73</v>
      </c>
      <c r="P140" s="28" t="s">
        <v>73</v>
      </c>
      <c r="Q140" s="28" t="s">
        <v>73</v>
      </c>
      <c r="R140" s="28" t="s">
        <v>73</v>
      </c>
      <c r="S140" s="28" t="s">
        <v>73</v>
      </c>
      <c r="T140" s="28" t="s">
        <v>73</v>
      </c>
      <c r="U140" s="36">
        <v>95896</v>
      </c>
      <c r="V140" s="36">
        <v>95896</v>
      </c>
    </row>
    <row r="141" spans="1:22" ht="16.5" customHeight="1" x14ac:dyDescent="0.2">
      <c r="A141" s="7"/>
      <c r="B141" s="7"/>
      <c r="C141" s="7"/>
      <c r="D141" s="7" t="s">
        <v>63</v>
      </c>
      <c r="E141" s="7"/>
      <c r="F141" s="7"/>
      <c r="G141" s="7"/>
      <c r="H141" s="7"/>
      <c r="I141" s="7"/>
      <c r="J141" s="7"/>
      <c r="K141" s="7"/>
      <c r="L141" s="9" t="s">
        <v>61</v>
      </c>
      <c r="M141" s="28" t="s">
        <v>73</v>
      </c>
      <c r="N141" s="28" t="s">
        <v>73</v>
      </c>
      <c r="O141" s="28" t="s">
        <v>73</v>
      </c>
      <c r="P141" s="28" t="s">
        <v>73</v>
      </c>
      <c r="Q141" s="28" t="s">
        <v>73</v>
      </c>
      <c r="R141" s="28" t="s">
        <v>73</v>
      </c>
      <c r="S141" s="28" t="s">
        <v>73</v>
      </c>
      <c r="T141" s="28" t="s">
        <v>73</v>
      </c>
      <c r="U141" s="36">
        <v>95442</v>
      </c>
      <c r="V141" s="36">
        <v>95442</v>
      </c>
    </row>
    <row r="142" spans="1:22" ht="16.5" customHeight="1" x14ac:dyDescent="0.2">
      <c r="A142" s="7"/>
      <c r="B142" s="7"/>
      <c r="C142" s="7"/>
      <c r="D142" s="7" t="s">
        <v>64</v>
      </c>
      <c r="E142" s="7"/>
      <c r="F142" s="7"/>
      <c r="G142" s="7"/>
      <c r="H142" s="7"/>
      <c r="I142" s="7"/>
      <c r="J142" s="7"/>
      <c r="K142" s="7"/>
      <c r="L142" s="9" t="s">
        <v>61</v>
      </c>
      <c r="M142" s="28" t="s">
        <v>73</v>
      </c>
      <c r="N142" s="28" t="s">
        <v>73</v>
      </c>
      <c r="O142" s="28" t="s">
        <v>73</v>
      </c>
      <c r="P142" s="28" t="s">
        <v>73</v>
      </c>
      <c r="Q142" s="28" t="s">
        <v>73</v>
      </c>
      <c r="R142" s="28" t="s">
        <v>73</v>
      </c>
      <c r="S142" s="28" t="s">
        <v>73</v>
      </c>
      <c r="T142" s="28" t="s">
        <v>73</v>
      </c>
      <c r="U142" s="36">
        <v>95716</v>
      </c>
      <c r="V142" s="36">
        <v>95716</v>
      </c>
    </row>
    <row r="143" spans="1:22" ht="16.5" customHeight="1" x14ac:dyDescent="0.2">
      <c r="A143" s="7"/>
      <c r="B143" s="7"/>
      <c r="C143" s="7"/>
      <c r="D143" s="7" t="s">
        <v>65</v>
      </c>
      <c r="E143" s="7"/>
      <c r="F143" s="7"/>
      <c r="G143" s="7"/>
      <c r="H143" s="7"/>
      <c r="I143" s="7"/>
      <c r="J143" s="7"/>
      <c r="K143" s="7"/>
      <c r="L143" s="9" t="s">
        <v>61</v>
      </c>
      <c r="M143" s="28" t="s">
        <v>73</v>
      </c>
      <c r="N143" s="28" t="s">
        <v>73</v>
      </c>
      <c r="O143" s="28" t="s">
        <v>73</v>
      </c>
      <c r="P143" s="28" t="s">
        <v>73</v>
      </c>
      <c r="Q143" s="28" t="s">
        <v>73</v>
      </c>
      <c r="R143" s="28" t="s">
        <v>73</v>
      </c>
      <c r="S143" s="28" t="s">
        <v>73</v>
      </c>
      <c r="T143" s="28" t="s">
        <v>73</v>
      </c>
      <c r="U143" s="36">
        <v>95181</v>
      </c>
      <c r="V143" s="36">
        <v>95181</v>
      </c>
    </row>
    <row r="144" spans="1:22" ht="16.5" customHeight="1" x14ac:dyDescent="0.2">
      <c r="A144" s="7"/>
      <c r="B144" s="7"/>
      <c r="C144" s="7"/>
      <c r="D144" s="7" t="s">
        <v>66</v>
      </c>
      <c r="E144" s="7"/>
      <c r="F144" s="7"/>
      <c r="G144" s="7"/>
      <c r="H144" s="7"/>
      <c r="I144" s="7"/>
      <c r="J144" s="7"/>
      <c r="K144" s="7"/>
      <c r="L144" s="9" t="s">
        <v>61</v>
      </c>
      <c r="M144" s="28" t="s">
        <v>73</v>
      </c>
      <c r="N144" s="28" t="s">
        <v>73</v>
      </c>
      <c r="O144" s="28" t="s">
        <v>73</v>
      </c>
      <c r="P144" s="28" t="s">
        <v>73</v>
      </c>
      <c r="Q144" s="28" t="s">
        <v>73</v>
      </c>
      <c r="R144" s="28" t="s">
        <v>73</v>
      </c>
      <c r="S144" s="28" t="s">
        <v>73</v>
      </c>
      <c r="T144" s="28" t="s">
        <v>73</v>
      </c>
      <c r="U144" s="36">
        <v>93575</v>
      </c>
      <c r="V144" s="36">
        <v>93575</v>
      </c>
    </row>
    <row r="145" spans="1:22" ht="16.5" customHeight="1" x14ac:dyDescent="0.2">
      <c r="A145" s="7"/>
      <c r="B145" s="7"/>
      <c r="C145" s="7"/>
      <c r="D145" s="7" t="s">
        <v>67</v>
      </c>
      <c r="E145" s="7"/>
      <c r="F145" s="7"/>
      <c r="G145" s="7"/>
      <c r="H145" s="7"/>
      <c r="I145" s="7"/>
      <c r="J145" s="7"/>
      <c r="K145" s="7"/>
      <c r="L145" s="9" t="s">
        <v>61</v>
      </c>
      <c r="M145" s="28" t="s">
        <v>73</v>
      </c>
      <c r="N145" s="28" t="s">
        <v>73</v>
      </c>
      <c r="O145" s="28" t="s">
        <v>73</v>
      </c>
      <c r="P145" s="28" t="s">
        <v>73</v>
      </c>
      <c r="Q145" s="28" t="s">
        <v>73</v>
      </c>
      <c r="R145" s="28" t="s">
        <v>73</v>
      </c>
      <c r="S145" s="28" t="s">
        <v>73</v>
      </c>
      <c r="T145" s="28" t="s">
        <v>73</v>
      </c>
      <c r="U145" s="36">
        <v>95385</v>
      </c>
      <c r="V145" s="36">
        <v>95385</v>
      </c>
    </row>
    <row r="146" spans="1:22" ht="16.5" customHeight="1" x14ac:dyDescent="0.2">
      <c r="A146" s="7"/>
      <c r="B146" s="7"/>
      <c r="C146" s="7"/>
      <c r="D146" s="7" t="s">
        <v>68</v>
      </c>
      <c r="E146" s="7"/>
      <c r="F146" s="7"/>
      <c r="G146" s="7"/>
      <c r="H146" s="7"/>
      <c r="I146" s="7"/>
      <c r="J146" s="7"/>
      <c r="K146" s="7"/>
      <c r="L146" s="9" t="s">
        <v>61</v>
      </c>
      <c r="M146" s="28" t="s">
        <v>73</v>
      </c>
      <c r="N146" s="28" t="s">
        <v>73</v>
      </c>
      <c r="O146" s="28" t="s">
        <v>73</v>
      </c>
      <c r="P146" s="28" t="s">
        <v>73</v>
      </c>
      <c r="Q146" s="28" t="s">
        <v>73</v>
      </c>
      <c r="R146" s="28" t="s">
        <v>73</v>
      </c>
      <c r="S146" s="28" t="s">
        <v>73</v>
      </c>
      <c r="T146" s="28" t="s">
        <v>73</v>
      </c>
      <c r="U146" s="36">
        <v>92022</v>
      </c>
      <c r="V146" s="36">
        <v>92022</v>
      </c>
    </row>
    <row r="147" spans="1:22" ht="16.5" customHeight="1" x14ac:dyDescent="0.2">
      <c r="A147" s="7"/>
      <c r="B147" s="7"/>
      <c r="C147" s="7"/>
      <c r="D147" s="7" t="s">
        <v>69</v>
      </c>
      <c r="E147" s="7"/>
      <c r="F147" s="7"/>
      <c r="G147" s="7"/>
      <c r="H147" s="7"/>
      <c r="I147" s="7"/>
      <c r="J147" s="7"/>
      <c r="K147" s="7"/>
      <c r="L147" s="9" t="s">
        <v>61</v>
      </c>
      <c r="M147" s="28" t="s">
        <v>73</v>
      </c>
      <c r="N147" s="28" t="s">
        <v>73</v>
      </c>
      <c r="O147" s="28" t="s">
        <v>73</v>
      </c>
      <c r="P147" s="28" t="s">
        <v>73</v>
      </c>
      <c r="Q147" s="28" t="s">
        <v>73</v>
      </c>
      <c r="R147" s="28" t="s">
        <v>73</v>
      </c>
      <c r="S147" s="28" t="s">
        <v>73</v>
      </c>
      <c r="T147" s="28" t="s">
        <v>73</v>
      </c>
      <c r="U147" s="36">
        <v>89599</v>
      </c>
      <c r="V147" s="36">
        <v>89599</v>
      </c>
    </row>
    <row r="148" spans="1:22" ht="16.5" customHeight="1" x14ac:dyDescent="0.2">
      <c r="A148" s="7"/>
      <c r="B148" s="7" t="s">
        <v>110</v>
      </c>
      <c r="C148" s="7"/>
      <c r="D148" s="7"/>
      <c r="E148" s="7"/>
      <c r="F148" s="7"/>
      <c r="G148" s="7"/>
      <c r="H148" s="7"/>
      <c r="I148" s="7"/>
      <c r="J148" s="7"/>
      <c r="K148" s="7"/>
      <c r="L148" s="9"/>
      <c r="M148" s="10"/>
      <c r="N148" s="10"/>
      <c r="O148" s="10"/>
      <c r="P148" s="10"/>
      <c r="Q148" s="10"/>
      <c r="R148" s="10"/>
      <c r="S148" s="10"/>
      <c r="T148" s="10"/>
      <c r="U148" s="10"/>
      <c r="V148" s="10"/>
    </row>
    <row r="149" spans="1:22" ht="16.5" customHeight="1" x14ac:dyDescent="0.2">
      <c r="A149" s="7"/>
      <c r="B149" s="7"/>
      <c r="C149" s="7" t="s">
        <v>111</v>
      </c>
      <c r="D149" s="7"/>
      <c r="E149" s="7"/>
      <c r="F149" s="7"/>
      <c r="G149" s="7"/>
      <c r="H149" s="7"/>
      <c r="I149" s="7"/>
      <c r="J149" s="7"/>
      <c r="K149" s="7"/>
      <c r="L149" s="9"/>
      <c r="M149" s="10"/>
      <c r="N149" s="10"/>
      <c r="O149" s="10"/>
      <c r="P149" s="10"/>
      <c r="Q149" s="10"/>
      <c r="R149" s="10"/>
      <c r="S149" s="10"/>
      <c r="T149" s="10"/>
      <c r="U149" s="10"/>
      <c r="V149" s="10"/>
    </row>
    <row r="150" spans="1:22" ht="16.5" customHeight="1" x14ac:dyDescent="0.2">
      <c r="A150" s="7"/>
      <c r="B150" s="7"/>
      <c r="C150" s="7"/>
      <c r="D150" s="7" t="s">
        <v>60</v>
      </c>
      <c r="E150" s="7"/>
      <c r="F150" s="7"/>
      <c r="G150" s="7"/>
      <c r="H150" s="7"/>
      <c r="I150" s="7"/>
      <c r="J150" s="7"/>
      <c r="K150" s="7"/>
      <c r="L150" s="9" t="s">
        <v>61</v>
      </c>
      <c r="M150" s="34">
        <v>6304</v>
      </c>
      <c r="N150" s="34">
        <v>7052</v>
      </c>
      <c r="O150" s="34">
        <v>5714</v>
      </c>
      <c r="P150" s="34">
        <v>2942</v>
      </c>
      <c r="Q150" s="34">
        <v>2736</v>
      </c>
      <c r="R150" s="32">
        <v>778</v>
      </c>
      <c r="S150" s="32">
        <v>369</v>
      </c>
      <c r="T150" s="32">
        <v>281</v>
      </c>
      <c r="U150" s="28" t="s">
        <v>73</v>
      </c>
      <c r="V150" s="36">
        <v>26176</v>
      </c>
    </row>
    <row r="151" spans="1:22" ht="16.5" customHeight="1" x14ac:dyDescent="0.2">
      <c r="A151" s="7"/>
      <c r="B151" s="7"/>
      <c r="C151" s="7"/>
      <c r="D151" s="7" t="s">
        <v>62</v>
      </c>
      <c r="E151" s="7"/>
      <c r="F151" s="7"/>
      <c r="G151" s="7"/>
      <c r="H151" s="7"/>
      <c r="I151" s="7"/>
      <c r="J151" s="7"/>
      <c r="K151" s="7"/>
      <c r="L151" s="9" t="s">
        <v>61</v>
      </c>
      <c r="M151" s="34">
        <v>6506</v>
      </c>
      <c r="N151" s="34">
        <v>7323</v>
      </c>
      <c r="O151" s="34">
        <v>5631</v>
      </c>
      <c r="P151" s="34">
        <v>2573</v>
      </c>
      <c r="Q151" s="34">
        <v>2651</v>
      </c>
      <c r="R151" s="32">
        <v>751</v>
      </c>
      <c r="S151" s="32">
        <v>347</v>
      </c>
      <c r="T151" s="32">
        <v>277</v>
      </c>
      <c r="U151" s="28" t="s">
        <v>73</v>
      </c>
      <c r="V151" s="36">
        <v>26059</v>
      </c>
    </row>
    <row r="152" spans="1:22" ht="16.5" customHeight="1" x14ac:dyDescent="0.2">
      <c r="A152" s="7"/>
      <c r="B152" s="7"/>
      <c r="C152" s="7"/>
      <c r="D152" s="7" t="s">
        <v>63</v>
      </c>
      <c r="E152" s="7"/>
      <c r="F152" s="7"/>
      <c r="G152" s="7"/>
      <c r="H152" s="7"/>
      <c r="I152" s="7"/>
      <c r="J152" s="7"/>
      <c r="K152" s="7"/>
      <c r="L152" s="9" t="s">
        <v>61</v>
      </c>
      <c r="M152" s="34">
        <v>6723</v>
      </c>
      <c r="N152" s="34">
        <v>6766</v>
      </c>
      <c r="O152" s="34">
        <v>5797</v>
      </c>
      <c r="P152" s="34">
        <v>2452</v>
      </c>
      <c r="Q152" s="34">
        <v>2687</v>
      </c>
      <c r="R152" s="32">
        <v>662</v>
      </c>
      <c r="S152" s="32">
        <v>313</v>
      </c>
      <c r="T152" s="32">
        <v>317</v>
      </c>
      <c r="U152" s="28" t="s">
        <v>73</v>
      </c>
      <c r="V152" s="36">
        <v>25717</v>
      </c>
    </row>
    <row r="153" spans="1:22" ht="16.5" customHeight="1" x14ac:dyDescent="0.2">
      <c r="A153" s="7"/>
      <c r="B153" s="7"/>
      <c r="C153" s="7"/>
      <c r="D153" s="7" t="s">
        <v>64</v>
      </c>
      <c r="E153" s="7"/>
      <c r="F153" s="7"/>
      <c r="G153" s="7"/>
      <c r="H153" s="7"/>
      <c r="I153" s="7"/>
      <c r="J153" s="7"/>
      <c r="K153" s="7"/>
      <c r="L153" s="9" t="s">
        <v>61</v>
      </c>
      <c r="M153" s="34">
        <v>6401</v>
      </c>
      <c r="N153" s="34">
        <v>6641</v>
      </c>
      <c r="O153" s="34">
        <v>5801</v>
      </c>
      <c r="P153" s="34">
        <v>2291</v>
      </c>
      <c r="Q153" s="34">
        <v>2599</v>
      </c>
      <c r="R153" s="32">
        <v>598</v>
      </c>
      <c r="S153" s="32">
        <v>305</v>
      </c>
      <c r="T153" s="32">
        <v>308</v>
      </c>
      <c r="U153" s="28" t="s">
        <v>73</v>
      </c>
      <c r="V153" s="36">
        <v>24944</v>
      </c>
    </row>
    <row r="154" spans="1:22" ht="16.5" customHeight="1" x14ac:dyDescent="0.2">
      <c r="A154" s="7"/>
      <c r="B154" s="7"/>
      <c r="C154" s="7"/>
      <c r="D154" s="7" t="s">
        <v>65</v>
      </c>
      <c r="E154" s="7"/>
      <c r="F154" s="7"/>
      <c r="G154" s="7"/>
      <c r="H154" s="7"/>
      <c r="I154" s="7"/>
      <c r="J154" s="7"/>
      <c r="K154" s="7"/>
      <c r="L154" s="9" t="s">
        <v>61</v>
      </c>
      <c r="M154" s="34">
        <v>6258</v>
      </c>
      <c r="N154" s="34">
        <v>6248</v>
      </c>
      <c r="O154" s="34">
        <v>5587</v>
      </c>
      <c r="P154" s="34">
        <v>2422</v>
      </c>
      <c r="Q154" s="34">
        <v>2537</v>
      </c>
      <c r="R154" s="32">
        <v>579</v>
      </c>
      <c r="S154" s="32">
        <v>299</v>
      </c>
      <c r="T154" s="32">
        <v>281</v>
      </c>
      <c r="U154" s="28" t="s">
        <v>73</v>
      </c>
      <c r="V154" s="36">
        <v>24211</v>
      </c>
    </row>
    <row r="155" spans="1:22" ht="16.5" customHeight="1" x14ac:dyDescent="0.2">
      <c r="A155" s="7"/>
      <c r="B155" s="7"/>
      <c r="C155" s="7"/>
      <c r="D155" s="7" t="s">
        <v>66</v>
      </c>
      <c r="E155" s="7"/>
      <c r="F155" s="7"/>
      <c r="G155" s="7"/>
      <c r="H155" s="7"/>
      <c r="I155" s="7"/>
      <c r="J155" s="7"/>
      <c r="K155" s="7"/>
      <c r="L155" s="9" t="s">
        <v>61</v>
      </c>
      <c r="M155" s="34">
        <v>6030</v>
      </c>
      <c r="N155" s="34">
        <v>6302</v>
      </c>
      <c r="O155" s="34">
        <v>5287</v>
      </c>
      <c r="P155" s="34">
        <v>2214</v>
      </c>
      <c r="Q155" s="34">
        <v>2430</v>
      </c>
      <c r="R155" s="32">
        <v>568</v>
      </c>
      <c r="S155" s="32">
        <v>291</v>
      </c>
      <c r="T155" s="32">
        <v>265</v>
      </c>
      <c r="U155" s="28" t="s">
        <v>73</v>
      </c>
      <c r="V155" s="36">
        <v>23387</v>
      </c>
    </row>
    <row r="156" spans="1:22" ht="16.5" customHeight="1" x14ac:dyDescent="0.2">
      <c r="A156" s="7"/>
      <c r="B156" s="7"/>
      <c r="C156" s="7"/>
      <c r="D156" s="7" t="s">
        <v>67</v>
      </c>
      <c r="E156" s="7"/>
      <c r="F156" s="7"/>
      <c r="G156" s="7"/>
      <c r="H156" s="7"/>
      <c r="I156" s="7"/>
      <c r="J156" s="7"/>
      <c r="K156" s="7"/>
      <c r="L156" s="9" t="s">
        <v>61</v>
      </c>
      <c r="M156" s="34">
        <v>5633</v>
      </c>
      <c r="N156" s="34">
        <v>6336</v>
      </c>
      <c r="O156" s="34">
        <v>4961</v>
      </c>
      <c r="P156" s="34">
        <v>2192</v>
      </c>
      <c r="Q156" s="34">
        <v>2290</v>
      </c>
      <c r="R156" s="32">
        <v>542</v>
      </c>
      <c r="S156" s="32">
        <v>290</v>
      </c>
      <c r="T156" s="32">
        <v>282</v>
      </c>
      <c r="U156" s="28" t="s">
        <v>73</v>
      </c>
      <c r="V156" s="36">
        <v>22526</v>
      </c>
    </row>
    <row r="157" spans="1:22" ht="16.5" customHeight="1" x14ac:dyDescent="0.2">
      <c r="A157" s="7"/>
      <c r="B157" s="7"/>
      <c r="C157" s="7"/>
      <c r="D157" s="7" t="s">
        <v>68</v>
      </c>
      <c r="E157" s="7"/>
      <c r="F157" s="7"/>
      <c r="G157" s="7"/>
      <c r="H157" s="7"/>
      <c r="I157" s="7"/>
      <c r="J157" s="7"/>
      <c r="K157" s="7"/>
      <c r="L157" s="9" t="s">
        <v>61</v>
      </c>
      <c r="M157" s="34">
        <v>5578</v>
      </c>
      <c r="N157" s="34">
        <v>6260</v>
      </c>
      <c r="O157" s="34">
        <v>4682</v>
      </c>
      <c r="P157" s="34">
        <v>2009</v>
      </c>
      <c r="Q157" s="34">
        <v>2248</v>
      </c>
      <c r="R157" s="32">
        <v>581</v>
      </c>
      <c r="S157" s="32">
        <v>289</v>
      </c>
      <c r="T157" s="32">
        <v>292</v>
      </c>
      <c r="U157" s="28" t="s">
        <v>73</v>
      </c>
      <c r="V157" s="36">
        <v>21939</v>
      </c>
    </row>
    <row r="158" spans="1:22" ht="16.5" customHeight="1" x14ac:dyDescent="0.2">
      <c r="A158" s="7"/>
      <c r="B158" s="7"/>
      <c r="C158" s="7"/>
      <c r="D158" s="7" t="s">
        <v>69</v>
      </c>
      <c r="E158" s="7"/>
      <c r="F158" s="7"/>
      <c r="G158" s="7"/>
      <c r="H158" s="7"/>
      <c r="I158" s="7"/>
      <c r="J158" s="7"/>
      <c r="K158" s="7"/>
      <c r="L158" s="9" t="s">
        <v>61</v>
      </c>
      <c r="M158" s="34">
        <v>5205</v>
      </c>
      <c r="N158" s="34">
        <v>5932</v>
      </c>
      <c r="O158" s="34">
        <v>4762</v>
      </c>
      <c r="P158" s="34">
        <v>2155</v>
      </c>
      <c r="Q158" s="34">
        <v>2200</v>
      </c>
      <c r="R158" s="32">
        <v>555</v>
      </c>
      <c r="S158" s="32">
        <v>324</v>
      </c>
      <c r="T158" s="32">
        <v>303</v>
      </c>
      <c r="U158" s="28" t="s">
        <v>73</v>
      </c>
      <c r="V158" s="36">
        <v>21436</v>
      </c>
    </row>
    <row r="159" spans="1:22" ht="16.5" customHeight="1" x14ac:dyDescent="0.2">
      <c r="A159" s="7"/>
      <c r="B159" s="7"/>
      <c r="C159" s="7" t="s">
        <v>112</v>
      </c>
      <c r="D159" s="7"/>
      <c r="E159" s="7"/>
      <c r="F159" s="7"/>
      <c r="G159" s="7"/>
      <c r="H159" s="7"/>
      <c r="I159" s="7"/>
      <c r="J159" s="7"/>
      <c r="K159" s="7"/>
      <c r="L159" s="9"/>
      <c r="M159" s="10"/>
      <c r="N159" s="10"/>
      <c r="O159" s="10"/>
      <c r="P159" s="10"/>
      <c r="Q159" s="10"/>
      <c r="R159" s="10"/>
      <c r="S159" s="10"/>
      <c r="T159" s="10"/>
      <c r="U159" s="10"/>
      <c r="V159" s="10"/>
    </row>
    <row r="160" spans="1:22" ht="16.5" customHeight="1" x14ac:dyDescent="0.2">
      <c r="A160" s="7"/>
      <c r="B160" s="7"/>
      <c r="C160" s="7"/>
      <c r="D160" s="7" t="s">
        <v>60</v>
      </c>
      <c r="E160" s="7"/>
      <c r="F160" s="7"/>
      <c r="G160" s="7"/>
      <c r="H160" s="7"/>
      <c r="I160" s="7"/>
      <c r="J160" s="7"/>
      <c r="K160" s="7"/>
      <c r="L160" s="9" t="s">
        <v>61</v>
      </c>
      <c r="M160" s="32">
        <v>171</v>
      </c>
      <c r="N160" s="27">
        <v>1</v>
      </c>
      <c r="O160" s="28" t="s">
        <v>73</v>
      </c>
      <c r="P160" s="28" t="s">
        <v>73</v>
      </c>
      <c r="Q160" s="28" t="s">
        <v>73</v>
      </c>
      <c r="R160" s="27" t="s">
        <v>113</v>
      </c>
      <c r="S160" s="27" t="s">
        <v>113</v>
      </c>
      <c r="T160" s="28" t="s">
        <v>73</v>
      </c>
      <c r="U160" s="28" t="s">
        <v>73</v>
      </c>
      <c r="V160" s="32">
        <v>172</v>
      </c>
    </row>
    <row r="161" spans="1:22" ht="16.5" customHeight="1" x14ac:dyDescent="0.2">
      <c r="A161" s="7"/>
      <c r="B161" s="7"/>
      <c r="C161" s="7"/>
      <c r="D161" s="7" t="s">
        <v>62</v>
      </c>
      <c r="E161" s="7"/>
      <c r="F161" s="7"/>
      <c r="G161" s="7"/>
      <c r="H161" s="7"/>
      <c r="I161" s="7"/>
      <c r="J161" s="7"/>
      <c r="K161" s="7"/>
      <c r="L161" s="9" t="s">
        <v>61</v>
      </c>
      <c r="M161" s="32">
        <v>160</v>
      </c>
      <c r="N161" s="27" t="s">
        <v>113</v>
      </c>
      <c r="O161" s="28" t="s">
        <v>73</v>
      </c>
      <c r="P161" s="28" t="s">
        <v>73</v>
      </c>
      <c r="Q161" s="28" t="s">
        <v>73</v>
      </c>
      <c r="R161" s="27" t="s">
        <v>113</v>
      </c>
      <c r="S161" s="27" t="s">
        <v>113</v>
      </c>
      <c r="T161" s="28" t="s">
        <v>73</v>
      </c>
      <c r="U161" s="28" t="s">
        <v>73</v>
      </c>
      <c r="V161" s="32">
        <v>160</v>
      </c>
    </row>
    <row r="162" spans="1:22" ht="16.5" customHeight="1" x14ac:dyDescent="0.2">
      <c r="A162" s="7"/>
      <c r="B162" s="7"/>
      <c r="C162" s="7"/>
      <c r="D162" s="7" t="s">
        <v>63</v>
      </c>
      <c r="E162" s="7"/>
      <c r="F162" s="7"/>
      <c r="G162" s="7"/>
      <c r="H162" s="7"/>
      <c r="I162" s="7"/>
      <c r="J162" s="7"/>
      <c r="K162" s="7"/>
      <c r="L162" s="9" t="s">
        <v>61</v>
      </c>
      <c r="M162" s="31">
        <v>93</v>
      </c>
      <c r="N162" s="27">
        <v>1</v>
      </c>
      <c r="O162" s="28" t="s">
        <v>73</v>
      </c>
      <c r="P162" s="28" t="s">
        <v>73</v>
      </c>
      <c r="Q162" s="28" t="s">
        <v>73</v>
      </c>
      <c r="R162" s="27" t="s">
        <v>113</v>
      </c>
      <c r="S162" s="27">
        <v>2</v>
      </c>
      <c r="T162" s="28" t="s">
        <v>73</v>
      </c>
      <c r="U162" s="28" t="s">
        <v>73</v>
      </c>
      <c r="V162" s="31">
        <v>96</v>
      </c>
    </row>
    <row r="163" spans="1:22" ht="16.5" customHeight="1" x14ac:dyDescent="0.2">
      <c r="A163" s="7"/>
      <c r="B163" s="7"/>
      <c r="C163" s="7"/>
      <c r="D163" s="7" t="s">
        <v>64</v>
      </c>
      <c r="E163" s="7"/>
      <c r="F163" s="7"/>
      <c r="G163" s="7"/>
      <c r="H163" s="7"/>
      <c r="I163" s="7"/>
      <c r="J163" s="7"/>
      <c r="K163" s="7"/>
      <c r="L163" s="9" t="s">
        <v>61</v>
      </c>
      <c r="M163" s="32">
        <v>100</v>
      </c>
      <c r="N163" s="27">
        <v>1</v>
      </c>
      <c r="O163" s="28" t="s">
        <v>73</v>
      </c>
      <c r="P163" s="28" t="s">
        <v>73</v>
      </c>
      <c r="Q163" s="28" t="s">
        <v>73</v>
      </c>
      <c r="R163" s="27" t="s">
        <v>113</v>
      </c>
      <c r="S163" s="27">
        <v>3</v>
      </c>
      <c r="T163" s="28" t="s">
        <v>73</v>
      </c>
      <c r="U163" s="28" t="s">
        <v>73</v>
      </c>
      <c r="V163" s="32">
        <v>104</v>
      </c>
    </row>
    <row r="164" spans="1:22" ht="16.5" customHeight="1" x14ac:dyDescent="0.2">
      <c r="A164" s="7"/>
      <c r="B164" s="7"/>
      <c r="C164" s="7"/>
      <c r="D164" s="7" t="s">
        <v>65</v>
      </c>
      <c r="E164" s="7"/>
      <c r="F164" s="7"/>
      <c r="G164" s="7"/>
      <c r="H164" s="7"/>
      <c r="I164" s="7"/>
      <c r="J164" s="7"/>
      <c r="K164" s="7"/>
      <c r="L164" s="9" t="s">
        <v>61</v>
      </c>
      <c r="M164" s="31">
        <v>85</v>
      </c>
      <c r="N164" s="27" t="s">
        <v>113</v>
      </c>
      <c r="O164" s="28" t="s">
        <v>73</v>
      </c>
      <c r="P164" s="27" t="s">
        <v>113</v>
      </c>
      <c r="Q164" s="28" t="s">
        <v>73</v>
      </c>
      <c r="R164" s="27" t="s">
        <v>113</v>
      </c>
      <c r="S164" s="27" t="s">
        <v>113</v>
      </c>
      <c r="T164" s="28" t="s">
        <v>73</v>
      </c>
      <c r="U164" s="28" t="s">
        <v>73</v>
      </c>
      <c r="V164" s="31">
        <v>85</v>
      </c>
    </row>
    <row r="165" spans="1:22" ht="16.5" customHeight="1" x14ac:dyDescent="0.2">
      <c r="A165" s="7"/>
      <c r="B165" s="7"/>
      <c r="C165" s="7"/>
      <c r="D165" s="7" t="s">
        <v>66</v>
      </c>
      <c r="E165" s="7"/>
      <c r="F165" s="7"/>
      <c r="G165" s="7"/>
      <c r="H165" s="7"/>
      <c r="I165" s="7"/>
      <c r="J165" s="7"/>
      <c r="K165" s="7"/>
      <c r="L165" s="9" t="s">
        <v>61</v>
      </c>
      <c r="M165" s="32">
        <v>124</v>
      </c>
      <c r="N165" s="27">
        <v>3</v>
      </c>
      <c r="O165" s="28" t="s">
        <v>73</v>
      </c>
      <c r="P165" s="27" t="s">
        <v>113</v>
      </c>
      <c r="Q165" s="28" t="s">
        <v>73</v>
      </c>
      <c r="R165" s="27" t="s">
        <v>113</v>
      </c>
      <c r="S165" s="27">
        <v>1</v>
      </c>
      <c r="T165" s="28" t="s">
        <v>73</v>
      </c>
      <c r="U165" s="28" t="s">
        <v>73</v>
      </c>
      <c r="V165" s="32">
        <v>128</v>
      </c>
    </row>
    <row r="166" spans="1:22" ht="16.5" customHeight="1" x14ac:dyDescent="0.2">
      <c r="A166" s="7"/>
      <c r="B166" s="7"/>
      <c r="C166" s="7"/>
      <c r="D166" s="7" t="s">
        <v>67</v>
      </c>
      <c r="E166" s="7"/>
      <c r="F166" s="7"/>
      <c r="G166" s="7"/>
      <c r="H166" s="7"/>
      <c r="I166" s="7"/>
      <c r="J166" s="7"/>
      <c r="K166" s="7"/>
      <c r="L166" s="9" t="s">
        <v>61</v>
      </c>
      <c r="M166" s="32">
        <v>113</v>
      </c>
      <c r="N166" s="27">
        <v>7</v>
      </c>
      <c r="O166" s="28" t="s">
        <v>73</v>
      </c>
      <c r="P166" s="27" t="s">
        <v>113</v>
      </c>
      <c r="Q166" s="28" t="s">
        <v>73</v>
      </c>
      <c r="R166" s="27" t="s">
        <v>113</v>
      </c>
      <c r="S166" s="32">
        <v>683</v>
      </c>
      <c r="T166" s="28" t="s">
        <v>73</v>
      </c>
      <c r="U166" s="28" t="s">
        <v>73</v>
      </c>
      <c r="V166" s="32">
        <v>803</v>
      </c>
    </row>
    <row r="167" spans="1:22" ht="16.5" customHeight="1" x14ac:dyDescent="0.2">
      <c r="A167" s="7"/>
      <c r="B167" s="7"/>
      <c r="C167" s="7"/>
      <c r="D167" s="7" t="s">
        <v>68</v>
      </c>
      <c r="E167" s="7"/>
      <c r="F167" s="7"/>
      <c r="G167" s="7"/>
      <c r="H167" s="7"/>
      <c r="I167" s="7"/>
      <c r="J167" s="7"/>
      <c r="K167" s="7"/>
      <c r="L167" s="9" t="s">
        <v>61</v>
      </c>
      <c r="M167" s="32">
        <v>132</v>
      </c>
      <c r="N167" s="27">
        <v>6</v>
      </c>
      <c r="O167" s="28" t="s">
        <v>73</v>
      </c>
      <c r="P167" s="27" t="s">
        <v>113</v>
      </c>
      <c r="Q167" s="28" t="s">
        <v>73</v>
      </c>
      <c r="R167" s="27" t="s">
        <v>113</v>
      </c>
      <c r="S167" s="32">
        <v>839</v>
      </c>
      <c r="T167" s="28" t="s">
        <v>73</v>
      </c>
      <c r="U167" s="28" t="s">
        <v>73</v>
      </c>
      <c r="V167" s="32">
        <v>977</v>
      </c>
    </row>
    <row r="168" spans="1:22" ht="16.5" customHeight="1" x14ac:dyDescent="0.2">
      <c r="A168" s="7"/>
      <c r="B168" s="7"/>
      <c r="C168" s="7"/>
      <c r="D168" s="7" t="s">
        <v>69</v>
      </c>
      <c r="E168" s="7"/>
      <c r="F168" s="7"/>
      <c r="G168" s="7"/>
      <c r="H168" s="7"/>
      <c r="I168" s="7"/>
      <c r="J168" s="7"/>
      <c r="K168" s="7"/>
      <c r="L168" s="9" t="s">
        <v>61</v>
      </c>
      <c r="M168" s="32">
        <v>192</v>
      </c>
      <c r="N168" s="27">
        <v>2</v>
      </c>
      <c r="O168" s="28" t="s">
        <v>73</v>
      </c>
      <c r="P168" s="27" t="s">
        <v>113</v>
      </c>
      <c r="Q168" s="28" t="s">
        <v>73</v>
      </c>
      <c r="R168" s="27" t="s">
        <v>113</v>
      </c>
      <c r="S168" s="34">
        <v>1014</v>
      </c>
      <c r="T168" s="28" t="s">
        <v>73</v>
      </c>
      <c r="U168" s="28" t="s">
        <v>73</v>
      </c>
      <c r="V168" s="34">
        <v>1208</v>
      </c>
    </row>
    <row r="169" spans="1:22" ht="16.5" customHeight="1" x14ac:dyDescent="0.2">
      <c r="A169" s="7"/>
      <c r="B169" s="7"/>
      <c r="C169" s="7" t="s">
        <v>114</v>
      </c>
      <c r="D169" s="7"/>
      <c r="E169" s="7"/>
      <c r="F169" s="7"/>
      <c r="G169" s="7"/>
      <c r="H169" s="7"/>
      <c r="I169" s="7"/>
      <c r="J169" s="7"/>
      <c r="K169" s="7"/>
      <c r="L169" s="9"/>
      <c r="M169" s="10"/>
      <c r="N169" s="10"/>
      <c r="O169" s="10"/>
      <c r="P169" s="10"/>
      <c r="Q169" s="10"/>
      <c r="R169" s="10"/>
      <c r="S169" s="10"/>
      <c r="T169" s="10"/>
      <c r="U169" s="10"/>
      <c r="V169" s="10"/>
    </row>
    <row r="170" spans="1:22" ht="16.5" customHeight="1" x14ac:dyDescent="0.2">
      <c r="A170" s="7"/>
      <c r="B170" s="7"/>
      <c r="C170" s="7"/>
      <c r="D170" s="7" t="s">
        <v>60</v>
      </c>
      <c r="E170" s="7"/>
      <c r="F170" s="7"/>
      <c r="G170" s="7"/>
      <c r="H170" s="7"/>
      <c r="I170" s="7"/>
      <c r="J170" s="7"/>
      <c r="K170" s="7"/>
      <c r="L170" s="9" t="s">
        <v>61</v>
      </c>
      <c r="M170" s="34">
        <v>6475</v>
      </c>
      <c r="N170" s="34">
        <v>7053</v>
      </c>
      <c r="O170" s="34">
        <v>5714</v>
      </c>
      <c r="P170" s="34">
        <v>2942</v>
      </c>
      <c r="Q170" s="34">
        <v>2736</v>
      </c>
      <c r="R170" s="32">
        <v>778</v>
      </c>
      <c r="S170" s="32">
        <v>369</v>
      </c>
      <c r="T170" s="32">
        <v>281</v>
      </c>
      <c r="U170" s="28" t="s">
        <v>73</v>
      </c>
      <c r="V170" s="36">
        <v>26348</v>
      </c>
    </row>
    <row r="171" spans="1:22" ht="16.5" customHeight="1" x14ac:dyDescent="0.2">
      <c r="A171" s="7"/>
      <c r="B171" s="7"/>
      <c r="C171" s="7"/>
      <c r="D171" s="7" t="s">
        <v>62</v>
      </c>
      <c r="E171" s="7"/>
      <c r="F171" s="7"/>
      <c r="G171" s="7"/>
      <c r="H171" s="7"/>
      <c r="I171" s="7"/>
      <c r="J171" s="7"/>
      <c r="K171" s="7"/>
      <c r="L171" s="9" t="s">
        <v>61</v>
      </c>
      <c r="M171" s="34">
        <v>6666</v>
      </c>
      <c r="N171" s="34">
        <v>7323</v>
      </c>
      <c r="O171" s="34">
        <v>5631</v>
      </c>
      <c r="P171" s="34">
        <v>2573</v>
      </c>
      <c r="Q171" s="34">
        <v>2651</v>
      </c>
      <c r="R171" s="32">
        <v>751</v>
      </c>
      <c r="S171" s="32">
        <v>347</v>
      </c>
      <c r="T171" s="32">
        <v>277</v>
      </c>
      <c r="U171" s="28" t="s">
        <v>73</v>
      </c>
      <c r="V171" s="36">
        <v>26219</v>
      </c>
    </row>
    <row r="172" spans="1:22" ht="16.5" customHeight="1" x14ac:dyDescent="0.2">
      <c r="A172" s="7"/>
      <c r="B172" s="7"/>
      <c r="C172" s="7"/>
      <c r="D172" s="7" t="s">
        <v>63</v>
      </c>
      <c r="E172" s="7"/>
      <c r="F172" s="7"/>
      <c r="G172" s="7"/>
      <c r="H172" s="7"/>
      <c r="I172" s="7"/>
      <c r="J172" s="7"/>
      <c r="K172" s="7"/>
      <c r="L172" s="9" t="s">
        <v>61</v>
      </c>
      <c r="M172" s="34">
        <v>6816</v>
      </c>
      <c r="N172" s="34">
        <v>6767</v>
      </c>
      <c r="O172" s="34">
        <v>5797</v>
      </c>
      <c r="P172" s="34">
        <v>2452</v>
      </c>
      <c r="Q172" s="34">
        <v>2687</v>
      </c>
      <c r="R172" s="32">
        <v>662</v>
      </c>
      <c r="S172" s="32">
        <v>315</v>
      </c>
      <c r="T172" s="32">
        <v>317</v>
      </c>
      <c r="U172" s="28" t="s">
        <v>73</v>
      </c>
      <c r="V172" s="36">
        <v>25813</v>
      </c>
    </row>
    <row r="173" spans="1:22" ht="16.5" customHeight="1" x14ac:dyDescent="0.2">
      <c r="A173" s="7"/>
      <c r="B173" s="7"/>
      <c r="C173" s="7"/>
      <c r="D173" s="7" t="s">
        <v>64</v>
      </c>
      <c r="E173" s="7"/>
      <c r="F173" s="7"/>
      <c r="G173" s="7"/>
      <c r="H173" s="7"/>
      <c r="I173" s="7"/>
      <c r="J173" s="7"/>
      <c r="K173" s="7"/>
      <c r="L173" s="9" t="s">
        <v>61</v>
      </c>
      <c r="M173" s="34">
        <v>6501</v>
      </c>
      <c r="N173" s="34">
        <v>6642</v>
      </c>
      <c r="O173" s="34">
        <v>5801</v>
      </c>
      <c r="P173" s="34">
        <v>2291</v>
      </c>
      <c r="Q173" s="34">
        <v>2599</v>
      </c>
      <c r="R173" s="32">
        <v>598</v>
      </c>
      <c r="S173" s="32">
        <v>308</v>
      </c>
      <c r="T173" s="32">
        <v>308</v>
      </c>
      <c r="U173" s="28" t="s">
        <v>73</v>
      </c>
      <c r="V173" s="36">
        <v>25048</v>
      </c>
    </row>
    <row r="174" spans="1:22" ht="16.5" customHeight="1" x14ac:dyDescent="0.2">
      <c r="A174" s="7"/>
      <c r="B174" s="7"/>
      <c r="C174" s="7"/>
      <c r="D174" s="7" t="s">
        <v>65</v>
      </c>
      <c r="E174" s="7"/>
      <c r="F174" s="7"/>
      <c r="G174" s="7"/>
      <c r="H174" s="7"/>
      <c r="I174" s="7"/>
      <c r="J174" s="7"/>
      <c r="K174" s="7"/>
      <c r="L174" s="9" t="s">
        <v>61</v>
      </c>
      <c r="M174" s="34">
        <v>6343</v>
      </c>
      <c r="N174" s="34">
        <v>6248</v>
      </c>
      <c r="O174" s="34">
        <v>5587</v>
      </c>
      <c r="P174" s="34">
        <v>2422</v>
      </c>
      <c r="Q174" s="34">
        <v>2537</v>
      </c>
      <c r="R174" s="32">
        <v>579</v>
      </c>
      <c r="S174" s="32">
        <v>299</v>
      </c>
      <c r="T174" s="32">
        <v>281</v>
      </c>
      <c r="U174" s="28" t="s">
        <v>73</v>
      </c>
      <c r="V174" s="36">
        <v>24296</v>
      </c>
    </row>
    <row r="175" spans="1:22" ht="16.5" customHeight="1" x14ac:dyDescent="0.2">
      <c r="A175" s="7"/>
      <c r="B175" s="7"/>
      <c r="C175" s="7"/>
      <c r="D175" s="7" t="s">
        <v>66</v>
      </c>
      <c r="E175" s="7"/>
      <c r="F175" s="7"/>
      <c r="G175" s="7"/>
      <c r="H175" s="7"/>
      <c r="I175" s="7"/>
      <c r="J175" s="7"/>
      <c r="K175" s="7"/>
      <c r="L175" s="9" t="s">
        <v>61</v>
      </c>
      <c r="M175" s="34">
        <v>6154</v>
      </c>
      <c r="N175" s="34">
        <v>6305</v>
      </c>
      <c r="O175" s="34">
        <v>5287</v>
      </c>
      <c r="P175" s="34">
        <v>2214</v>
      </c>
      <c r="Q175" s="34">
        <v>2430</v>
      </c>
      <c r="R175" s="32">
        <v>568</v>
      </c>
      <c r="S175" s="32">
        <v>292</v>
      </c>
      <c r="T175" s="32">
        <v>265</v>
      </c>
      <c r="U175" s="28" t="s">
        <v>73</v>
      </c>
      <c r="V175" s="36">
        <v>23515</v>
      </c>
    </row>
    <row r="176" spans="1:22" ht="16.5" customHeight="1" x14ac:dyDescent="0.2">
      <c r="A176" s="7"/>
      <c r="B176" s="7"/>
      <c r="C176" s="7"/>
      <c r="D176" s="7" t="s">
        <v>67</v>
      </c>
      <c r="E176" s="7"/>
      <c r="F176" s="7"/>
      <c r="G176" s="7"/>
      <c r="H176" s="7"/>
      <c r="I176" s="7"/>
      <c r="J176" s="7"/>
      <c r="K176" s="7"/>
      <c r="L176" s="9" t="s">
        <v>61</v>
      </c>
      <c r="M176" s="34">
        <v>5746</v>
      </c>
      <c r="N176" s="34">
        <v>6343</v>
      </c>
      <c r="O176" s="34">
        <v>4961</v>
      </c>
      <c r="P176" s="34">
        <v>2192</v>
      </c>
      <c r="Q176" s="34">
        <v>2290</v>
      </c>
      <c r="R176" s="32">
        <v>542</v>
      </c>
      <c r="S176" s="32">
        <v>973</v>
      </c>
      <c r="T176" s="32">
        <v>282</v>
      </c>
      <c r="U176" s="28" t="s">
        <v>73</v>
      </c>
      <c r="V176" s="36">
        <v>23329</v>
      </c>
    </row>
    <row r="177" spans="1:22" ht="16.5" customHeight="1" x14ac:dyDescent="0.2">
      <c r="A177" s="7"/>
      <c r="B177" s="7"/>
      <c r="C177" s="7"/>
      <c r="D177" s="7" t="s">
        <v>68</v>
      </c>
      <c r="E177" s="7"/>
      <c r="F177" s="7"/>
      <c r="G177" s="7"/>
      <c r="H177" s="7"/>
      <c r="I177" s="7"/>
      <c r="J177" s="7"/>
      <c r="K177" s="7"/>
      <c r="L177" s="9" t="s">
        <v>61</v>
      </c>
      <c r="M177" s="34">
        <v>5710</v>
      </c>
      <c r="N177" s="34">
        <v>6266</v>
      </c>
      <c r="O177" s="34">
        <v>4682</v>
      </c>
      <c r="P177" s="34">
        <v>2009</v>
      </c>
      <c r="Q177" s="34">
        <v>2248</v>
      </c>
      <c r="R177" s="32">
        <v>581</v>
      </c>
      <c r="S177" s="34">
        <v>1128</v>
      </c>
      <c r="T177" s="32">
        <v>292</v>
      </c>
      <c r="U177" s="28" t="s">
        <v>73</v>
      </c>
      <c r="V177" s="36">
        <v>22916</v>
      </c>
    </row>
    <row r="178" spans="1:22" ht="16.5" customHeight="1" x14ac:dyDescent="0.2">
      <c r="A178" s="7"/>
      <c r="B178" s="7"/>
      <c r="C178" s="7"/>
      <c r="D178" s="7" t="s">
        <v>69</v>
      </c>
      <c r="E178" s="7"/>
      <c r="F178" s="7"/>
      <c r="G178" s="7"/>
      <c r="H178" s="7"/>
      <c r="I178" s="7"/>
      <c r="J178" s="7"/>
      <c r="K178" s="7"/>
      <c r="L178" s="9" t="s">
        <v>61</v>
      </c>
      <c r="M178" s="34">
        <v>5397</v>
      </c>
      <c r="N178" s="34">
        <v>5934</v>
      </c>
      <c r="O178" s="34">
        <v>4762</v>
      </c>
      <c r="P178" s="34">
        <v>2155</v>
      </c>
      <c r="Q178" s="34">
        <v>2200</v>
      </c>
      <c r="R178" s="32">
        <v>555</v>
      </c>
      <c r="S178" s="34">
        <v>1338</v>
      </c>
      <c r="T178" s="32">
        <v>303</v>
      </c>
      <c r="U178" s="28" t="s">
        <v>73</v>
      </c>
      <c r="V178" s="36">
        <v>22644</v>
      </c>
    </row>
    <row r="179" spans="1:22" ht="16.5" customHeight="1" x14ac:dyDescent="0.2">
      <c r="A179" s="7"/>
      <c r="B179" s="7" t="s">
        <v>115</v>
      </c>
      <c r="C179" s="7"/>
      <c r="D179" s="7"/>
      <c r="E179" s="7"/>
      <c r="F179" s="7"/>
      <c r="G179" s="7"/>
      <c r="H179" s="7"/>
      <c r="I179" s="7"/>
      <c r="J179" s="7"/>
      <c r="K179" s="7"/>
      <c r="L179" s="9"/>
      <c r="M179" s="10"/>
      <c r="N179" s="10"/>
      <c r="O179" s="10"/>
      <c r="P179" s="10"/>
      <c r="Q179" s="10"/>
      <c r="R179" s="10"/>
      <c r="S179" s="10"/>
      <c r="T179" s="10"/>
      <c r="U179" s="10"/>
      <c r="V179" s="10"/>
    </row>
    <row r="180" spans="1:22" ht="16.5" customHeight="1" x14ac:dyDescent="0.2">
      <c r="A180" s="7"/>
      <c r="B180" s="7"/>
      <c r="C180" s="7"/>
      <c r="D180" s="7" t="s">
        <v>60</v>
      </c>
      <c r="E180" s="7"/>
      <c r="F180" s="7"/>
      <c r="G180" s="7"/>
      <c r="H180" s="7"/>
      <c r="I180" s="7"/>
      <c r="J180" s="7"/>
      <c r="K180" s="7"/>
      <c r="L180" s="9" t="s">
        <v>61</v>
      </c>
      <c r="M180" s="36">
        <v>26158</v>
      </c>
      <c r="N180" s="36">
        <v>21792</v>
      </c>
      <c r="O180" s="36">
        <v>11485</v>
      </c>
      <c r="P180" s="34">
        <v>7649</v>
      </c>
      <c r="Q180" s="34">
        <v>7227</v>
      </c>
      <c r="R180" s="34">
        <v>2323</v>
      </c>
      <c r="S180" s="34">
        <v>1061</v>
      </c>
      <c r="T180" s="32">
        <v>252</v>
      </c>
      <c r="U180" s="28" t="s">
        <v>73</v>
      </c>
      <c r="V180" s="36">
        <v>77947</v>
      </c>
    </row>
    <row r="181" spans="1:22" ht="16.5" customHeight="1" x14ac:dyDescent="0.2">
      <c r="A181" s="7"/>
      <c r="B181" s="7"/>
      <c r="C181" s="7"/>
      <c r="D181" s="7" t="s">
        <v>62</v>
      </c>
      <c r="E181" s="7"/>
      <c r="F181" s="7"/>
      <c r="G181" s="7"/>
      <c r="H181" s="7"/>
      <c r="I181" s="7"/>
      <c r="J181" s="7"/>
      <c r="K181" s="7"/>
      <c r="L181" s="9" t="s">
        <v>61</v>
      </c>
      <c r="M181" s="36">
        <v>27160</v>
      </c>
      <c r="N181" s="36">
        <v>21914</v>
      </c>
      <c r="O181" s="36">
        <v>11998</v>
      </c>
      <c r="P181" s="34">
        <v>7492</v>
      </c>
      <c r="Q181" s="34">
        <v>7512</v>
      </c>
      <c r="R181" s="34">
        <v>2425</v>
      </c>
      <c r="S181" s="34">
        <v>1106</v>
      </c>
      <c r="T181" s="32">
        <v>233</v>
      </c>
      <c r="U181" s="28" t="s">
        <v>73</v>
      </c>
      <c r="V181" s="36">
        <v>79840</v>
      </c>
    </row>
    <row r="182" spans="1:22" ht="16.5" customHeight="1" x14ac:dyDescent="0.2">
      <c r="A182" s="7"/>
      <c r="B182" s="7"/>
      <c r="C182" s="7"/>
      <c r="D182" s="7" t="s">
        <v>63</v>
      </c>
      <c r="E182" s="7"/>
      <c r="F182" s="7"/>
      <c r="G182" s="7"/>
      <c r="H182" s="7"/>
      <c r="I182" s="7"/>
      <c r="J182" s="7"/>
      <c r="K182" s="7"/>
      <c r="L182" s="9" t="s">
        <v>61</v>
      </c>
      <c r="M182" s="36">
        <v>26458</v>
      </c>
      <c r="N182" s="36">
        <v>20177</v>
      </c>
      <c r="O182" s="36">
        <v>11185</v>
      </c>
      <c r="P182" s="34">
        <v>7309</v>
      </c>
      <c r="Q182" s="34">
        <v>6969</v>
      </c>
      <c r="R182" s="34">
        <v>2083</v>
      </c>
      <c r="S182" s="34">
        <v>1041</v>
      </c>
      <c r="T182" s="32">
        <v>216</v>
      </c>
      <c r="U182" s="28" t="s">
        <v>73</v>
      </c>
      <c r="V182" s="36">
        <v>75438</v>
      </c>
    </row>
    <row r="183" spans="1:22" ht="16.5" customHeight="1" x14ac:dyDescent="0.2">
      <c r="A183" s="7"/>
      <c r="B183" s="7"/>
      <c r="C183" s="7"/>
      <c r="D183" s="7" t="s">
        <v>64</v>
      </c>
      <c r="E183" s="7"/>
      <c r="F183" s="7"/>
      <c r="G183" s="7"/>
      <c r="H183" s="7"/>
      <c r="I183" s="7"/>
      <c r="J183" s="7"/>
      <c r="K183" s="7"/>
      <c r="L183" s="9" t="s">
        <v>61</v>
      </c>
      <c r="M183" s="36">
        <v>27456</v>
      </c>
      <c r="N183" s="36">
        <v>21563</v>
      </c>
      <c r="O183" s="36">
        <v>11167</v>
      </c>
      <c r="P183" s="34">
        <v>7428</v>
      </c>
      <c r="Q183" s="34">
        <v>6566</v>
      </c>
      <c r="R183" s="34">
        <v>2500</v>
      </c>
      <c r="S183" s="34">
        <v>1070</v>
      </c>
      <c r="T183" s="32">
        <v>220</v>
      </c>
      <c r="U183" s="28" t="s">
        <v>73</v>
      </c>
      <c r="V183" s="36">
        <v>77970</v>
      </c>
    </row>
    <row r="184" spans="1:22" ht="16.5" customHeight="1" x14ac:dyDescent="0.2">
      <c r="A184" s="7"/>
      <c r="B184" s="7"/>
      <c r="C184" s="7"/>
      <c r="D184" s="7" t="s">
        <v>65</v>
      </c>
      <c r="E184" s="7"/>
      <c r="F184" s="7"/>
      <c r="G184" s="7"/>
      <c r="H184" s="7"/>
      <c r="I184" s="7"/>
      <c r="J184" s="7"/>
      <c r="K184" s="7"/>
      <c r="L184" s="9" t="s">
        <v>61</v>
      </c>
      <c r="M184" s="36">
        <v>26561</v>
      </c>
      <c r="N184" s="36">
        <v>20924</v>
      </c>
      <c r="O184" s="36">
        <v>10686</v>
      </c>
      <c r="P184" s="34">
        <v>7511</v>
      </c>
      <c r="Q184" s="34">
        <v>6464</v>
      </c>
      <c r="R184" s="34">
        <v>2422</v>
      </c>
      <c r="S184" s="32">
        <v>996</v>
      </c>
      <c r="T184" s="32">
        <v>211</v>
      </c>
      <c r="U184" s="28" t="s">
        <v>73</v>
      </c>
      <c r="V184" s="36">
        <v>75775</v>
      </c>
    </row>
    <row r="185" spans="1:22" ht="16.5" customHeight="1" x14ac:dyDescent="0.2">
      <c r="A185" s="7"/>
      <c r="B185" s="7"/>
      <c r="C185" s="7"/>
      <c r="D185" s="7" t="s">
        <v>66</v>
      </c>
      <c r="E185" s="7"/>
      <c r="F185" s="7"/>
      <c r="G185" s="7"/>
      <c r="H185" s="7"/>
      <c r="I185" s="7"/>
      <c r="J185" s="7"/>
      <c r="K185" s="7"/>
      <c r="L185" s="9" t="s">
        <v>61</v>
      </c>
      <c r="M185" s="36">
        <v>26613</v>
      </c>
      <c r="N185" s="36">
        <v>20682</v>
      </c>
      <c r="O185" s="36">
        <v>10086</v>
      </c>
      <c r="P185" s="34">
        <v>7205</v>
      </c>
      <c r="Q185" s="34">
        <v>5976</v>
      </c>
      <c r="R185" s="34">
        <v>2427</v>
      </c>
      <c r="S185" s="32">
        <v>868</v>
      </c>
      <c r="T185" s="32">
        <v>197</v>
      </c>
      <c r="U185" s="28" t="s">
        <v>73</v>
      </c>
      <c r="V185" s="36">
        <v>74054</v>
      </c>
    </row>
    <row r="186" spans="1:22" ht="16.5" customHeight="1" x14ac:dyDescent="0.2">
      <c r="A186" s="7"/>
      <c r="B186" s="7"/>
      <c r="C186" s="7"/>
      <c r="D186" s="7" t="s">
        <v>67</v>
      </c>
      <c r="E186" s="7"/>
      <c r="F186" s="7"/>
      <c r="G186" s="7"/>
      <c r="H186" s="7"/>
      <c r="I186" s="7"/>
      <c r="J186" s="7"/>
      <c r="K186" s="7"/>
      <c r="L186" s="9" t="s">
        <v>61</v>
      </c>
      <c r="M186" s="36">
        <v>25417</v>
      </c>
      <c r="N186" s="36">
        <v>19718</v>
      </c>
      <c r="O186" s="34">
        <v>9724</v>
      </c>
      <c r="P186" s="34">
        <v>6795</v>
      </c>
      <c r="Q186" s="34">
        <v>6340</v>
      </c>
      <c r="R186" s="34">
        <v>2270</v>
      </c>
      <c r="S186" s="32">
        <v>836</v>
      </c>
      <c r="T186" s="32">
        <v>224</v>
      </c>
      <c r="U186" s="28" t="s">
        <v>73</v>
      </c>
      <c r="V186" s="36">
        <v>71324</v>
      </c>
    </row>
    <row r="187" spans="1:22" ht="16.5" customHeight="1" x14ac:dyDescent="0.2">
      <c r="A187" s="7"/>
      <c r="B187" s="7"/>
      <c r="C187" s="7"/>
      <c r="D187" s="7" t="s">
        <v>68</v>
      </c>
      <c r="E187" s="7"/>
      <c r="F187" s="7"/>
      <c r="G187" s="7"/>
      <c r="H187" s="7"/>
      <c r="I187" s="7"/>
      <c r="J187" s="7"/>
      <c r="K187" s="7"/>
      <c r="L187" s="9" t="s">
        <v>61</v>
      </c>
      <c r="M187" s="36">
        <v>24118</v>
      </c>
      <c r="N187" s="36">
        <v>18983</v>
      </c>
      <c r="O187" s="34">
        <v>9444</v>
      </c>
      <c r="P187" s="34">
        <v>6543</v>
      </c>
      <c r="Q187" s="34">
        <v>5641</v>
      </c>
      <c r="R187" s="34">
        <v>2305</v>
      </c>
      <c r="S187" s="32">
        <v>782</v>
      </c>
      <c r="T187" s="32">
        <v>230</v>
      </c>
      <c r="U187" s="28" t="s">
        <v>73</v>
      </c>
      <c r="V187" s="36">
        <v>68046</v>
      </c>
    </row>
    <row r="188" spans="1:22" ht="16.5" customHeight="1" x14ac:dyDescent="0.2">
      <c r="A188" s="14"/>
      <c r="B188" s="14"/>
      <c r="C188" s="14"/>
      <c r="D188" s="14" t="s">
        <v>69</v>
      </c>
      <c r="E188" s="14"/>
      <c r="F188" s="14"/>
      <c r="G188" s="14"/>
      <c r="H188" s="14"/>
      <c r="I188" s="14"/>
      <c r="J188" s="14"/>
      <c r="K188" s="14"/>
      <c r="L188" s="15" t="s">
        <v>61</v>
      </c>
      <c r="M188" s="37">
        <v>23777</v>
      </c>
      <c r="N188" s="37">
        <v>18637</v>
      </c>
      <c r="O188" s="35">
        <v>9227</v>
      </c>
      <c r="P188" s="35">
        <v>6443</v>
      </c>
      <c r="Q188" s="35">
        <v>5778</v>
      </c>
      <c r="R188" s="35">
        <v>2346</v>
      </c>
      <c r="S188" s="33">
        <v>724</v>
      </c>
      <c r="T188" s="33">
        <v>201</v>
      </c>
      <c r="U188" s="29" t="s">
        <v>73</v>
      </c>
      <c r="V188" s="37">
        <v>67133</v>
      </c>
    </row>
    <row r="189" spans="1:22" ht="4.5" customHeight="1" x14ac:dyDescent="0.2">
      <c r="A189" s="25"/>
      <c r="B189" s="25"/>
      <c r="C189" s="2"/>
      <c r="D189" s="2"/>
      <c r="E189" s="2"/>
      <c r="F189" s="2"/>
      <c r="G189" s="2"/>
      <c r="H189" s="2"/>
      <c r="I189" s="2"/>
      <c r="J189" s="2"/>
      <c r="K189" s="2"/>
      <c r="L189" s="2"/>
      <c r="M189" s="2"/>
      <c r="N189" s="2"/>
      <c r="O189" s="2"/>
      <c r="P189" s="2"/>
      <c r="Q189" s="2"/>
      <c r="R189" s="2"/>
      <c r="S189" s="2"/>
      <c r="T189" s="2"/>
      <c r="U189" s="2"/>
      <c r="V189" s="2"/>
    </row>
    <row r="190" spans="1:22" ht="16.5" customHeight="1" x14ac:dyDescent="0.2">
      <c r="A190" s="25"/>
      <c r="B190" s="25"/>
      <c r="C190" s="311" t="s">
        <v>116</v>
      </c>
      <c r="D190" s="311"/>
      <c r="E190" s="311"/>
      <c r="F190" s="311"/>
      <c r="G190" s="311"/>
      <c r="H190" s="311"/>
      <c r="I190" s="311"/>
      <c r="J190" s="311"/>
      <c r="K190" s="311"/>
      <c r="L190" s="311"/>
      <c r="M190" s="311"/>
      <c r="N190" s="311"/>
      <c r="O190" s="311"/>
      <c r="P190" s="311"/>
      <c r="Q190" s="311"/>
      <c r="R190" s="311"/>
      <c r="S190" s="311"/>
      <c r="T190" s="311"/>
      <c r="U190" s="311"/>
      <c r="V190" s="311"/>
    </row>
    <row r="191" spans="1:22" ht="4.5" customHeight="1" x14ac:dyDescent="0.2">
      <c r="A191" s="25"/>
      <c r="B191" s="25"/>
      <c r="C191" s="2"/>
      <c r="D191" s="2"/>
      <c r="E191" s="2"/>
      <c r="F191" s="2"/>
      <c r="G191" s="2"/>
      <c r="H191" s="2"/>
      <c r="I191" s="2"/>
      <c r="J191" s="2"/>
      <c r="K191" s="2"/>
      <c r="L191" s="2"/>
      <c r="M191" s="2"/>
      <c r="N191" s="2"/>
      <c r="O191" s="2"/>
      <c r="P191" s="2"/>
      <c r="Q191" s="2"/>
      <c r="R191" s="2"/>
      <c r="S191" s="2"/>
      <c r="T191" s="2"/>
      <c r="U191" s="2"/>
      <c r="V191" s="2"/>
    </row>
    <row r="192" spans="1:22" ht="29.45" customHeight="1" x14ac:dyDescent="0.2">
      <c r="A192" s="25" t="s">
        <v>79</v>
      </c>
      <c r="B192" s="25"/>
      <c r="C192" s="311" t="s">
        <v>117</v>
      </c>
      <c r="D192" s="311"/>
      <c r="E192" s="311"/>
      <c r="F192" s="311"/>
      <c r="G192" s="311"/>
      <c r="H192" s="311"/>
      <c r="I192" s="311"/>
      <c r="J192" s="311"/>
      <c r="K192" s="311"/>
      <c r="L192" s="311"/>
      <c r="M192" s="311"/>
      <c r="N192" s="311"/>
      <c r="O192" s="311"/>
      <c r="P192" s="311"/>
      <c r="Q192" s="311"/>
      <c r="R192" s="311"/>
      <c r="S192" s="311"/>
      <c r="T192" s="311"/>
      <c r="U192" s="311"/>
      <c r="V192" s="311"/>
    </row>
    <row r="193" spans="1:22" ht="16.5" customHeight="1" x14ac:dyDescent="0.2">
      <c r="A193" s="25" t="s">
        <v>80</v>
      </c>
      <c r="B193" s="25"/>
      <c r="C193" s="311" t="s">
        <v>118</v>
      </c>
      <c r="D193" s="311"/>
      <c r="E193" s="311"/>
      <c r="F193" s="311"/>
      <c r="G193" s="311"/>
      <c r="H193" s="311"/>
      <c r="I193" s="311"/>
      <c r="J193" s="311"/>
      <c r="K193" s="311"/>
      <c r="L193" s="311"/>
      <c r="M193" s="311"/>
      <c r="N193" s="311"/>
      <c r="O193" s="311"/>
      <c r="P193" s="311"/>
      <c r="Q193" s="311"/>
      <c r="R193" s="311"/>
      <c r="S193" s="311"/>
      <c r="T193" s="311"/>
      <c r="U193" s="311"/>
      <c r="V193" s="311"/>
    </row>
    <row r="194" spans="1:22" ht="29.45" customHeight="1" x14ac:dyDescent="0.2">
      <c r="A194" s="25" t="s">
        <v>81</v>
      </c>
      <c r="B194" s="25"/>
      <c r="C194" s="311" t="s">
        <v>87</v>
      </c>
      <c r="D194" s="311"/>
      <c r="E194" s="311"/>
      <c r="F194" s="311"/>
      <c r="G194" s="311"/>
      <c r="H194" s="311"/>
      <c r="I194" s="311"/>
      <c r="J194" s="311"/>
      <c r="K194" s="311"/>
      <c r="L194" s="311"/>
      <c r="M194" s="311"/>
      <c r="N194" s="311"/>
      <c r="O194" s="311"/>
      <c r="P194" s="311"/>
      <c r="Q194" s="311"/>
      <c r="R194" s="311"/>
      <c r="S194" s="311"/>
      <c r="T194" s="311"/>
      <c r="U194" s="311"/>
      <c r="V194" s="311"/>
    </row>
    <row r="195" spans="1:22" ht="29.45" customHeight="1" x14ac:dyDescent="0.2">
      <c r="A195" s="25"/>
      <c r="B195" s="25"/>
      <c r="C195" s="311" t="s">
        <v>119</v>
      </c>
      <c r="D195" s="311"/>
      <c r="E195" s="311"/>
      <c r="F195" s="311"/>
      <c r="G195" s="311"/>
      <c r="H195" s="311"/>
      <c r="I195" s="311"/>
      <c r="J195" s="311"/>
      <c r="K195" s="311"/>
      <c r="L195" s="311"/>
      <c r="M195" s="311"/>
      <c r="N195" s="311"/>
      <c r="O195" s="311"/>
      <c r="P195" s="311"/>
      <c r="Q195" s="311"/>
      <c r="R195" s="311"/>
      <c r="S195" s="311"/>
      <c r="T195" s="311"/>
      <c r="U195" s="311"/>
      <c r="V195" s="311"/>
    </row>
    <row r="196" spans="1:22" ht="68.099999999999994" customHeight="1" x14ac:dyDescent="0.2">
      <c r="A196" s="25" t="s">
        <v>82</v>
      </c>
      <c r="B196" s="25"/>
      <c r="C196" s="311" t="s">
        <v>120</v>
      </c>
      <c r="D196" s="311"/>
      <c r="E196" s="311"/>
      <c r="F196" s="311"/>
      <c r="G196" s="311"/>
      <c r="H196" s="311"/>
      <c r="I196" s="311"/>
      <c r="J196" s="311"/>
      <c r="K196" s="311"/>
      <c r="L196" s="311"/>
      <c r="M196" s="311"/>
      <c r="N196" s="311"/>
      <c r="O196" s="311"/>
      <c r="P196" s="311"/>
      <c r="Q196" s="311"/>
      <c r="R196" s="311"/>
      <c r="S196" s="311"/>
      <c r="T196" s="311"/>
      <c r="U196" s="311"/>
      <c r="V196" s="311"/>
    </row>
    <row r="197" spans="1:22" ht="29.45" customHeight="1" x14ac:dyDescent="0.2">
      <c r="A197" s="25"/>
      <c r="B197" s="25"/>
      <c r="C197" s="311" t="s">
        <v>121</v>
      </c>
      <c r="D197" s="311"/>
      <c r="E197" s="311"/>
      <c r="F197" s="311"/>
      <c r="G197" s="311"/>
      <c r="H197" s="311"/>
      <c r="I197" s="311"/>
      <c r="J197" s="311"/>
      <c r="K197" s="311"/>
      <c r="L197" s="311"/>
      <c r="M197" s="311"/>
      <c r="N197" s="311"/>
      <c r="O197" s="311"/>
      <c r="P197" s="311"/>
      <c r="Q197" s="311"/>
      <c r="R197" s="311"/>
      <c r="S197" s="311"/>
      <c r="T197" s="311"/>
      <c r="U197" s="311"/>
      <c r="V197" s="311"/>
    </row>
    <row r="198" spans="1:22" ht="42.4" customHeight="1" x14ac:dyDescent="0.2">
      <c r="A198" s="25" t="s">
        <v>83</v>
      </c>
      <c r="B198" s="25"/>
      <c r="C198" s="311" t="s">
        <v>122</v>
      </c>
      <c r="D198" s="311"/>
      <c r="E198" s="311"/>
      <c r="F198" s="311"/>
      <c r="G198" s="311"/>
      <c r="H198" s="311"/>
      <c r="I198" s="311"/>
      <c r="J198" s="311"/>
      <c r="K198" s="311"/>
      <c r="L198" s="311"/>
      <c r="M198" s="311"/>
      <c r="N198" s="311"/>
      <c r="O198" s="311"/>
      <c r="P198" s="311"/>
      <c r="Q198" s="311"/>
      <c r="R198" s="311"/>
      <c r="S198" s="311"/>
      <c r="T198" s="311"/>
      <c r="U198" s="311"/>
      <c r="V198" s="311"/>
    </row>
    <row r="199" spans="1:22" ht="4.5" customHeight="1" x14ac:dyDescent="0.2"/>
    <row r="200" spans="1:22" ht="16.5" customHeight="1" x14ac:dyDescent="0.2">
      <c r="A200" s="26" t="s">
        <v>92</v>
      </c>
      <c r="B200" s="25"/>
      <c r="C200" s="25"/>
      <c r="D200" s="25"/>
      <c r="E200" s="311" t="s">
        <v>123</v>
      </c>
      <c r="F200" s="311"/>
      <c r="G200" s="311"/>
      <c r="H200" s="311"/>
      <c r="I200" s="311"/>
      <c r="J200" s="311"/>
      <c r="K200" s="311"/>
      <c r="L200" s="311"/>
      <c r="M200" s="311"/>
      <c r="N200" s="311"/>
      <c r="O200" s="311"/>
      <c r="P200" s="311"/>
      <c r="Q200" s="311"/>
      <c r="R200" s="311"/>
      <c r="S200" s="311"/>
      <c r="T200" s="311"/>
      <c r="U200" s="311"/>
      <c r="V200" s="311"/>
    </row>
  </sheetData>
  <mergeCells count="10">
    <mergeCell ref="K1:V1"/>
    <mergeCell ref="C190:V190"/>
    <mergeCell ref="C192:V192"/>
    <mergeCell ref="C193:V193"/>
    <mergeCell ref="C194:V194"/>
    <mergeCell ref="C195:V195"/>
    <mergeCell ref="C196:V196"/>
    <mergeCell ref="C197:V197"/>
    <mergeCell ref="C198:V198"/>
    <mergeCell ref="E200:V200"/>
  </mergeCells>
  <pageMargins left="0.7" right="0.7" top="0.75" bottom="0.75" header="0.3" footer="0.3"/>
  <pageSetup paperSize="9" fitToHeight="0" orientation="landscape" horizontalDpi="300" verticalDpi="300"/>
  <headerFooter scaleWithDoc="0" alignWithMargins="0">
    <oddHeader>&amp;C&amp;"Arial"&amp;8TABLE 7A.2</oddHeader>
    <oddFooter>&amp;L&amp;"Arial"&amp;8REPORT ON
GOVERNMENT
SERVICES 2022&amp;R&amp;"Arial"&amp;8COURTS
PAGE &amp;B&amp;P&amp;B</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V196"/>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 min="22" max="22" width="6.85546875" customWidth="1"/>
  </cols>
  <sheetData>
    <row r="1" spans="1:22" ht="17.45" customHeight="1" x14ac:dyDescent="0.2">
      <c r="A1" s="8" t="s">
        <v>516</v>
      </c>
      <c r="B1" s="8"/>
      <c r="C1" s="8"/>
      <c r="D1" s="8"/>
      <c r="E1" s="8"/>
      <c r="F1" s="8"/>
      <c r="G1" s="8"/>
      <c r="H1" s="8"/>
      <c r="I1" s="8"/>
      <c r="J1" s="8"/>
      <c r="K1" s="316" t="s">
        <v>517</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c r="V2" s="13" t="s">
        <v>134</v>
      </c>
    </row>
    <row r="3" spans="1:22" ht="16.5" customHeight="1" x14ac:dyDescent="0.2">
      <c r="A3" s="7" t="s">
        <v>38</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461</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58</v>
      </c>
      <c r="D5" s="7"/>
      <c r="E5" s="7"/>
      <c r="F5" s="7"/>
      <c r="G5" s="7"/>
      <c r="H5" s="7"/>
      <c r="I5" s="7"/>
      <c r="J5" s="7"/>
      <c r="K5" s="7"/>
      <c r="L5" s="9"/>
      <c r="M5" s="10"/>
      <c r="N5" s="10"/>
      <c r="O5" s="10"/>
      <c r="P5" s="10"/>
      <c r="Q5" s="10"/>
      <c r="R5" s="10"/>
      <c r="S5" s="10"/>
      <c r="T5" s="10"/>
      <c r="U5" s="10"/>
      <c r="V5" s="10"/>
    </row>
    <row r="6" spans="1:22" ht="16.5" customHeight="1" x14ac:dyDescent="0.2">
      <c r="A6" s="7"/>
      <c r="B6" s="7"/>
      <c r="C6" s="7"/>
      <c r="D6" s="7" t="s">
        <v>60</v>
      </c>
      <c r="E6" s="7"/>
      <c r="F6" s="7"/>
      <c r="G6" s="7"/>
      <c r="H6" s="7"/>
      <c r="I6" s="7"/>
      <c r="J6" s="7"/>
      <c r="K6" s="7"/>
      <c r="L6" s="9" t="s">
        <v>136</v>
      </c>
      <c r="M6" s="253">
        <v>24.6</v>
      </c>
      <c r="N6" s="253">
        <v>38.299999999999997</v>
      </c>
      <c r="O6" s="254">
        <v>4.8</v>
      </c>
      <c r="P6" s="253">
        <v>18.8</v>
      </c>
      <c r="Q6" s="253">
        <v>28.6</v>
      </c>
      <c r="R6" s="254">
        <v>9.9</v>
      </c>
      <c r="S6" s="253">
        <v>11.5</v>
      </c>
      <c r="T6" s="253">
        <v>10.4</v>
      </c>
      <c r="U6" s="252" t="s">
        <v>73</v>
      </c>
      <c r="V6" s="253">
        <v>12.2</v>
      </c>
    </row>
    <row r="7" spans="1:22" ht="16.5" customHeight="1" x14ac:dyDescent="0.2">
      <c r="A7" s="7"/>
      <c r="B7" s="7"/>
      <c r="C7" s="7"/>
      <c r="D7" s="7" t="s">
        <v>62</v>
      </c>
      <c r="E7" s="7"/>
      <c r="F7" s="7"/>
      <c r="G7" s="7"/>
      <c r="H7" s="7"/>
      <c r="I7" s="7"/>
      <c r="J7" s="7"/>
      <c r="K7" s="7"/>
      <c r="L7" s="9" t="s">
        <v>136</v>
      </c>
      <c r="M7" s="253">
        <v>25.8</v>
      </c>
      <c r="N7" s="253">
        <v>32.1</v>
      </c>
      <c r="O7" s="254">
        <v>3.8</v>
      </c>
      <c r="P7" s="253">
        <v>14.6</v>
      </c>
      <c r="Q7" s="253">
        <v>30.5</v>
      </c>
      <c r="R7" s="254">
        <v>7.1</v>
      </c>
      <c r="S7" s="253">
        <v>14</v>
      </c>
      <c r="T7" s="253">
        <v>10.1</v>
      </c>
      <c r="U7" s="252" t="s">
        <v>73</v>
      </c>
      <c r="V7" s="253">
        <v>10.8</v>
      </c>
    </row>
    <row r="8" spans="1:22" ht="16.5" customHeight="1" x14ac:dyDescent="0.2">
      <c r="A8" s="7"/>
      <c r="B8" s="7"/>
      <c r="C8" s="7"/>
      <c r="D8" s="7" t="s">
        <v>63</v>
      </c>
      <c r="E8" s="7"/>
      <c r="F8" s="7"/>
      <c r="G8" s="7"/>
      <c r="H8" s="7"/>
      <c r="I8" s="7"/>
      <c r="J8" s="7"/>
      <c r="K8" s="7"/>
      <c r="L8" s="9" t="s">
        <v>136</v>
      </c>
      <c r="M8" s="253">
        <v>23.8</v>
      </c>
      <c r="N8" s="253">
        <v>37.6</v>
      </c>
      <c r="O8" s="254">
        <v>3.9</v>
      </c>
      <c r="P8" s="253">
        <v>11.2</v>
      </c>
      <c r="Q8" s="253">
        <v>22.9</v>
      </c>
      <c r="R8" s="254">
        <v>9</v>
      </c>
      <c r="S8" s="253">
        <v>11.5</v>
      </c>
      <c r="T8" s="254">
        <v>9.1</v>
      </c>
      <c r="U8" s="252" t="s">
        <v>73</v>
      </c>
      <c r="V8" s="253">
        <v>10.9</v>
      </c>
    </row>
    <row r="9" spans="1:22" ht="16.5" customHeight="1" x14ac:dyDescent="0.2">
      <c r="A9" s="7"/>
      <c r="B9" s="7"/>
      <c r="C9" s="7"/>
      <c r="D9" s="7" t="s">
        <v>64</v>
      </c>
      <c r="E9" s="7"/>
      <c r="F9" s="7"/>
      <c r="G9" s="7"/>
      <c r="H9" s="7"/>
      <c r="I9" s="7"/>
      <c r="J9" s="7"/>
      <c r="K9" s="7"/>
      <c r="L9" s="9" t="s">
        <v>136</v>
      </c>
      <c r="M9" s="253">
        <v>28.5</v>
      </c>
      <c r="N9" s="253">
        <v>34</v>
      </c>
      <c r="O9" s="254">
        <v>3.9</v>
      </c>
      <c r="P9" s="253">
        <v>10.3</v>
      </c>
      <c r="Q9" s="253">
        <v>22.3</v>
      </c>
      <c r="R9" s="254">
        <v>8.9</v>
      </c>
      <c r="S9" s="253">
        <v>10.8</v>
      </c>
      <c r="T9" s="254">
        <v>9.1999999999999993</v>
      </c>
      <c r="U9" s="252" t="s">
        <v>73</v>
      </c>
      <c r="V9" s="253">
        <v>10.4</v>
      </c>
    </row>
    <row r="10" spans="1:22" ht="16.5" customHeight="1" x14ac:dyDescent="0.2">
      <c r="A10" s="7"/>
      <c r="B10" s="7"/>
      <c r="C10" s="7"/>
      <c r="D10" s="7" t="s">
        <v>65</v>
      </c>
      <c r="E10" s="7"/>
      <c r="F10" s="7"/>
      <c r="G10" s="7"/>
      <c r="H10" s="7"/>
      <c r="I10" s="7"/>
      <c r="J10" s="7"/>
      <c r="K10" s="7"/>
      <c r="L10" s="9" t="s">
        <v>136</v>
      </c>
      <c r="M10" s="253">
        <v>25.1</v>
      </c>
      <c r="N10" s="253">
        <v>38.799999999999997</v>
      </c>
      <c r="O10" s="254">
        <v>4.0999999999999996</v>
      </c>
      <c r="P10" s="253">
        <v>10.1</v>
      </c>
      <c r="Q10" s="253">
        <v>24.9</v>
      </c>
      <c r="R10" s="254">
        <v>8.4</v>
      </c>
      <c r="S10" s="253">
        <v>14.3</v>
      </c>
      <c r="T10" s="254">
        <v>9</v>
      </c>
      <c r="U10" s="252" t="s">
        <v>73</v>
      </c>
      <c r="V10" s="253">
        <v>11.5</v>
      </c>
    </row>
    <row r="11" spans="1:22" ht="16.5" customHeight="1" x14ac:dyDescent="0.2">
      <c r="A11" s="7"/>
      <c r="B11" s="7"/>
      <c r="C11" s="7"/>
      <c r="D11" s="7" t="s">
        <v>66</v>
      </c>
      <c r="E11" s="7"/>
      <c r="F11" s="7"/>
      <c r="G11" s="7"/>
      <c r="H11" s="7"/>
      <c r="I11" s="7"/>
      <c r="J11" s="7"/>
      <c r="K11" s="7"/>
      <c r="L11" s="9" t="s">
        <v>136</v>
      </c>
      <c r="M11" s="253">
        <v>35.700000000000003</v>
      </c>
      <c r="N11" s="253">
        <v>43</v>
      </c>
      <c r="O11" s="254">
        <v>5.2</v>
      </c>
      <c r="P11" s="253">
        <v>12.6</v>
      </c>
      <c r="Q11" s="253">
        <v>20.5</v>
      </c>
      <c r="R11" s="254">
        <v>8.3000000000000007</v>
      </c>
      <c r="S11" s="253">
        <v>15.2</v>
      </c>
      <c r="T11" s="254">
        <v>8.5</v>
      </c>
      <c r="U11" s="252" t="s">
        <v>73</v>
      </c>
      <c r="V11" s="253">
        <v>13.9</v>
      </c>
    </row>
    <row r="12" spans="1:22" ht="16.5" customHeight="1" x14ac:dyDescent="0.2">
      <c r="A12" s="7"/>
      <c r="B12" s="7"/>
      <c r="C12" s="7"/>
      <c r="D12" s="7" t="s">
        <v>67</v>
      </c>
      <c r="E12" s="7"/>
      <c r="F12" s="7"/>
      <c r="G12" s="7"/>
      <c r="H12" s="7"/>
      <c r="I12" s="7"/>
      <c r="J12" s="7"/>
      <c r="K12" s="7"/>
      <c r="L12" s="9" t="s">
        <v>136</v>
      </c>
      <c r="M12" s="253">
        <v>21.8</v>
      </c>
      <c r="N12" s="253">
        <v>38.200000000000003</v>
      </c>
      <c r="O12" s="254">
        <v>6.3</v>
      </c>
      <c r="P12" s="253">
        <v>12.6</v>
      </c>
      <c r="Q12" s="253">
        <v>23</v>
      </c>
      <c r="R12" s="254">
        <v>8.6999999999999993</v>
      </c>
      <c r="S12" s="253">
        <v>11.1</v>
      </c>
      <c r="T12" s="254">
        <v>7.9</v>
      </c>
      <c r="U12" s="252" t="s">
        <v>73</v>
      </c>
      <c r="V12" s="253">
        <v>13.7</v>
      </c>
    </row>
    <row r="13" spans="1:22" ht="16.5" customHeight="1" x14ac:dyDescent="0.2">
      <c r="A13" s="7"/>
      <c r="B13" s="7"/>
      <c r="C13" s="7"/>
      <c r="D13" s="7" t="s">
        <v>68</v>
      </c>
      <c r="E13" s="7"/>
      <c r="F13" s="7"/>
      <c r="G13" s="7"/>
      <c r="H13" s="7"/>
      <c r="I13" s="7"/>
      <c r="J13" s="7"/>
      <c r="K13" s="7"/>
      <c r="L13" s="9" t="s">
        <v>136</v>
      </c>
      <c r="M13" s="253">
        <v>26.9</v>
      </c>
      <c r="N13" s="253">
        <v>37.6</v>
      </c>
      <c r="O13" s="254">
        <v>8</v>
      </c>
      <c r="P13" s="253">
        <v>10</v>
      </c>
      <c r="Q13" s="253">
        <v>21</v>
      </c>
      <c r="R13" s="254">
        <v>9.3000000000000007</v>
      </c>
      <c r="S13" s="254">
        <v>9.3000000000000007</v>
      </c>
      <c r="T13" s="253">
        <v>10.6</v>
      </c>
      <c r="U13" s="252" t="s">
        <v>73</v>
      </c>
      <c r="V13" s="253">
        <v>14.7</v>
      </c>
    </row>
    <row r="14" spans="1:22" ht="16.5" customHeight="1" x14ac:dyDescent="0.2">
      <c r="A14" s="7"/>
      <c r="B14" s="7"/>
      <c r="C14" s="7"/>
      <c r="D14" s="7" t="s">
        <v>69</v>
      </c>
      <c r="E14" s="7"/>
      <c r="F14" s="7"/>
      <c r="G14" s="7"/>
      <c r="H14" s="7"/>
      <c r="I14" s="7"/>
      <c r="J14" s="7"/>
      <c r="K14" s="7"/>
      <c r="L14" s="9" t="s">
        <v>136</v>
      </c>
      <c r="M14" s="253">
        <v>23.4</v>
      </c>
      <c r="N14" s="253">
        <v>34.5</v>
      </c>
      <c r="O14" s="254">
        <v>7.8</v>
      </c>
      <c r="P14" s="254">
        <v>9.1999999999999993</v>
      </c>
      <c r="Q14" s="253">
        <v>21.4</v>
      </c>
      <c r="R14" s="254">
        <v>7</v>
      </c>
      <c r="S14" s="254">
        <v>7</v>
      </c>
      <c r="T14" s="254">
        <v>8.8000000000000007</v>
      </c>
      <c r="U14" s="252" t="s">
        <v>73</v>
      </c>
      <c r="V14" s="253">
        <v>13.1</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t="s">
        <v>60</v>
      </c>
      <c r="E16" s="7"/>
      <c r="F16" s="7"/>
      <c r="G16" s="7"/>
      <c r="H16" s="7"/>
      <c r="I16" s="7"/>
      <c r="J16" s="7"/>
      <c r="K16" s="7"/>
      <c r="L16" s="9" t="s">
        <v>136</v>
      </c>
      <c r="M16" s="254">
        <v>6.4</v>
      </c>
      <c r="N16" s="253">
        <v>16.899999999999999</v>
      </c>
      <c r="O16" s="254">
        <v>4.0999999999999996</v>
      </c>
      <c r="P16" s="253">
        <v>10.199999999999999</v>
      </c>
      <c r="Q16" s="253">
        <v>11</v>
      </c>
      <c r="R16" s="252" t="s">
        <v>73</v>
      </c>
      <c r="S16" s="252" t="s">
        <v>73</v>
      </c>
      <c r="T16" s="252" t="s">
        <v>73</v>
      </c>
      <c r="U16" s="252" t="s">
        <v>73</v>
      </c>
      <c r="V16" s="254">
        <v>7.7</v>
      </c>
    </row>
    <row r="17" spans="1:22" ht="16.5" customHeight="1" x14ac:dyDescent="0.2">
      <c r="A17" s="7"/>
      <c r="B17" s="7"/>
      <c r="C17" s="7"/>
      <c r="D17" s="7" t="s">
        <v>62</v>
      </c>
      <c r="E17" s="7"/>
      <c r="F17" s="7"/>
      <c r="G17" s="7"/>
      <c r="H17" s="7"/>
      <c r="I17" s="7"/>
      <c r="J17" s="7"/>
      <c r="K17" s="7"/>
      <c r="L17" s="9" t="s">
        <v>136</v>
      </c>
      <c r="M17" s="254">
        <v>5.7</v>
      </c>
      <c r="N17" s="253">
        <v>11.4</v>
      </c>
      <c r="O17" s="254">
        <v>3.8</v>
      </c>
      <c r="P17" s="254">
        <v>9</v>
      </c>
      <c r="Q17" s="253">
        <v>11.6</v>
      </c>
      <c r="R17" s="252" t="s">
        <v>73</v>
      </c>
      <c r="S17" s="252" t="s">
        <v>73</v>
      </c>
      <c r="T17" s="252" t="s">
        <v>73</v>
      </c>
      <c r="U17" s="252" t="s">
        <v>73</v>
      </c>
      <c r="V17" s="254">
        <v>6.7</v>
      </c>
    </row>
    <row r="18" spans="1:22" ht="16.5" customHeight="1" x14ac:dyDescent="0.2">
      <c r="A18" s="7"/>
      <c r="B18" s="7"/>
      <c r="C18" s="7"/>
      <c r="D18" s="7" t="s">
        <v>63</v>
      </c>
      <c r="E18" s="7"/>
      <c r="F18" s="7"/>
      <c r="G18" s="7"/>
      <c r="H18" s="7"/>
      <c r="I18" s="7"/>
      <c r="J18" s="7"/>
      <c r="K18" s="7"/>
      <c r="L18" s="9" t="s">
        <v>136</v>
      </c>
      <c r="M18" s="254">
        <v>4.7</v>
      </c>
      <c r="N18" s="254">
        <v>9.3000000000000007</v>
      </c>
      <c r="O18" s="254">
        <v>3.6</v>
      </c>
      <c r="P18" s="254">
        <v>8.6</v>
      </c>
      <c r="Q18" s="254">
        <v>9.1999999999999993</v>
      </c>
      <c r="R18" s="252" t="s">
        <v>73</v>
      </c>
      <c r="S18" s="252" t="s">
        <v>73</v>
      </c>
      <c r="T18" s="252" t="s">
        <v>73</v>
      </c>
      <c r="U18" s="252" t="s">
        <v>73</v>
      </c>
      <c r="V18" s="254">
        <v>5.8</v>
      </c>
    </row>
    <row r="19" spans="1:22" ht="16.5" customHeight="1" x14ac:dyDescent="0.2">
      <c r="A19" s="7"/>
      <c r="B19" s="7"/>
      <c r="C19" s="7"/>
      <c r="D19" s="7" t="s">
        <v>64</v>
      </c>
      <c r="E19" s="7"/>
      <c r="F19" s="7"/>
      <c r="G19" s="7"/>
      <c r="H19" s="7"/>
      <c r="I19" s="7"/>
      <c r="J19" s="7"/>
      <c r="K19" s="7"/>
      <c r="L19" s="9" t="s">
        <v>136</v>
      </c>
      <c r="M19" s="254">
        <v>4.4000000000000004</v>
      </c>
      <c r="N19" s="254">
        <v>9.3000000000000007</v>
      </c>
      <c r="O19" s="254">
        <v>3.6</v>
      </c>
      <c r="P19" s="254">
        <v>8.3000000000000007</v>
      </c>
      <c r="Q19" s="254">
        <v>7.5</v>
      </c>
      <c r="R19" s="252" t="s">
        <v>73</v>
      </c>
      <c r="S19" s="252" t="s">
        <v>73</v>
      </c>
      <c r="T19" s="252" t="s">
        <v>73</v>
      </c>
      <c r="U19" s="252" t="s">
        <v>73</v>
      </c>
      <c r="V19" s="254">
        <v>5.6</v>
      </c>
    </row>
    <row r="20" spans="1:22" ht="16.5" customHeight="1" x14ac:dyDescent="0.2">
      <c r="A20" s="7"/>
      <c r="B20" s="7"/>
      <c r="C20" s="7"/>
      <c r="D20" s="7" t="s">
        <v>65</v>
      </c>
      <c r="E20" s="7"/>
      <c r="F20" s="7"/>
      <c r="G20" s="7"/>
      <c r="H20" s="7"/>
      <c r="I20" s="7"/>
      <c r="J20" s="7"/>
      <c r="K20" s="7"/>
      <c r="L20" s="9" t="s">
        <v>136</v>
      </c>
      <c r="M20" s="254">
        <v>3.7</v>
      </c>
      <c r="N20" s="254">
        <v>8.8000000000000007</v>
      </c>
      <c r="O20" s="254">
        <v>3.8</v>
      </c>
      <c r="P20" s="254">
        <v>6.8</v>
      </c>
      <c r="Q20" s="254">
        <v>6.5</v>
      </c>
      <c r="R20" s="252" t="s">
        <v>73</v>
      </c>
      <c r="S20" s="252" t="s">
        <v>73</v>
      </c>
      <c r="T20" s="252" t="s">
        <v>73</v>
      </c>
      <c r="U20" s="252" t="s">
        <v>73</v>
      </c>
      <c r="V20" s="254">
        <v>5.0999999999999996</v>
      </c>
    </row>
    <row r="21" spans="1:22" ht="16.5" customHeight="1" x14ac:dyDescent="0.2">
      <c r="A21" s="7"/>
      <c r="B21" s="7"/>
      <c r="C21" s="7"/>
      <c r="D21" s="7" t="s">
        <v>66</v>
      </c>
      <c r="E21" s="7"/>
      <c r="F21" s="7"/>
      <c r="G21" s="7"/>
      <c r="H21" s="7"/>
      <c r="I21" s="7"/>
      <c r="J21" s="7"/>
      <c r="K21" s="7"/>
      <c r="L21" s="9" t="s">
        <v>136</v>
      </c>
      <c r="M21" s="254">
        <v>3.5</v>
      </c>
      <c r="N21" s="254">
        <v>8.1999999999999993</v>
      </c>
      <c r="O21" s="254">
        <v>4.4000000000000004</v>
      </c>
      <c r="P21" s="254">
        <v>8.9</v>
      </c>
      <c r="Q21" s="254">
        <v>5.9</v>
      </c>
      <c r="R21" s="252" t="s">
        <v>73</v>
      </c>
      <c r="S21" s="252" t="s">
        <v>73</v>
      </c>
      <c r="T21" s="252" t="s">
        <v>73</v>
      </c>
      <c r="U21" s="252" t="s">
        <v>73</v>
      </c>
      <c r="V21" s="254">
        <v>5.2</v>
      </c>
    </row>
    <row r="22" spans="1:22" ht="16.5" customHeight="1" x14ac:dyDescent="0.2">
      <c r="A22" s="7"/>
      <c r="B22" s="7"/>
      <c r="C22" s="7"/>
      <c r="D22" s="7" t="s">
        <v>67</v>
      </c>
      <c r="E22" s="7"/>
      <c r="F22" s="7"/>
      <c r="G22" s="7"/>
      <c r="H22" s="7"/>
      <c r="I22" s="7"/>
      <c r="J22" s="7"/>
      <c r="K22" s="7"/>
      <c r="L22" s="9" t="s">
        <v>136</v>
      </c>
      <c r="M22" s="254">
        <v>3.6</v>
      </c>
      <c r="N22" s="254">
        <v>7.9</v>
      </c>
      <c r="O22" s="254">
        <v>4.9000000000000004</v>
      </c>
      <c r="P22" s="254">
        <v>9.3000000000000007</v>
      </c>
      <c r="Q22" s="254">
        <v>5.8</v>
      </c>
      <c r="R22" s="252" t="s">
        <v>73</v>
      </c>
      <c r="S22" s="252" t="s">
        <v>73</v>
      </c>
      <c r="T22" s="252" t="s">
        <v>73</v>
      </c>
      <c r="U22" s="252" t="s">
        <v>73</v>
      </c>
      <c r="V22" s="254">
        <v>5.4</v>
      </c>
    </row>
    <row r="23" spans="1:22" ht="16.5" customHeight="1" x14ac:dyDescent="0.2">
      <c r="A23" s="7"/>
      <c r="B23" s="7"/>
      <c r="C23" s="7"/>
      <c r="D23" s="7" t="s">
        <v>68</v>
      </c>
      <c r="E23" s="7"/>
      <c r="F23" s="7"/>
      <c r="G23" s="7"/>
      <c r="H23" s="7"/>
      <c r="I23" s="7"/>
      <c r="J23" s="7"/>
      <c r="K23" s="7"/>
      <c r="L23" s="9" t="s">
        <v>136</v>
      </c>
      <c r="M23" s="254">
        <v>3.5</v>
      </c>
      <c r="N23" s="254">
        <v>7.8</v>
      </c>
      <c r="O23" s="254">
        <v>4.9000000000000004</v>
      </c>
      <c r="P23" s="254">
        <v>9.1999999999999993</v>
      </c>
      <c r="Q23" s="254">
        <v>5.8</v>
      </c>
      <c r="R23" s="252" t="s">
        <v>73</v>
      </c>
      <c r="S23" s="252" t="s">
        <v>73</v>
      </c>
      <c r="T23" s="252" t="s">
        <v>73</v>
      </c>
      <c r="U23" s="252" t="s">
        <v>73</v>
      </c>
      <c r="V23" s="254">
        <v>5.3</v>
      </c>
    </row>
    <row r="24" spans="1:22" ht="16.5" customHeight="1" x14ac:dyDescent="0.2">
      <c r="A24" s="7"/>
      <c r="B24" s="7"/>
      <c r="C24" s="7"/>
      <c r="D24" s="7" t="s">
        <v>69</v>
      </c>
      <c r="E24" s="7"/>
      <c r="F24" s="7"/>
      <c r="G24" s="7"/>
      <c r="H24" s="7"/>
      <c r="I24" s="7"/>
      <c r="J24" s="7"/>
      <c r="K24" s="7"/>
      <c r="L24" s="9" t="s">
        <v>136</v>
      </c>
      <c r="M24" s="254">
        <v>3.7</v>
      </c>
      <c r="N24" s="254">
        <v>8.5</v>
      </c>
      <c r="O24" s="254">
        <v>4.4000000000000004</v>
      </c>
      <c r="P24" s="254">
        <v>9.1</v>
      </c>
      <c r="Q24" s="254">
        <v>7.2</v>
      </c>
      <c r="R24" s="252" t="s">
        <v>73</v>
      </c>
      <c r="S24" s="252" t="s">
        <v>73</v>
      </c>
      <c r="T24" s="252" t="s">
        <v>73</v>
      </c>
      <c r="U24" s="252" t="s">
        <v>73</v>
      </c>
      <c r="V24" s="254">
        <v>5.6</v>
      </c>
    </row>
    <row r="25" spans="1:22" ht="16.5" customHeight="1" x14ac:dyDescent="0.2">
      <c r="A25" s="7"/>
      <c r="B25" s="7"/>
      <c r="C25" s="7" t="s">
        <v>75</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136</v>
      </c>
      <c r="M26" s="254">
        <v>0.4</v>
      </c>
      <c r="N26" s="254">
        <v>0.9</v>
      </c>
      <c r="O26" s="254">
        <v>0.4</v>
      </c>
      <c r="P26" s="254">
        <v>0.5</v>
      </c>
      <c r="Q26" s="254">
        <v>0.7</v>
      </c>
      <c r="R26" s="254">
        <v>0.6</v>
      </c>
      <c r="S26" s="254">
        <v>0.8</v>
      </c>
      <c r="T26" s="254">
        <v>0.9</v>
      </c>
      <c r="U26" s="252" t="s">
        <v>73</v>
      </c>
      <c r="V26" s="254">
        <v>0.5</v>
      </c>
    </row>
    <row r="27" spans="1:22" ht="16.5" customHeight="1" x14ac:dyDescent="0.2">
      <c r="A27" s="7"/>
      <c r="B27" s="7"/>
      <c r="C27" s="7"/>
      <c r="D27" s="7" t="s">
        <v>62</v>
      </c>
      <c r="E27" s="7"/>
      <c r="F27" s="7"/>
      <c r="G27" s="7"/>
      <c r="H27" s="7"/>
      <c r="I27" s="7"/>
      <c r="J27" s="7"/>
      <c r="K27" s="7"/>
      <c r="L27" s="9" t="s">
        <v>136</v>
      </c>
      <c r="M27" s="254">
        <v>0.5</v>
      </c>
      <c r="N27" s="254">
        <v>0.8</v>
      </c>
      <c r="O27" s="254">
        <v>0.5</v>
      </c>
      <c r="P27" s="254">
        <v>0.4</v>
      </c>
      <c r="Q27" s="254">
        <v>0.8</v>
      </c>
      <c r="R27" s="254">
        <v>0.6</v>
      </c>
      <c r="S27" s="254">
        <v>1</v>
      </c>
      <c r="T27" s="254">
        <v>0.9</v>
      </c>
      <c r="U27" s="252" t="s">
        <v>73</v>
      </c>
      <c r="V27" s="254">
        <v>0.6</v>
      </c>
    </row>
    <row r="28" spans="1:22" ht="16.5" customHeight="1" x14ac:dyDescent="0.2">
      <c r="A28" s="7"/>
      <c r="B28" s="7"/>
      <c r="C28" s="7"/>
      <c r="D28" s="7" t="s">
        <v>63</v>
      </c>
      <c r="E28" s="7"/>
      <c r="F28" s="7"/>
      <c r="G28" s="7"/>
      <c r="H28" s="7"/>
      <c r="I28" s="7"/>
      <c r="J28" s="7"/>
      <c r="K28" s="7"/>
      <c r="L28" s="9" t="s">
        <v>136</v>
      </c>
      <c r="M28" s="254">
        <v>0.5</v>
      </c>
      <c r="N28" s="254">
        <v>0.6</v>
      </c>
      <c r="O28" s="254">
        <v>0.4</v>
      </c>
      <c r="P28" s="254">
        <v>0.4</v>
      </c>
      <c r="Q28" s="254">
        <v>0.7</v>
      </c>
      <c r="R28" s="254">
        <v>0.5</v>
      </c>
      <c r="S28" s="254">
        <v>0.8</v>
      </c>
      <c r="T28" s="254">
        <v>0.8</v>
      </c>
      <c r="U28" s="252" t="s">
        <v>73</v>
      </c>
      <c r="V28" s="254">
        <v>0.5</v>
      </c>
    </row>
    <row r="29" spans="1:22" ht="16.5" customHeight="1" x14ac:dyDescent="0.2">
      <c r="A29" s="7"/>
      <c r="B29" s="7"/>
      <c r="C29" s="7"/>
      <c r="D29" s="7" t="s">
        <v>64</v>
      </c>
      <c r="E29" s="7"/>
      <c r="F29" s="7"/>
      <c r="G29" s="7"/>
      <c r="H29" s="7"/>
      <c r="I29" s="7"/>
      <c r="J29" s="7"/>
      <c r="K29" s="7"/>
      <c r="L29" s="9" t="s">
        <v>136</v>
      </c>
      <c r="M29" s="254">
        <v>0.5</v>
      </c>
      <c r="N29" s="254">
        <v>0.5</v>
      </c>
      <c r="O29" s="254">
        <v>0.4</v>
      </c>
      <c r="P29" s="254">
        <v>0.3</v>
      </c>
      <c r="Q29" s="254">
        <v>0.7</v>
      </c>
      <c r="R29" s="254">
        <v>0.5</v>
      </c>
      <c r="S29" s="254">
        <v>0.7</v>
      </c>
      <c r="T29" s="254">
        <v>0.8</v>
      </c>
      <c r="U29" s="252" t="s">
        <v>73</v>
      </c>
      <c r="V29" s="254">
        <v>0.5</v>
      </c>
    </row>
    <row r="30" spans="1:22" ht="16.5" customHeight="1" x14ac:dyDescent="0.2">
      <c r="A30" s="7"/>
      <c r="B30" s="7"/>
      <c r="C30" s="7"/>
      <c r="D30" s="7" t="s">
        <v>65</v>
      </c>
      <c r="E30" s="7"/>
      <c r="F30" s="7"/>
      <c r="G30" s="7"/>
      <c r="H30" s="7"/>
      <c r="I30" s="7"/>
      <c r="J30" s="7"/>
      <c r="K30" s="7"/>
      <c r="L30" s="9" t="s">
        <v>136</v>
      </c>
      <c r="M30" s="254">
        <v>0.4</v>
      </c>
      <c r="N30" s="254">
        <v>0.5</v>
      </c>
      <c r="O30" s="254">
        <v>0.3</v>
      </c>
      <c r="P30" s="254">
        <v>0.3</v>
      </c>
      <c r="Q30" s="254">
        <v>0.6</v>
      </c>
      <c r="R30" s="254">
        <v>0.5</v>
      </c>
      <c r="S30" s="254">
        <v>1</v>
      </c>
      <c r="T30" s="254">
        <v>0.8</v>
      </c>
      <c r="U30" s="252" t="s">
        <v>73</v>
      </c>
      <c r="V30" s="254">
        <v>0.4</v>
      </c>
    </row>
    <row r="31" spans="1:22" ht="16.5" customHeight="1" x14ac:dyDescent="0.2">
      <c r="A31" s="7"/>
      <c r="B31" s="7"/>
      <c r="C31" s="7"/>
      <c r="D31" s="7" t="s">
        <v>66</v>
      </c>
      <c r="E31" s="7"/>
      <c r="F31" s="7"/>
      <c r="G31" s="7"/>
      <c r="H31" s="7"/>
      <c r="I31" s="7"/>
      <c r="J31" s="7"/>
      <c r="K31" s="7"/>
      <c r="L31" s="9" t="s">
        <v>136</v>
      </c>
      <c r="M31" s="254">
        <v>0.5</v>
      </c>
      <c r="N31" s="254">
        <v>0.5</v>
      </c>
      <c r="O31" s="254">
        <v>0.3</v>
      </c>
      <c r="P31" s="254">
        <v>0.3</v>
      </c>
      <c r="Q31" s="254">
        <v>0.6</v>
      </c>
      <c r="R31" s="254">
        <v>0.5</v>
      </c>
      <c r="S31" s="254">
        <v>1.1000000000000001</v>
      </c>
      <c r="T31" s="254">
        <v>0.7</v>
      </c>
      <c r="U31" s="252" t="s">
        <v>73</v>
      </c>
      <c r="V31" s="254">
        <v>0.4</v>
      </c>
    </row>
    <row r="32" spans="1:22" ht="16.5" customHeight="1" x14ac:dyDescent="0.2">
      <c r="A32" s="7"/>
      <c r="B32" s="7"/>
      <c r="C32" s="7"/>
      <c r="D32" s="7" t="s">
        <v>67</v>
      </c>
      <c r="E32" s="7"/>
      <c r="F32" s="7"/>
      <c r="G32" s="7"/>
      <c r="H32" s="7"/>
      <c r="I32" s="7"/>
      <c r="J32" s="7"/>
      <c r="K32" s="7"/>
      <c r="L32" s="9" t="s">
        <v>136</v>
      </c>
      <c r="M32" s="254">
        <v>0.5</v>
      </c>
      <c r="N32" s="254">
        <v>0.3</v>
      </c>
      <c r="O32" s="254">
        <v>0.3</v>
      </c>
      <c r="P32" s="254">
        <v>0.4</v>
      </c>
      <c r="Q32" s="254">
        <v>0.5</v>
      </c>
      <c r="R32" s="254">
        <v>0.5</v>
      </c>
      <c r="S32" s="254">
        <v>0.7</v>
      </c>
      <c r="T32" s="254">
        <v>0.6</v>
      </c>
      <c r="U32" s="252" t="s">
        <v>73</v>
      </c>
      <c r="V32" s="254">
        <v>0.4</v>
      </c>
    </row>
    <row r="33" spans="1:22" ht="16.5" customHeight="1" x14ac:dyDescent="0.2">
      <c r="A33" s="7"/>
      <c r="B33" s="7"/>
      <c r="C33" s="7"/>
      <c r="D33" s="7" t="s">
        <v>68</v>
      </c>
      <c r="E33" s="7"/>
      <c r="F33" s="7"/>
      <c r="G33" s="7"/>
      <c r="H33" s="7"/>
      <c r="I33" s="7"/>
      <c r="J33" s="7"/>
      <c r="K33" s="7"/>
      <c r="L33" s="9" t="s">
        <v>136</v>
      </c>
      <c r="M33" s="254">
        <v>0.6</v>
      </c>
      <c r="N33" s="254">
        <v>0.3</v>
      </c>
      <c r="O33" s="254">
        <v>0.3</v>
      </c>
      <c r="P33" s="254">
        <v>0.5</v>
      </c>
      <c r="Q33" s="254">
        <v>0.4</v>
      </c>
      <c r="R33" s="254">
        <v>0.7</v>
      </c>
      <c r="S33" s="254">
        <v>0.6</v>
      </c>
      <c r="T33" s="254">
        <v>0.6</v>
      </c>
      <c r="U33" s="252" t="s">
        <v>73</v>
      </c>
      <c r="V33" s="254">
        <v>0.4</v>
      </c>
    </row>
    <row r="34" spans="1:22" ht="16.5" customHeight="1" x14ac:dyDescent="0.2">
      <c r="A34" s="7"/>
      <c r="B34" s="7"/>
      <c r="C34" s="7"/>
      <c r="D34" s="7" t="s">
        <v>69</v>
      </c>
      <c r="E34" s="7"/>
      <c r="F34" s="7"/>
      <c r="G34" s="7"/>
      <c r="H34" s="7"/>
      <c r="I34" s="7"/>
      <c r="J34" s="7"/>
      <c r="K34" s="7"/>
      <c r="L34" s="9" t="s">
        <v>136</v>
      </c>
      <c r="M34" s="254">
        <v>0.6</v>
      </c>
      <c r="N34" s="254">
        <v>0.4</v>
      </c>
      <c r="O34" s="254">
        <v>0.4</v>
      </c>
      <c r="P34" s="254">
        <v>0.5</v>
      </c>
      <c r="Q34" s="254">
        <v>0.5</v>
      </c>
      <c r="R34" s="254">
        <v>0.6</v>
      </c>
      <c r="S34" s="254">
        <v>0.7</v>
      </c>
      <c r="T34" s="254">
        <v>0.6</v>
      </c>
      <c r="U34" s="252" t="s">
        <v>73</v>
      </c>
      <c r="V34" s="254">
        <v>0.5</v>
      </c>
    </row>
    <row r="35" spans="1:22" ht="16.5" customHeight="1" x14ac:dyDescent="0.2">
      <c r="A35" s="7"/>
      <c r="B35" s="7"/>
      <c r="C35" s="7" t="s">
        <v>76</v>
      </c>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c r="D36" s="7" t="s">
        <v>60</v>
      </c>
      <c r="E36" s="7"/>
      <c r="F36" s="7"/>
      <c r="G36" s="7"/>
      <c r="H36" s="7"/>
      <c r="I36" s="7"/>
      <c r="J36" s="7"/>
      <c r="K36" s="7"/>
      <c r="L36" s="9" t="s">
        <v>136</v>
      </c>
      <c r="M36" s="254">
        <v>1.2</v>
      </c>
      <c r="N36" s="254">
        <v>0.6</v>
      </c>
      <c r="O36" s="254">
        <v>0.4</v>
      </c>
      <c r="P36" s="254">
        <v>0.8</v>
      </c>
      <c r="Q36" s="254">
        <v>0.5</v>
      </c>
      <c r="R36" s="254">
        <v>1</v>
      </c>
      <c r="S36" s="254">
        <v>1.2</v>
      </c>
      <c r="T36" s="254">
        <v>0.7</v>
      </c>
      <c r="U36" s="252" t="s">
        <v>73</v>
      </c>
      <c r="V36" s="254">
        <v>0.7</v>
      </c>
    </row>
    <row r="37" spans="1:22" ht="16.5" customHeight="1" x14ac:dyDescent="0.2">
      <c r="A37" s="7"/>
      <c r="B37" s="7"/>
      <c r="C37" s="7"/>
      <c r="D37" s="7" t="s">
        <v>62</v>
      </c>
      <c r="E37" s="7"/>
      <c r="F37" s="7"/>
      <c r="G37" s="7"/>
      <c r="H37" s="7"/>
      <c r="I37" s="7"/>
      <c r="J37" s="7"/>
      <c r="K37" s="7"/>
      <c r="L37" s="9" t="s">
        <v>136</v>
      </c>
      <c r="M37" s="254">
        <v>1.3</v>
      </c>
      <c r="N37" s="254">
        <v>0.3</v>
      </c>
      <c r="O37" s="254">
        <v>0.5</v>
      </c>
      <c r="P37" s="254">
        <v>0.5</v>
      </c>
      <c r="Q37" s="254">
        <v>0.5</v>
      </c>
      <c r="R37" s="254">
        <v>1.1000000000000001</v>
      </c>
      <c r="S37" s="254">
        <v>1</v>
      </c>
      <c r="T37" s="254">
        <v>0.8</v>
      </c>
      <c r="U37" s="252" t="s">
        <v>73</v>
      </c>
      <c r="V37" s="254">
        <v>0.6</v>
      </c>
    </row>
    <row r="38" spans="1:22" ht="16.5" customHeight="1" x14ac:dyDescent="0.2">
      <c r="A38" s="7"/>
      <c r="B38" s="7"/>
      <c r="C38" s="7"/>
      <c r="D38" s="7" t="s">
        <v>63</v>
      </c>
      <c r="E38" s="7"/>
      <c r="F38" s="7"/>
      <c r="G38" s="7"/>
      <c r="H38" s="7"/>
      <c r="I38" s="7"/>
      <c r="J38" s="7"/>
      <c r="K38" s="7"/>
      <c r="L38" s="9" t="s">
        <v>136</v>
      </c>
      <c r="M38" s="254">
        <v>1.4</v>
      </c>
      <c r="N38" s="254">
        <v>0.3</v>
      </c>
      <c r="O38" s="254">
        <v>0.4</v>
      </c>
      <c r="P38" s="254">
        <v>0.4</v>
      </c>
      <c r="Q38" s="254">
        <v>0.5</v>
      </c>
      <c r="R38" s="254">
        <v>1</v>
      </c>
      <c r="S38" s="254">
        <v>1.1000000000000001</v>
      </c>
      <c r="T38" s="254">
        <v>0.7</v>
      </c>
      <c r="U38" s="252" t="s">
        <v>73</v>
      </c>
      <c r="V38" s="254">
        <v>0.6</v>
      </c>
    </row>
    <row r="39" spans="1:22" ht="16.5" customHeight="1" x14ac:dyDescent="0.2">
      <c r="A39" s="7"/>
      <c r="B39" s="7"/>
      <c r="C39" s="7"/>
      <c r="D39" s="7" t="s">
        <v>64</v>
      </c>
      <c r="E39" s="7"/>
      <c r="F39" s="7"/>
      <c r="G39" s="7"/>
      <c r="H39" s="7"/>
      <c r="I39" s="7"/>
      <c r="J39" s="7"/>
      <c r="K39" s="7"/>
      <c r="L39" s="9" t="s">
        <v>136</v>
      </c>
      <c r="M39" s="254">
        <v>1.5</v>
      </c>
      <c r="N39" s="254">
        <v>0.2</v>
      </c>
      <c r="O39" s="254">
        <v>0.4</v>
      </c>
      <c r="P39" s="254">
        <v>0.4</v>
      </c>
      <c r="Q39" s="254">
        <v>0.4</v>
      </c>
      <c r="R39" s="254">
        <v>0.8</v>
      </c>
      <c r="S39" s="254">
        <v>1.2</v>
      </c>
      <c r="T39" s="254">
        <v>0.8</v>
      </c>
      <c r="U39" s="252" t="s">
        <v>73</v>
      </c>
      <c r="V39" s="254">
        <v>0.6</v>
      </c>
    </row>
    <row r="40" spans="1:22" ht="16.5" customHeight="1" x14ac:dyDescent="0.2">
      <c r="A40" s="7"/>
      <c r="B40" s="7"/>
      <c r="C40" s="7"/>
      <c r="D40" s="7" t="s">
        <v>65</v>
      </c>
      <c r="E40" s="7"/>
      <c r="F40" s="7"/>
      <c r="G40" s="7"/>
      <c r="H40" s="7"/>
      <c r="I40" s="7"/>
      <c r="J40" s="7"/>
      <c r="K40" s="7"/>
      <c r="L40" s="9" t="s">
        <v>136</v>
      </c>
      <c r="M40" s="254">
        <v>1.4</v>
      </c>
      <c r="N40" s="254">
        <v>0.1</v>
      </c>
      <c r="O40" s="254">
        <v>0.4</v>
      </c>
      <c r="P40" s="254">
        <v>0.3</v>
      </c>
      <c r="Q40" s="254">
        <v>0.3</v>
      </c>
      <c r="R40" s="254">
        <v>1</v>
      </c>
      <c r="S40" s="254">
        <v>1.7</v>
      </c>
      <c r="T40" s="254">
        <v>0.8</v>
      </c>
      <c r="U40" s="252" t="s">
        <v>73</v>
      </c>
      <c r="V40" s="254">
        <v>0.5</v>
      </c>
    </row>
    <row r="41" spans="1:22" ht="16.5" customHeight="1" x14ac:dyDescent="0.2">
      <c r="A41" s="7"/>
      <c r="B41" s="7"/>
      <c r="C41" s="7"/>
      <c r="D41" s="7" t="s">
        <v>66</v>
      </c>
      <c r="E41" s="7"/>
      <c r="F41" s="7"/>
      <c r="G41" s="7"/>
      <c r="H41" s="7"/>
      <c r="I41" s="7"/>
      <c r="J41" s="7"/>
      <c r="K41" s="7"/>
      <c r="L41" s="9" t="s">
        <v>136</v>
      </c>
      <c r="M41" s="254">
        <v>1.4</v>
      </c>
      <c r="N41" s="254">
        <v>0.1</v>
      </c>
      <c r="O41" s="254">
        <v>0.3</v>
      </c>
      <c r="P41" s="254">
        <v>0.4</v>
      </c>
      <c r="Q41" s="254">
        <v>0.4</v>
      </c>
      <c r="R41" s="254">
        <v>1</v>
      </c>
      <c r="S41" s="254">
        <v>1.4</v>
      </c>
      <c r="T41" s="254">
        <v>0.8</v>
      </c>
      <c r="U41" s="252" t="s">
        <v>73</v>
      </c>
      <c r="V41" s="254">
        <v>0.4</v>
      </c>
    </row>
    <row r="42" spans="1:22" ht="16.5" customHeight="1" x14ac:dyDescent="0.2">
      <c r="A42" s="7"/>
      <c r="B42" s="7"/>
      <c r="C42" s="7"/>
      <c r="D42" s="7" t="s">
        <v>67</v>
      </c>
      <c r="E42" s="7"/>
      <c r="F42" s="7"/>
      <c r="G42" s="7"/>
      <c r="H42" s="7"/>
      <c r="I42" s="7"/>
      <c r="J42" s="7"/>
      <c r="K42" s="7"/>
      <c r="L42" s="9" t="s">
        <v>136</v>
      </c>
      <c r="M42" s="254">
        <v>1.1000000000000001</v>
      </c>
      <c r="N42" s="254">
        <v>0.1</v>
      </c>
      <c r="O42" s="254">
        <v>0.3</v>
      </c>
      <c r="P42" s="254">
        <v>0.6</v>
      </c>
      <c r="Q42" s="254">
        <v>0.4</v>
      </c>
      <c r="R42" s="254">
        <v>0.9</v>
      </c>
      <c r="S42" s="254">
        <v>1.4</v>
      </c>
      <c r="T42" s="254">
        <v>0.7</v>
      </c>
      <c r="U42" s="252" t="s">
        <v>73</v>
      </c>
      <c r="V42" s="254">
        <v>0.5</v>
      </c>
    </row>
    <row r="43" spans="1:22" ht="16.5" customHeight="1" x14ac:dyDescent="0.2">
      <c r="A43" s="7"/>
      <c r="B43" s="7"/>
      <c r="C43" s="7"/>
      <c r="D43" s="7" t="s">
        <v>68</v>
      </c>
      <c r="E43" s="7"/>
      <c r="F43" s="7"/>
      <c r="G43" s="7"/>
      <c r="H43" s="7"/>
      <c r="I43" s="7"/>
      <c r="J43" s="7"/>
      <c r="K43" s="7"/>
      <c r="L43" s="9" t="s">
        <v>136</v>
      </c>
      <c r="M43" s="254">
        <v>1.2</v>
      </c>
      <c r="N43" s="254">
        <v>0.1</v>
      </c>
      <c r="O43" s="254">
        <v>0.3</v>
      </c>
      <c r="P43" s="254">
        <v>0.6</v>
      </c>
      <c r="Q43" s="254">
        <v>0.7</v>
      </c>
      <c r="R43" s="254">
        <v>0.8</v>
      </c>
      <c r="S43" s="254">
        <v>1.1000000000000001</v>
      </c>
      <c r="T43" s="254">
        <v>0.7</v>
      </c>
      <c r="U43" s="252" t="s">
        <v>73</v>
      </c>
      <c r="V43" s="254">
        <v>0.5</v>
      </c>
    </row>
    <row r="44" spans="1:22" ht="16.5" customHeight="1" x14ac:dyDescent="0.2">
      <c r="A44" s="7"/>
      <c r="B44" s="7"/>
      <c r="C44" s="7"/>
      <c r="D44" s="7" t="s">
        <v>69</v>
      </c>
      <c r="E44" s="7"/>
      <c r="F44" s="7"/>
      <c r="G44" s="7"/>
      <c r="H44" s="7"/>
      <c r="I44" s="7"/>
      <c r="J44" s="7"/>
      <c r="K44" s="7"/>
      <c r="L44" s="9" t="s">
        <v>136</v>
      </c>
      <c r="M44" s="254">
        <v>1.3</v>
      </c>
      <c r="N44" s="254">
        <v>0.1</v>
      </c>
      <c r="O44" s="254">
        <v>0.4</v>
      </c>
      <c r="P44" s="254">
        <v>0.5</v>
      </c>
      <c r="Q44" s="254">
        <v>0.7</v>
      </c>
      <c r="R44" s="254">
        <v>0.6</v>
      </c>
      <c r="S44" s="254">
        <v>0.8</v>
      </c>
      <c r="T44" s="254">
        <v>0.7</v>
      </c>
      <c r="U44" s="252" t="s">
        <v>73</v>
      </c>
      <c r="V44" s="254">
        <v>0.5</v>
      </c>
    </row>
    <row r="45" spans="1:22" ht="16.5" customHeight="1" x14ac:dyDescent="0.2">
      <c r="A45" s="7"/>
      <c r="B45" s="7"/>
      <c r="C45" s="7" t="s">
        <v>78</v>
      </c>
      <c r="D45" s="7"/>
      <c r="E45" s="7"/>
      <c r="F45" s="7"/>
      <c r="G45" s="7"/>
      <c r="H45" s="7"/>
      <c r="I45" s="7"/>
      <c r="J45" s="7"/>
      <c r="K45" s="7"/>
      <c r="L45" s="9"/>
      <c r="M45" s="10"/>
      <c r="N45" s="10"/>
      <c r="O45" s="10"/>
      <c r="P45" s="10"/>
      <c r="Q45" s="10"/>
      <c r="R45" s="10"/>
      <c r="S45" s="10"/>
      <c r="T45" s="10"/>
      <c r="U45" s="10"/>
      <c r="V45" s="10"/>
    </row>
    <row r="46" spans="1:22" ht="16.5" customHeight="1" x14ac:dyDescent="0.2">
      <c r="A46" s="7"/>
      <c r="B46" s="7"/>
      <c r="C46" s="7"/>
      <c r="D46" s="7" t="s">
        <v>60</v>
      </c>
      <c r="E46" s="7"/>
      <c r="F46" s="7"/>
      <c r="G46" s="7"/>
      <c r="H46" s="7"/>
      <c r="I46" s="7"/>
      <c r="J46" s="7"/>
      <c r="K46" s="7"/>
      <c r="L46" s="9" t="s">
        <v>136</v>
      </c>
      <c r="M46" s="254">
        <v>0.8</v>
      </c>
      <c r="N46" s="254">
        <v>1.4</v>
      </c>
      <c r="O46" s="254">
        <v>0.6</v>
      </c>
      <c r="P46" s="254">
        <v>0.9</v>
      </c>
      <c r="Q46" s="254">
        <v>1.1000000000000001</v>
      </c>
      <c r="R46" s="254">
        <v>0.9</v>
      </c>
      <c r="S46" s="254">
        <v>1.3</v>
      </c>
      <c r="T46" s="254">
        <v>1.2</v>
      </c>
      <c r="U46" s="252" t="s">
        <v>73</v>
      </c>
      <c r="V46" s="254">
        <v>0.9</v>
      </c>
    </row>
    <row r="47" spans="1:22" ht="16.5" customHeight="1" x14ac:dyDescent="0.2">
      <c r="A47" s="7"/>
      <c r="B47" s="7"/>
      <c r="C47" s="7"/>
      <c r="D47" s="7" t="s">
        <v>62</v>
      </c>
      <c r="E47" s="7"/>
      <c r="F47" s="7"/>
      <c r="G47" s="7"/>
      <c r="H47" s="7"/>
      <c r="I47" s="7"/>
      <c r="J47" s="7"/>
      <c r="K47" s="7"/>
      <c r="L47" s="9" t="s">
        <v>136</v>
      </c>
      <c r="M47" s="254">
        <v>0.9</v>
      </c>
      <c r="N47" s="254">
        <v>1.2</v>
      </c>
      <c r="O47" s="254">
        <v>0.7</v>
      </c>
      <c r="P47" s="254">
        <v>0.7</v>
      </c>
      <c r="Q47" s="254">
        <v>1.3</v>
      </c>
      <c r="R47" s="254">
        <v>0.9</v>
      </c>
      <c r="S47" s="254">
        <v>1.5</v>
      </c>
      <c r="T47" s="254">
        <v>1.3</v>
      </c>
      <c r="U47" s="252" t="s">
        <v>73</v>
      </c>
      <c r="V47" s="254">
        <v>0.9</v>
      </c>
    </row>
    <row r="48" spans="1:22" ht="16.5" customHeight="1" x14ac:dyDescent="0.2">
      <c r="A48" s="7"/>
      <c r="B48" s="7"/>
      <c r="C48" s="7"/>
      <c r="D48" s="7" t="s">
        <v>63</v>
      </c>
      <c r="E48" s="7"/>
      <c r="F48" s="7"/>
      <c r="G48" s="7"/>
      <c r="H48" s="7"/>
      <c r="I48" s="7"/>
      <c r="J48" s="7"/>
      <c r="K48" s="7"/>
      <c r="L48" s="9" t="s">
        <v>136</v>
      </c>
      <c r="M48" s="254">
        <v>0.8</v>
      </c>
      <c r="N48" s="254">
        <v>0.9</v>
      </c>
      <c r="O48" s="254">
        <v>0.6</v>
      </c>
      <c r="P48" s="254">
        <v>0.7</v>
      </c>
      <c r="Q48" s="254">
        <v>1.1000000000000001</v>
      </c>
      <c r="R48" s="254">
        <v>0.8</v>
      </c>
      <c r="S48" s="254">
        <v>1.4</v>
      </c>
      <c r="T48" s="254">
        <v>1.1000000000000001</v>
      </c>
      <c r="U48" s="252" t="s">
        <v>73</v>
      </c>
      <c r="V48" s="254">
        <v>0.8</v>
      </c>
    </row>
    <row r="49" spans="1:22" ht="16.5" customHeight="1" x14ac:dyDescent="0.2">
      <c r="A49" s="7"/>
      <c r="B49" s="7"/>
      <c r="C49" s="7"/>
      <c r="D49" s="7" t="s">
        <v>64</v>
      </c>
      <c r="E49" s="7"/>
      <c r="F49" s="7"/>
      <c r="G49" s="7"/>
      <c r="H49" s="7"/>
      <c r="I49" s="7"/>
      <c r="J49" s="7"/>
      <c r="K49" s="7"/>
      <c r="L49" s="9" t="s">
        <v>136</v>
      </c>
      <c r="M49" s="254">
        <v>0.8</v>
      </c>
      <c r="N49" s="254">
        <v>0.8</v>
      </c>
      <c r="O49" s="254">
        <v>0.6</v>
      </c>
      <c r="P49" s="254">
        <v>0.6</v>
      </c>
      <c r="Q49" s="254">
        <v>1.1000000000000001</v>
      </c>
      <c r="R49" s="254">
        <v>0.7</v>
      </c>
      <c r="S49" s="254">
        <v>1.2</v>
      </c>
      <c r="T49" s="254">
        <v>1.1000000000000001</v>
      </c>
      <c r="U49" s="252" t="s">
        <v>73</v>
      </c>
      <c r="V49" s="254">
        <v>0.7</v>
      </c>
    </row>
    <row r="50" spans="1:22" ht="16.5" customHeight="1" x14ac:dyDescent="0.2">
      <c r="A50" s="7"/>
      <c r="B50" s="7"/>
      <c r="C50" s="7"/>
      <c r="D50" s="7" t="s">
        <v>65</v>
      </c>
      <c r="E50" s="7"/>
      <c r="F50" s="7"/>
      <c r="G50" s="7"/>
      <c r="H50" s="7"/>
      <c r="I50" s="7"/>
      <c r="J50" s="7"/>
      <c r="K50" s="7"/>
      <c r="L50" s="9" t="s">
        <v>136</v>
      </c>
      <c r="M50" s="254">
        <v>0.7</v>
      </c>
      <c r="N50" s="254">
        <v>0.7</v>
      </c>
      <c r="O50" s="254">
        <v>0.5</v>
      </c>
      <c r="P50" s="254">
        <v>0.5</v>
      </c>
      <c r="Q50" s="254">
        <v>0.9</v>
      </c>
      <c r="R50" s="254">
        <v>0.8</v>
      </c>
      <c r="S50" s="254">
        <v>1.7</v>
      </c>
      <c r="T50" s="254">
        <v>1.1000000000000001</v>
      </c>
      <c r="U50" s="252" t="s">
        <v>73</v>
      </c>
      <c r="V50" s="254">
        <v>0.7</v>
      </c>
    </row>
    <row r="51" spans="1:22" ht="16.5" customHeight="1" x14ac:dyDescent="0.2">
      <c r="A51" s="7"/>
      <c r="B51" s="7"/>
      <c r="C51" s="7"/>
      <c r="D51" s="7" t="s">
        <v>66</v>
      </c>
      <c r="E51" s="7"/>
      <c r="F51" s="7"/>
      <c r="G51" s="7"/>
      <c r="H51" s="7"/>
      <c r="I51" s="7"/>
      <c r="J51" s="7"/>
      <c r="K51" s="7"/>
      <c r="L51" s="9" t="s">
        <v>136</v>
      </c>
      <c r="M51" s="254">
        <v>0.8</v>
      </c>
      <c r="N51" s="254">
        <v>0.7</v>
      </c>
      <c r="O51" s="254">
        <v>0.5</v>
      </c>
      <c r="P51" s="254">
        <v>0.6</v>
      </c>
      <c r="Q51" s="254">
        <v>0.9</v>
      </c>
      <c r="R51" s="254">
        <v>0.7</v>
      </c>
      <c r="S51" s="254">
        <v>1.8</v>
      </c>
      <c r="T51" s="254">
        <v>1</v>
      </c>
      <c r="U51" s="252" t="s">
        <v>73</v>
      </c>
      <c r="V51" s="254">
        <v>0.7</v>
      </c>
    </row>
    <row r="52" spans="1:22" ht="16.5" customHeight="1" x14ac:dyDescent="0.2">
      <c r="A52" s="7"/>
      <c r="B52" s="7"/>
      <c r="C52" s="7"/>
      <c r="D52" s="7" t="s">
        <v>67</v>
      </c>
      <c r="E52" s="7"/>
      <c r="F52" s="7"/>
      <c r="G52" s="7"/>
      <c r="H52" s="7"/>
      <c r="I52" s="7"/>
      <c r="J52" s="7"/>
      <c r="K52" s="7"/>
      <c r="L52" s="9" t="s">
        <v>136</v>
      </c>
      <c r="M52" s="254">
        <v>0.8</v>
      </c>
      <c r="N52" s="254">
        <v>0.5</v>
      </c>
      <c r="O52" s="254">
        <v>0.5</v>
      </c>
      <c r="P52" s="254">
        <v>0.6</v>
      </c>
      <c r="Q52" s="254">
        <v>0.8</v>
      </c>
      <c r="R52" s="254">
        <v>0.8</v>
      </c>
      <c r="S52" s="254">
        <v>1.2</v>
      </c>
      <c r="T52" s="254">
        <v>0.9</v>
      </c>
      <c r="U52" s="252" t="s">
        <v>73</v>
      </c>
      <c r="V52" s="254">
        <v>0.6</v>
      </c>
    </row>
    <row r="53" spans="1:22" ht="16.5" customHeight="1" x14ac:dyDescent="0.2">
      <c r="A53" s="7"/>
      <c r="B53" s="7"/>
      <c r="C53" s="7"/>
      <c r="D53" s="7" t="s">
        <v>68</v>
      </c>
      <c r="E53" s="7"/>
      <c r="F53" s="7"/>
      <c r="G53" s="7"/>
      <c r="H53" s="7"/>
      <c r="I53" s="7"/>
      <c r="J53" s="7"/>
      <c r="K53" s="7"/>
      <c r="L53" s="9" t="s">
        <v>136</v>
      </c>
      <c r="M53" s="254">
        <v>0.8</v>
      </c>
      <c r="N53" s="254">
        <v>0.6</v>
      </c>
      <c r="O53" s="254">
        <v>0.5</v>
      </c>
      <c r="P53" s="254">
        <v>0.7</v>
      </c>
      <c r="Q53" s="254">
        <v>0.8</v>
      </c>
      <c r="R53" s="254">
        <v>0.9</v>
      </c>
      <c r="S53" s="254">
        <v>1</v>
      </c>
      <c r="T53" s="254">
        <v>0.9</v>
      </c>
      <c r="U53" s="252" t="s">
        <v>73</v>
      </c>
      <c r="V53" s="254">
        <v>0.7</v>
      </c>
    </row>
    <row r="54" spans="1:22" ht="16.5" customHeight="1" x14ac:dyDescent="0.2">
      <c r="A54" s="7"/>
      <c r="B54" s="7"/>
      <c r="C54" s="7"/>
      <c r="D54" s="7" t="s">
        <v>69</v>
      </c>
      <c r="E54" s="7"/>
      <c r="F54" s="7"/>
      <c r="G54" s="7"/>
      <c r="H54" s="7"/>
      <c r="I54" s="7"/>
      <c r="J54" s="7"/>
      <c r="K54" s="7"/>
      <c r="L54" s="9" t="s">
        <v>136</v>
      </c>
      <c r="M54" s="254">
        <v>0.9</v>
      </c>
      <c r="N54" s="254">
        <v>0.7</v>
      </c>
      <c r="O54" s="254">
        <v>0.5</v>
      </c>
      <c r="P54" s="254">
        <v>0.7</v>
      </c>
      <c r="Q54" s="254">
        <v>0.8</v>
      </c>
      <c r="R54" s="254">
        <v>0.8</v>
      </c>
      <c r="S54" s="254">
        <v>1.2</v>
      </c>
      <c r="T54" s="254">
        <v>0.8</v>
      </c>
      <c r="U54" s="252" t="s">
        <v>73</v>
      </c>
      <c r="V54" s="254">
        <v>0.7</v>
      </c>
    </row>
    <row r="55" spans="1:22" ht="16.5" customHeight="1" x14ac:dyDescent="0.2">
      <c r="A55" s="7"/>
      <c r="B55" s="7" t="s">
        <v>462</v>
      </c>
      <c r="C55" s="7"/>
      <c r="D55" s="7"/>
      <c r="E55" s="7"/>
      <c r="F55" s="7"/>
      <c r="G55" s="7"/>
      <c r="H55" s="7"/>
      <c r="I55" s="7"/>
      <c r="J55" s="7"/>
      <c r="K55" s="7"/>
      <c r="L55" s="9"/>
      <c r="M55" s="10"/>
      <c r="N55" s="10"/>
      <c r="O55" s="10"/>
      <c r="P55" s="10"/>
      <c r="Q55" s="10"/>
      <c r="R55" s="10"/>
      <c r="S55" s="10"/>
      <c r="T55" s="10"/>
      <c r="U55" s="10"/>
      <c r="V55" s="10"/>
    </row>
    <row r="56" spans="1:22" ht="16.5" customHeight="1" x14ac:dyDescent="0.2">
      <c r="A56" s="7"/>
      <c r="B56" s="7"/>
      <c r="C56" s="7" t="s">
        <v>506</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t="s">
        <v>60</v>
      </c>
      <c r="E57" s="7"/>
      <c r="F57" s="7"/>
      <c r="G57" s="7"/>
      <c r="H57" s="7"/>
      <c r="I57" s="7"/>
      <c r="J57" s="7"/>
      <c r="K57" s="7"/>
      <c r="L57" s="9" t="s">
        <v>136</v>
      </c>
      <c r="M57" s="254">
        <v>6.7</v>
      </c>
      <c r="N57" s="253">
        <v>11.3</v>
      </c>
      <c r="O57" s="254">
        <v>5</v>
      </c>
      <c r="P57" s="254">
        <v>8.9</v>
      </c>
      <c r="Q57" s="254">
        <v>9.1999999999999993</v>
      </c>
      <c r="R57" s="254">
        <v>4.0999999999999996</v>
      </c>
      <c r="S57" s="254">
        <v>3.6</v>
      </c>
      <c r="T57" s="253">
        <v>11.7</v>
      </c>
      <c r="U57" s="253">
        <v>16.399999999999999</v>
      </c>
      <c r="V57" s="254">
        <v>9</v>
      </c>
    </row>
    <row r="58" spans="1:22" ht="16.5" customHeight="1" x14ac:dyDescent="0.2">
      <c r="A58" s="7"/>
      <c r="B58" s="7"/>
      <c r="C58" s="7"/>
      <c r="D58" s="7" t="s">
        <v>62</v>
      </c>
      <c r="E58" s="7"/>
      <c r="F58" s="7"/>
      <c r="G58" s="7"/>
      <c r="H58" s="7"/>
      <c r="I58" s="7"/>
      <c r="J58" s="7"/>
      <c r="K58" s="7"/>
      <c r="L58" s="9" t="s">
        <v>136</v>
      </c>
      <c r="M58" s="254">
        <v>5.8</v>
      </c>
      <c r="N58" s="254">
        <v>8.1999999999999993</v>
      </c>
      <c r="O58" s="254">
        <v>4.9000000000000004</v>
      </c>
      <c r="P58" s="254">
        <v>6.8</v>
      </c>
      <c r="Q58" s="254">
        <v>7.3</v>
      </c>
      <c r="R58" s="254">
        <v>4.3</v>
      </c>
      <c r="S58" s="254">
        <v>3.6</v>
      </c>
      <c r="T58" s="253">
        <v>20.7</v>
      </c>
      <c r="U58" s="253">
        <v>10.199999999999999</v>
      </c>
      <c r="V58" s="254">
        <v>7.2</v>
      </c>
    </row>
    <row r="59" spans="1:22" ht="16.5" customHeight="1" x14ac:dyDescent="0.2">
      <c r="A59" s="7"/>
      <c r="B59" s="7"/>
      <c r="C59" s="7"/>
      <c r="D59" s="7" t="s">
        <v>63</v>
      </c>
      <c r="E59" s="7"/>
      <c r="F59" s="7"/>
      <c r="G59" s="7"/>
      <c r="H59" s="7"/>
      <c r="I59" s="7"/>
      <c r="J59" s="7"/>
      <c r="K59" s="7"/>
      <c r="L59" s="9" t="s">
        <v>136</v>
      </c>
      <c r="M59" s="254">
        <v>6</v>
      </c>
      <c r="N59" s="254">
        <v>7.6</v>
      </c>
      <c r="O59" s="254">
        <v>4.4000000000000004</v>
      </c>
      <c r="P59" s="254">
        <v>6.1</v>
      </c>
      <c r="Q59" s="254">
        <v>5.2</v>
      </c>
      <c r="R59" s="254">
        <v>5</v>
      </c>
      <c r="S59" s="254">
        <v>3.7</v>
      </c>
      <c r="T59" s="253">
        <v>17</v>
      </c>
      <c r="U59" s="254">
        <v>8</v>
      </c>
      <c r="V59" s="254">
        <v>6.6</v>
      </c>
    </row>
    <row r="60" spans="1:22" ht="16.5" customHeight="1" x14ac:dyDescent="0.2">
      <c r="A60" s="7"/>
      <c r="B60" s="7"/>
      <c r="C60" s="7"/>
      <c r="D60" s="7" t="s">
        <v>64</v>
      </c>
      <c r="E60" s="7"/>
      <c r="F60" s="7"/>
      <c r="G60" s="7"/>
      <c r="H60" s="7"/>
      <c r="I60" s="7"/>
      <c r="J60" s="7"/>
      <c r="K60" s="7"/>
      <c r="L60" s="9" t="s">
        <v>136</v>
      </c>
      <c r="M60" s="254">
        <v>6.2</v>
      </c>
      <c r="N60" s="254">
        <v>7.8</v>
      </c>
      <c r="O60" s="254">
        <v>4.5999999999999996</v>
      </c>
      <c r="P60" s="254">
        <v>5.5</v>
      </c>
      <c r="Q60" s="254">
        <v>5.2</v>
      </c>
      <c r="R60" s="254">
        <v>4.7</v>
      </c>
      <c r="S60" s="254">
        <v>3.9</v>
      </c>
      <c r="T60" s="253">
        <v>15.4</v>
      </c>
      <c r="U60" s="254">
        <v>8.1999999999999993</v>
      </c>
      <c r="V60" s="254">
        <v>6.7</v>
      </c>
    </row>
    <row r="61" spans="1:22" ht="16.5" customHeight="1" x14ac:dyDescent="0.2">
      <c r="A61" s="7"/>
      <c r="B61" s="7"/>
      <c r="C61" s="7"/>
      <c r="D61" s="7" t="s">
        <v>65</v>
      </c>
      <c r="E61" s="7"/>
      <c r="F61" s="7"/>
      <c r="G61" s="7"/>
      <c r="H61" s="7"/>
      <c r="I61" s="7"/>
      <c r="J61" s="7"/>
      <c r="K61" s="7"/>
      <c r="L61" s="9" t="s">
        <v>136</v>
      </c>
      <c r="M61" s="254">
        <v>5.8</v>
      </c>
      <c r="N61" s="254">
        <v>6.9</v>
      </c>
      <c r="O61" s="254">
        <v>4.4000000000000004</v>
      </c>
      <c r="P61" s="254">
        <v>6.3</v>
      </c>
      <c r="Q61" s="254">
        <v>5.6</v>
      </c>
      <c r="R61" s="254">
        <v>3.8</v>
      </c>
      <c r="S61" s="254">
        <v>2.9</v>
      </c>
      <c r="T61" s="253">
        <v>14.5</v>
      </c>
      <c r="U61" s="254">
        <v>7.9</v>
      </c>
      <c r="V61" s="254">
        <v>6.3</v>
      </c>
    </row>
    <row r="62" spans="1:22" ht="16.5" customHeight="1" x14ac:dyDescent="0.2">
      <c r="A62" s="7"/>
      <c r="B62" s="7"/>
      <c r="C62" s="7"/>
      <c r="D62" s="7" t="s">
        <v>66</v>
      </c>
      <c r="E62" s="7"/>
      <c r="F62" s="7"/>
      <c r="G62" s="7"/>
      <c r="H62" s="7"/>
      <c r="I62" s="7"/>
      <c r="J62" s="7"/>
      <c r="K62" s="7"/>
      <c r="L62" s="9" t="s">
        <v>136</v>
      </c>
      <c r="M62" s="254">
        <v>4.5999999999999996</v>
      </c>
      <c r="N62" s="254">
        <v>5.8</v>
      </c>
      <c r="O62" s="254">
        <v>3.6</v>
      </c>
      <c r="P62" s="254">
        <v>5.6</v>
      </c>
      <c r="Q62" s="254">
        <v>5.6</v>
      </c>
      <c r="R62" s="254">
        <v>3.7</v>
      </c>
      <c r="S62" s="254">
        <v>3</v>
      </c>
      <c r="T62" s="253">
        <v>14.4</v>
      </c>
      <c r="U62" s="254">
        <v>9.5</v>
      </c>
      <c r="V62" s="254">
        <v>5.8</v>
      </c>
    </row>
    <row r="63" spans="1:22" ht="16.5" customHeight="1" x14ac:dyDescent="0.2">
      <c r="A63" s="7"/>
      <c r="B63" s="7"/>
      <c r="C63" s="7"/>
      <c r="D63" s="7" t="s">
        <v>67</v>
      </c>
      <c r="E63" s="7"/>
      <c r="F63" s="7"/>
      <c r="G63" s="7"/>
      <c r="H63" s="7"/>
      <c r="I63" s="7"/>
      <c r="J63" s="7"/>
      <c r="K63" s="7"/>
      <c r="L63" s="9" t="s">
        <v>136</v>
      </c>
      <c r="M63" s="254">
        <v>4.8</v>
      </c>
      <c r="N63" s="254">
        <v>5.5</v>
      </c>
      <c r="O63" s="254">
        <v>4.3</v>
      </c>
      <c r="P63" s="254">
        <v>6.2</v>
      </c>
      <c r="Q63" s="254">
        <v>5.3</v>
      </c>
      <c r="R63" s="254">
        <v>3.3</v>
      </c>
      <c r="S63" s="254">
        <v>3.4</v>
      </c>
      <c r="T63" s="253">
        <v>14.4</v>
      </c>
      <c r="U63" s="253">
        <v>14.1</v>
      </c>
      <c r="V63" s="254">
        <v>6.3</v>
      </c>
    </row>
    <row r="64" spans="1:22" ht="16.5" customHeight="1" x14ac:dyDescent="0.2">
      <c r="A64" s="7"/>
      <c r="B64" s="7"/>
      <c r="C64" s="7"/>
      <c r="D64" s="7" t="s">
        <v>68</v>
      </c>
      <c r="E64" s="7"/>
      <c r="F64" s="7"/>
      <c r="G64" s="7"/>
      <c r="H64" s="7"/>
      <c r="I64" s="7"/>
      <c r="J64" s="7"/>
      <c r="K64" s="7"/>
      <c r="L64" s="9" t="s">
        <v>136</v>
      </c>
      <c r="M64" s="254">
        <v>4.8</v>
      </c>
      <c r="N64" s="254">
        <v>5.5</v>
      </c>
      <c r="O64" s="254">
        <v>3.7</v>
      </c>
      <c r="P64" s="254">
        <v>6.9</v>
      </c>
      <c r="Q64" s="254">
        <v>5.5</v>
      </c>
      <c r="R64" s="254">
        <v>2.8</v>
      </c>
      <c r="S64" s="254">
        <v>3.1</v>
      </c>
      <c r="T64" s="253">
        <v>17.8</v>
      </c>
      <c r="U64" s="253">
        <v>10.9</v>
      </c>
      <c r="V64" s="254">
        <v>6</v>
      </c>
    </row>
    <row r="65" spans="1:22" ht="16.5" customHeight="1" x14ac:dyDescent="0.2">
      <c r="A65" s="7"/>
      <c r="B65" s="7"/>
      <c r="C65" s="7"/>
      <c r="D65" s="7" t="s">
        <v>69</v>
      </c>
      <c r="E65" s="7"/>
      <c r="F65" s="7"/>
      <c r="G65" s="7"/>
      <c r="H65" s="7"/>
      <c r="I65" s="7"/>
      <c r="J65" s="7"/>
      <c r="K65" s="7"/>
      <c r="L65" s="9" t="s">
        <v>136</v>
      </c>
      <c r="M65" s="254">
        <v>3.7</v>
      </c>
      <c r="N65" s="254">
        <v>5</v>
      </c>
      <c r="O65" s="254">
        <v>3.1</v>
      </c>
      <c r="P65" s="254">
        <v>5.7</v>
      </c>
      <c r="Q65" s="254">
        <v>4.9000000000000004</v>
      </c>
      <c r="R65" s="254">
        <v>3</v>
      </c>
      <c r="S65" s="254">
        <v>3.5</v>
      </c>
      <c r="T65" s="253">
        <v>13.7</v>
      </c>
      <c r="U65" s="254">
        <v>8.5</v>
      </c>
      <c r="V65" s="254">
        <v>5</v>
      </c>
    </row>
    <row r="66" spans="1:22" ht="16.5" customHeight="1" x14ac:dyDescent="0.2">
      <c r="A66" s="7"/>
      <c r="B66" s="7"/>
      <c r="C66" s="7" t="s">
        <v>72</v>
      </c>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t="s">
        <v>60</v>
      </c>
      <c r="E67" s="7"/>
      <c r="F67" s="7"/>
      <c r="G67" s="7"/>
      <c r="H67" s="7"/>
      <c r="I67" s="7"/>
      <c r="J67" s="7"/>
      <c r="K67" s="7"/>
      <c r="L67" s="9" t="s">
        <v>136</v>
      </c>
      <c r="M67" s="254">
        <v>2.2000000000000002</v>
      </c>
      <c r="N67" s="254">
        <v>4.8</v>
      </c>
      <c r="O67" s="254">
        <v>1.6</v>
      </c>
      <c r="P67" s="254">
        <v>1.1000000000000001</v>
      </c>
      <c r="Q67" s="254">
        <v>4.5999999999999996</v>
      </c>
      <c r="R67" s="252" t="s">
        <v>73</v>
      </c>
      <c r="S67" s="252" t="s">
        <v>73</v>
      </c>
      <c r="T67" s="252" t="s">
        <v>73</v>
      </c>
      <c r="U67" s="252" t="s">
        <v>73</v>
      </c>
      <c r="V67" s="254">
        <v>2.6</v>
      </c>
    </row>
    <row r="68" spans="1:22" ht="16.5" customHeight="1" x14ac:dyDescent="0.2">
      <c r="A68" s="7"/>
      <c r="B68" s="7"/>
      <c r="C68" s="7"/>
      <c r="D68" s="7" t="s">
        <v>62</v>
      </c>
      <c r="E68" s="7"/>
      <c r="F68" s="7"/>
      <c r="G68" s="7"/>
      <c r="H68" s="7"/>
      <c r="I68" s="7"/>
      <c r="J68" s="7"/>
      <c r="K68" s="7"/>
      <c r="L68" s="9" t="s">
        <v>136</v>
      </c>
      <c r="M68" s="254">
        <v>1.9</v>
      </c>
      <c r="N68" s="254">
        <v>3.8</v>
      </c>
      <c r="O68" s="254">
        <v>1.5</v>
      </c>
      <c r="P68" s="254">
        <v>1.1000000000000001</v>
      </c>
      <c r="Q68" s="254">
        <v>4.8</v>
      </c>
      <c r="R68" s="252" t="s">
        <v>73</v>
      </c>
      <c r="S68" s="252" t="s">
        <v>73</v>
      </c>
      <c r="T68" s="252" t="s">
        <v>73</v>
      </c>
      <c r="U68" s="252" t="s">
        <v>73</v>
      </c>
      <c r="V68" s="254">
        <v>2.2999999999999998</v>
      </c>
    </row>
    <row r="69" spans="1:22" ht="16.5" customHeight="1" x14ac:dyDescent="0.2">
      <c r="A69" s="7"/>
      <c r="B69" s="7"/>
      <c r="C69" s="7"/>
      <c r="D69" s="7" t="s">
        <v>63</v>
      </c>
      <c r="E69" s="7"/>
      <c r="F69" s="7"/>
      <c r="G69" s="7"/>
      <c r="H69" s="7"/>
      <c r="I69" s="7"/>
      <c r="J69" s="7"/>
      <c r="K69" s="7"/>
      <c r="L69" s="9" t="s">
        <v>136</v>
      </c>
      <c r="M69" s="254">
        <v>3.6</v>
      </c>
      <c r="N69" s="254">
        <v>3.7</v>
      </c>
      <c r="O69" s="254">
        <v>1.2</v>
      </c>
      <c r="P69" s="254">
        <v>1.2</v>
      </c>
      <c r="Q69" s="254">
        <v>3.7</v>
      </c>
      <c r="R69" s="252" t="s">
        <v>73</v>
      </c>
      <c r="S69" s="252" t="s">
        <v>73</v>
      </c>
      <c r="T69" s="252" t="s">
        <v>73</v>
      </c>
      <c r="U69" s="252" t="s">
        <v>73</v>
      </c>
      <c r="V69" s="254">
        <v>2.6</v>
      </c>
    </row>
    <row r="70" spans="1:22" ht="16.5" customHeight="1" x14ac:dyDescent="0.2">
      <c r="A70" s="7"/>
      <c r="B70" s="7"/>
      <c r="C70" s="7"/>
      <c r="D70" s="7" t="s">
        <v>64</v>
      </c>
      <c r="E70" s="7"/>
      <c r="F70" s="7"/>
      <c r="G70" s="7"/>
      <c r="H70" s="7"/>
      <c r="I70" s="7"/>
      <c r="J70" s="7"/>
      <c r="K70" s="7"/>
      <c r="L70" s="9" t="s">
        <v>136</v>
      </c>
      <c r="M70" s="254">
        <v>3.1</v>
      </c>
      <c r="N70" s="254">
        <v>3.1</v>
      </c>
      <c r="O70" s="254">
        <v>1.3</v>
      </c>
      <c r="P70" s="254">
        <v>1.2</v>
      </c>
      <c r="Q70" s="254">
        <v>3.1</v>
      </c>
      <c r="R70" s="252" t="s">
        <v>73</v>
      </c>
      <c r="S70" s="252" t="s">
        <v>73</v>
      </c>
      <c r="T70" s="252" t="s">
        <v>73</v>
      </c>
      <c r="U70" s="252" t="s">
        <v>73</v>
      </c>
      <c r="V70" s="254">
        <v>2.4</v>
      </c>
    </row>
    <row r="71" spans="1:22" ht="16.5" customHeight="1" x14ac:dyDescent="0.2">
      <c r="A71" s="7"/>
      <c r="B71" s="7"/>
      <c r="C71" s="7"/>
      <c r="D71" s="7" t="s">
        <v>65</v>
      </c>
      <c r="E71" s="7"/>
      <c r="F71" s="7"/>
      <c r="G71" s="7"/>
      <c r="H71" s="7"/>
      <c r="I71" s="7"/>
      <c r="J71" s="7"/>
      <c r="K71" s="7"/>
      <c r="L71" s="9" t="s">
        <v>136</v>
      </c>
      <c r="M71" s="254">
        <v>3.5</v>
      </c>
      <c r="N71" s="254">
        <v>2.9</v>
      </c>
      <c r="O71" s="254">
        <v>1.4</v>
      </c>
      <c r="P71" s="254">
        <v>2.2000000000000002</v>
      </c>
      <c r="Q71" s="254">
        <v>2.9</v>
      </c>
      <c r="R71" s="252" t="s">
        <v>73</v>
      </c>
      <c r="S71" s="252" t="s">
        <v>73</v>
      </c>
      <c r="T71" s="252" t="s">
        <v>73</v>
      </c>
      <c r="U71" s="252" t="s">
        <v>73</v>
      </c>
      <c r="V71" s="254">
        <v>2.7</v>
      </c>
    </row>
    <row r="72" spans="1:22" ht="16.5" customHeight="1" x14ac:dyDescent="0.2">
      <c r="A72" s="7"/>
      <c r="B72" s="7"/>
      <c r="C72" s="7"/>
      <c r="D72" s="7" t="s">
        <v>66</v>
      </c>
      <c r="E72" s="7"/>
      <c r="F72" s="7"/>
      <c r="G72" s="7"/>
      <c r="H72" s="7"/>
      <c r="I72" s="7"/>
      <c r="J72" s="7"/>
      <c r="K72" s="7"/>
      <c r="L72" s="9" t="s">
        <v>136</v>
      </c>
      <c r="M72" s="254">
        <v>3.2</v>
      </c>
      <c r="N72" s="254">
        <v>3</v>
      </c>
      <c r="O72" s="254">
        <v>1.3</v>
      </c>
      <c r="P72" s="254">
        <v>2</v>
      </c>
      <c r="Q72" s="254">
        <v>3</v>
      </c>
      <c r="R72" s="252" t="s">
        <v>73</v>
      </c>
      <c r="S72" s="252" t="s">
        <v>73</v>
      </c>
      <c r="T72" s="252" t="s">
        <v>73</v>
      </c>
      <c r="U72" s="252" t="s">
        <v>73</v>
      </c>
      <c r="V72" s="254">
        <v>2.5</v>
      </c>
    </row>
    <row r="73" spans="1:22" ht="16.5" customHeight="1" x14ac:dyDescent="0.2">
      <c r="A73" s="7"/>
      <c r="B73" s="7"/>
      <c r="C73" s="7"/>
      <c r="D73" s="7" t="s">
        <v>67</v>
      </c>
      <c r="E73" s="7"/>
      <c r="F73" s="7"/>
      <c r="G73" s="7"/>
      <c r="H73" s="7"/>
      <c r="I73" s="7"/>
      <c r="J73" s="7"/>
      <c r="K73" s="7"/>
      <c r="L73" s="9" t="s">
        <v>136</v>
      </c>
      <c r="M73" s="254">
        <v>3.8</v>
      </c>
      <c r="N73" s="254">
        <v>2.9</v>
      </c>
      <c r="O73" s="254">
        <v>1.3</v>
      </c>
      <c r="P73" s="254">
        <v>2.1</v>
      </c>
      <c r="Q73" s="254">
        <v>2.4</v>
      </c>
      <c r="R73" s="252" t="s">
        <v>73</v>
      </c>
      <c r="S73" s="252" t="s">
        <v>73</v>
      </c>
      <c r="T73" s="252" t="s">
        <v>73</v>
      </c>
      <c r="U73" s="252" t="s">
        <v>73</v>
      </c>
      <c r="V73" s="254">
        <v>2.6</v>
      </c>
    </row>
    <row r="74" spans="1:22" ht="16.5" customHeight="1" x14ac:dyDescent="0.2">
      <c r="A74" s="7"/>
      <c r="B74" s="7"/>
      <c r="C74" s="7"/>
      <c r="D74" s="7" t="s">
        <v>68</v>
      </c>
      <c r="E74" s="7"/>
      <c r="F74" s="7"/>
      <c r="G74" s="7"/>
      <c r="H74" s="7"/>
      <c r="I74" s="7"/>
      <c r="J74" s="7"/>
      <c r="K74" s="7"/>
      <c r="L74" s="9" t="s">
        <v>136</v>
      </c>
      <c r="M74" s="254">
        <v>3.5</v>
      </c>
      <c r="N74" s="254">
        <v>3.1</v>
      </c>
      <c r="O74" s="254">
        <v>1.2</v>
      </c>
      <c r="P74" s="254">
        <v>2</v>
      </c>
      <c r="Q74" s="254">
        <v>1.7</v>
      </c>
      <c r="R74" s="252" t="s">
        <v>73</v>
      </c>
      <c r="S74" s="252" t="s">
        <v>73</v>
      </c>
      <c r="T74" s="252" t="s">
        <v>73</v>
      </c>
      <c r="U74" s="252" t="s">
        <v>73</v>
      </c>
      <c r="V74" s="254">
        <v>2.5</v>
      </c>
    </row>
    <row r="75" spans="1:22" ht="16.5" customHeight="1" x14ac:dyDescent="0.2">
      <c r="A75" s="7"/>
      <c r="B75" s="7"/>
      <c r="C75" s="7"/>
      <c r="D75" s="7" t="s">
        <v>69</v>
      </c>
      <c r="E75" s="7"/>
      <c r="F75" s="7"/>
      <c r="G75" s="7"/>
      <c r="H75" s="7"/>
      <c r="I75" s="7"/>
      <c r="J75" s="7"/>
      <c r="K75" s="7"/>
      <c r="L75" s="9" t="s">
        <v>136</v>
      </c>
      <c r="M75" s="254">
        <v>3.5</v>
      </c>
      <c r="N75" s="254">
        <v>2.9</v>
      </c>
      <c r="O75" s="254">
        <v>1</v>
      </c>
      <c r="P75" s="254">
        <v>2.2000000000000002</v>
      </c>
      <c r="Q75" s="254">
        <v>1.8</v>
      </c>
      <c r="R75" s="252" t="s">
        <v>73</v>
      </c>
      <c r="S75" s="252" t="s">
        <v>73</v>
      </c>
      <c r="T75" s="252" t="s">
        <v>73</v>
      </c>
      <c r="U75" s="252" t="s">
        <v>73</v>
      </c>
      <c r="V75" s="254">
        <v>2.4</v>
      </c>
    </row>
    <row r="76" spans="1:22" ht="16.5" customHeight="1" x14ac:dyDescent="0.2">
      <c r="A76" s="7"/>
      <c r="B76" s="7"/>
      <c r="C76" s="7" t="s">
        <v>75</v>
      </c>
      <c r="D76" s="7"/>
      <c r="E76" s="7"/>
      <c r="F76" s="7"/>
      <c r="G76" s="7"/>
      <c r="H76" s="7"/>
      <c r="I76" s="7"/>
      <c r="J76" s="7"/>
      <c r="K76" s="7"/>
      <c r="L76" s="9"/>
      <c r="M76" s="10"/>
      <c r="N76" s="10"/>
      <c r="O76" s="10"/>
      <c r="P76" s="10"/>
      <c r="Q76" s="10"/>
      <c r="R76" s="10"/>
      <c r="S76" s="10"/>
      <c r="T76" s="10"/>
      <c r="U76" s="10"/>
      <c r="V76" s="10"/>
    </row>
    <row r="77" spans="1:22" ht="16.5" customHeight="1" x14ac:dyDescent="0.2">
      <c r="A77" s="7"/>
      <c r="B77" s="7"/>
      <c r="C77" s="7"/>
      <c r="D77" s="7" t="s">
        <v>60</v>
      </c>
      <c r="E77" s="7"/>
      <c r="F77" s="7"/>
      <c r="G77" s="7"/>
      <c r="H77" s="7"/>
      <c r="I77" s="7"/>
      <c r="J77" s="7"/>
      <c r="K77" s="7"/>
      <c r="L77" s="9" t="s">
        <v>136</v>
      </c>
      <c r="M77" s="254">
        <v>0.2</v>
      </c>
      <c r="N77" s="254">
        <v>0.6</v>
      </c>
      <c r="O77" s="254">
        <v>0.3</v>
      </c>
      <c r="P77" s="254">
        <v>0.4</v>
      </c>
      <c r="Q77" s="254">
        <v>0.4</v>
      </c>
      <c r="R77" s="254">
        <v>0.4</v>
      </c>
      <c r="S77" s="254">
        <v>0.4</v>
      </c>
      <c r="T77" s="254">
        <v>1.1000000000000001</v>
      </c>
      <c r="U77" s="252" t="s">
        <v>73</v>
      </c>
      <c r="V77" s="254">
        <v>0.4</v>
      </c>
    </row>
    <row r="78" spans="1:22" ht="16.5" customHeight="1" x14ac:dyDescent="0.2">
      <c r="A78" s="7"/>
      <c r="B78" s="7"/>
      <c r="C78" s="7"/>
      <c r="D78" s="7" t="s">
        <v>62</v>
      </c>
      <c r="E78" s="7"/>
      <c r="F78" s="7"/>
      <c r="G78" s="7"/>
      <c r="H78" s="7"/>
      <c r="I78" s="7"/>
      <c r="J78" s="7"/>
      <c r="K78" s="7"/>
      <c r="L78" s="9" t="s">
        <v>136</v>
      </c>
      <c r="M78" s="254">
        <v>0.2</v>
      </c>
      <c r="N78" s="254">
        <v>0.5</v>
      </c>
      <c r="O78" s="254">
        <v>0.3</v>
      </c>
      <c r="P78" s="254">
        <v>0.3</v>
      </c>
      <c r="Q78" s="254">
        <v>0.3</v>
      </c>
      <c r="R78" s="254">
        <v>0.3</v>
      </c>
      <c r="S78" s="254">
        <v>0.4</v>
      </c>
      <c r="T78" s="254">
        <v>1.3</v>
      </c>
      <c r="U78" s="252" t="s">
        <v>73</v>
      </c>
      <c r="V78" s="254">
        <v>0.3</v>
      </c>
    </row>
    <row r="79" spans="1:22" ht="16.5" customHeight="1" x14ac:dyDescent="0.2">
      <c r="A79" s="7"/>
      <c r="B79" s="7"/>
      <c r="C79" s="7"/>
      <c r="D79" s="7" t="s">
        <v>63</v>
      </c>
      <c r="E79" s="7"/>
      <c r="F79" s="7"/>
      <c r="G79" s="7"/>
      <c r="H79" s="7"/>
      <c r="I79" s="7"/>
      <c r="J79" s="7"/>
      <c r="K79" s="7"/>
      <c r="L79" s="9" t="s">
        <v>136</v>
      </c>
      <c r="M79" s="254">
        <v>0.2</v>
      </c>
      <c r="N79" s="254">
        <v>0.5</v>
      </c>
      <c r="O79" s="254">
        <v>0.3</v>
      </c>
      <c r="P79" s="254">
        <v>0.4</v>
      </c>
      <c r="Q79" s="254">
        <v>0.3</v>
      </c>
      <c r="R79" s="254">
        <v>0.3</v>
      </c>
      <c r="S79" s="254">
        <v>0.3</v>
      </c>
      <c r="T79" s="254">
        <v>1.3</v>
      </c>
      <c r="U79" s="252" t="s">
        <v>73</v>
      </c>
      <c r="V79" s="254">
        <v>0.3</v>
      </c>
    </row>
    <row r="80" spans="1:22" ht="16.5" customHeight="1" x14ac:dyDescent="0.2">
      <c r="A80" s="7"/>
      <c r="B80" s="7"/>
      <c r="C80" s="7"/>
      <c r="D80" s="7" t="s">
        <v>64</v>
      </c>
      <c r="E80" s="7"/>
      <c r="F80" s="7"/>
      <c r="G80" s="7"/>
      <c r="H80" s="7"/>
      <c r="I80" s="7"/>
      <c r="J80" s="7"/>
      <c r="K80" s="7"/>
      <c r="L80" s="9" t="s">
        <v>136</v>
      </c>
      <c r="M80" s="254">
        <v>0.2</v>
      </c>
      <c r="N80" s="254">
        <v>0.4</v>
      </c>
      <c r="O80" s="254">
        <v>0.3</v>
      </c>
      <c r="P80" s="254">
        <v>0.3</v>
      </c>
      <c r="Q80" s="254">
        <v>0.2</v>
      </c>
      <c r="R80" s="254">
        <v>0.3</v>
      </c>
      <c r="S80" s="254">
        <v>0.4</v>
      </c>
      <c r="T80" s="254">
        <v>1.2</v>
      </c>
      <c r="U80" s="252" t="s">
        <v>73</v>
      </c>
      <c r="V80" s="254">
        <v>0.3</v>
      </c>
    </row>
    <row r="81" spans="1:22" ht="16.5" customHeight="1" x14ac:dyDescent="0.2">
      <c r="A81" s="7"/>
      <c r="B81" s="7"/>
      <c r="C81" s="7"/>
      <c r="D81" s="7" t="s">
        <v>65</v>
      </c>
      <c r="E81" s="7"/>
      <c r="F81" s="7"/>
      <c r="G81" s="7"/>
      <c r="H81" s="7"/>
      <c r="I81" s="7"/>
      <c r="J81" s="7"/>
      <c r="K81" s="7"/>
      <c r="L81" s="9" t="s">
        <v>136</v>
      </c>
      <c r="M81" s="254">
        <v>0.2</v>
      </c>
      <c r="N81" s="254">
        <v>0.4</v>
      </c>
      <c r="O81" s="254">
        <v>0.2</v>
      </c>
      <c r="P81" s="254">
        <v>0.3</v>
      </c>
      <c r="Q81" s="254">
        <v>0.2</v>
      </c>
      <c r="R81" s="254">
        <v>0.3</v>
      </c>
      <c r="S81" s="254">
        <v>0.4</v>
      </c>
      <c r="T81" s="254">
        <v>0.9</v>
      </c>
      <c r="U81" s="252" t="s">
        <v>73</v>
      </c>
      <c r="V81" s="254">
        <v>0.3</v>
      </c>
    </row>
    <row r="82" spans="1:22" ht="16.5" customHeight="1" x14ac:dyDescent="0.2">
      <c r="A82" s="7"/>
      <c r="B82" s="7"/>
      <c r="C82" s="7"/>
      <c r="D82" s="7" t="s">
        <v>66</v>
      </c>
      <c r="E82" s="7"/>
      <c r="F82" s="7"/>
      <c r="G82" s="7"/>
      <c r="H82" s="7"/>
      <c r="I82" s="7"/>
      <c r="J82" s="7"/>
      <c r="K82" s="7"/>
      <c r="L82" s="9" t="s">
        <v>136</v>
      </c>
      <c r="M82" s="254">
        <v>0.1</v>
      </c>
      <c r="N82" s="254">
        <v>0.4</v>
      </c>
      <c r="O82" s="254">
        <v>0.2</v>
      </c>
      <c r="P82" s="254">
        <v>0.3</v>
      </c>
      <c r="Q82" s="254">
        <v>0.2</v>
      </c>
      <c r="R82" s="254">
        <v>0.3</v>
      </c>
      <c r="S82" s="254">
        <v>0.4</v>
      </c>
      <c r="T82" s="254">
        <v>0.8</v>
      </c>
      <c r="U82" s="252" t="s">
        <v>73</v>
      </c>
      <c r="V82" s="254">
        <v>0.3</v>
      </c>
    </row>
    <row r="83" spans="1:22" ht="16.5" customHeight="1" x14ac:dyDescent="0.2">
      <c r="A83" s="7"/>
      <c r="B83" s="7"/>
      <c r="C83" s="7"/>
      <c r="D83" s="7" t="s">
        <v>67</v>
      </c>
      <c r="E83" s="7"/>
      <c r="F83" s="7"/>
      <c r="G83" s="7"/>
      <c r="H83" s="7"/>
      <c r="I83" s="7"/>
      <c r="J83" s="7"/>
      <c r="K83" s="7"/>
      <c r="L83" s="9" t="s">
        <v>136</v>
      </c>
      <c r="M83" s="254">
        <v>0.1</v>
      </c>
      <c r="N83" s="254">
        <v>0.4</v>
      </c>
      <c r="O83" s="254">
        <v>0.2</v>
      </c>
      <c r="P83" s="254">
        <v>0.2</v>
      </c>
      <c r="Q83" s="254">
        <v>0.2</v>
      </c>
      <c r="R83" s="254">
        <v>0.3</v>
      </c>
      <c r="S83" s="254">
        <v>0.7</v>
      </c>
      <c r="T83" s="254">
        <v>0.8</v>
      </c>
      <c r="U83" s="252" t="s">
        <v>73</v>
      </c>
      <c r="V83" s="254">
        <v>0.2</v>
      </c>
    </row>
    <row r="84" spans="1:22" ht="16.5" customHeight="1" x14ac:dyDescent="0.2">
      <c r="A84" s="7"/>
      <c r="B84" s="7"/>
      <c r="C84" s="7"/>
      <c r="D84" s="7" t="s">
        <v>68</v>
      </c>
      <c r="E84" s="7"/>
      <c r="F84" s="7"/>
      <c r="G84" s="7"/>
      <c r="H84" s="7"/>
      <c r="I84" s="7"/>
      <c r="J84" s="7"/>
      <c r="K84" s="7"/>
      <c r="L84" s="9" t="s">
        <v>136</v>
      </c>
      <c r="M84" s="254">
        <v>0.2</v>
      </c>
      <c r="N84" s="254">
        <v>0.3</v>
      </c>
      <c r="O84" s="254">
        <v>0.2</v>
      </c>
      <c r="P84" s="254">
        <v>0.2</v>
      </c>
      <c r="Q84" s="254">
        <v>0.3</v>
      </c>
      <c r="R84" s="254">
        <v>0.2</v>
      </c>
      <c r="S84" s="254">
        <v>0.6</v>
      </c>
      <c r="T84" s="254">
        <v>0.7</v>
      </c>
      <c r="U84" s="252" t="s">
        <v>73</v>
      </c>
      <c r="V84" s="254">
        <v>0.2</v>
      </c>
    </row>
    <row r="85" spans="1:22" ht="16.5" customHeight="1" x14ac:dyDescent="0.2">
      <c r="A85" s="7"/>
      <c r="B85" s="7"/>
      <c r="C85" s="7"/>
      <c r="D85" s="7" t="s">
        <v>69</v>
      </c>
      <c r="E85" s="7"/>
      <c r="F85" s="7"/>
      <c r="G85" s="7"/>
      <c r="H85" s="7"/>
      <c r="I85" s="7"/>
      <c r="J85" s="7"/>
      <c r="K85" s="7"/>
      <c r="L85" s="9" t="s">
        <v>136</v>
      </c>
      <c r="M85" s="254">
        <v>0.2</v>
      </c>
      <c r="N85" s="254">
        <v>0.3</v>
      </c>
      <c r="O85" s="254">
        <v>0.2</v>
      </c>
      <c r="P85" s="254">
        <v>0.2</v>
      </c>
      <c r="Q85" s="254">
        <v>0.3</v>
      </c>
      <c r="R85" s="254">
        <v>0.2</v>
      </c>
      <c r="S85" s="254">
        <v>0.6</v>
      </c>
      <c r="T85" s="254">
        <v>0.9</v>
      </c>
      <c r="U85" s="252" t="s">
        <v>73</v>
      </c>
      <c r="V85" s="254">
        <v>0.2</v>
      </c>
    </row>
    <row r="86" spans="1:22" ht="16.5" customHeight="1" x14ac:dyDescent="0.2">
      <c r="A86" s="7"/>
      <c r="B86" s="7"/>
      <c r="C86" s="7" t="s">
        <v>76</v>
      </c>
      <c r="D86" s="7"/>
      <c r="E86" s="7"/>
      <c r="F86" s="7"/>
      <c r="G86" s="7"/>
      <c r="H86" s="7"/>
      <c r="I86" s="7"/>
      <c r="J86" s="7"/>
      <c r="K86" s="7"/>
      <c r="L86" s="9"/>
      <c r="M86" s="10"/>
      <c r="N86" s="10"/>
      <c r="O86" s="10"/>
      <c r="P86" s="10"/>
      <c r="Q86" s="10"/>
      <c r="R86" s="10"/>
      <c r="S86" s="10"/>
      <c r="T86" s="10"/>
      <c r="U86" s="10"/>
      <c r="V86" s="10"/>
    </row>
    <row r="87" spans="1:22" ht="16.5" customHeight="1" x14ac:dyDescent="0.2">
      <c r="A87" s="7"/>
      <c r="B87" s="7"/>
      <c r="C87" s="7"/>
      <c r="D87" s="7" t="s">
        <v>60</v>
      </c>
      <c r="E87" s="7"/>
      <c r="F87" s="7"/>
      <c r="G87" s="7"/>
      <c r="H87" s="7"/>
      <c r="I87" s="7"/>
      <c r="J87" s="7"/>
      <c r="K87" s="7"/>
      <c r="L87" s="9" t="s">
        <v>136</v>
      </c>
      <c r="M87" s="254">
        <v>1.5</v>
      </c>
      <c r="N87" s="254">
        <v>1.5</v>
      </c>
      <c r="O87" s="254">
        <v>0.4</v>
      </c>
      <c r="P87" s="254">
        <v>1.3</v>
      </c>
      <c r="Q87" s="254">
        <v>1.9</v>
      </c>
      <c r="R87" s="254">
        <v>0.9</v>
      </c>
      <c r="S87" s="254">
        <v>2.2000000000000002</v>
      </c>
      <c r="T87" s="254">
        <v>1.6</v>
      </c>
      <c r="U87" s="252" t="s">
        <v>73</v>
      </c>
      <c r="V87" s="254">
        <v>1.3</v>
      </c>
    </row>
    <row r="88" spans="1:22" ht="16.5" customHeight="1" x14ac:dyDescent="0.2">
      <c r="A88" s="7"/>
      <c r="B88" s="7"/>
      <c r="C88" s="7"/>
      <c r="D88" s="7" t="s">
        <v>62</v>
      </c>
      <c r="E88" s="7"/>
      <c r="F88" s="7"/>
      <c r="G88" s="7"/>
      <c r="H88" s="7"/>
      <c r="I88" s="7"/>
      <c r="J88" s="7"/>
      <c r="K88" s="7"/>
      <c r="L88" s="9" t="s">
        <v>136</v>
      </c>
      <c r="M88" s="254">
        <v>1.8</v>
      </c>
      <c r="N88" s="254">
        <v>1.5</v>
      </c>
      <c r="O88" s="254">
        <v>0.4</v>
      </c>
      <c r="P88" s="254">
        <v>1.4</v>
      </c>
      <c r="Q88" s="254">
        <v>1.9</v>
      </c>
      <c r="R88" s="254">
        <v>0.9</v>
      </c>
      <c r="S88" s="254">
        <v>3.4</v>
      </c>
      <c r="T88" s="254">
        <v>1.5</v>
      </c>
      <c r="U88" s="252" t="s">
        <v>73</v>
      </c>
      <c r="V88" s="254">
        <v>1.4</v>
      </c>
    </row>
    <row r="89" spans="1:22" ht="16.5" customHeight="1" x14ac:dyDescent="0.2">
      <c r="A89" s="7"/>
      <c r="B89" s="7"/>
      <c r="C89" s="7"/>
      <c r="D89" s="7" t="s">
        <v>63</v>
      </c>
      <c r="E89" s="7"/>
      <c r="F89" s="7"/>
      <c r="G89" s="7"/>
      <c r="H89" s="7"/>
      <c r="I89" s="7"/>
      <c r="J89" s="7"/>
      <c r="K89" s="7"/>
      <c r="L89" s="9" t="s">
        <v>136</v>
      </c>
      <c r="M89" s="254">
        <v>1.5</v>
      </c>
      <c r="N89" s="254">
        <v>1.5</v>
      </c>
      <c r="O89" s="254">
        <v>0.4</v>
      </c>
      <c r="P89" s="254">
        <v>1.2</v>
      </c>
      <c r="Q89" s="254">
        <v>1.9</v>
      </c>
      <c r="R89" s="254">
        <v>0.7</v>
      </c>
      <c r="S89" s="254">
        <v>4</v>
      </c>
      <c r="T89" s="254">
        <v>1.5</v>
      </c>
      <c r="U89" s="252" t="s">
        <v>73</v>
      </c>
      <c r="V89" s="254">
        <v>1.3</v>
      </c>
    </row>
    <row r="90" spans="1:22" ht="16.5" customHeight="1" x14ac:dyDescent="0.2">
      <c r="A90" s="7"/>
      <c r="B90" s="7"/>
      <c r="C90" s="7"/>
      <c r="D90" s="7" t="s">
        <v>64</v>
      </c>
      <c r="E90" s="7"/>
      <c r="F90" s="7"/>
      <c r="G90" s="7"/>
      <c r="H90" s="7"/>
      <c r="I90" s="7"/>
      <c r="J90" s="7"/>
      <c r="K90" s="7"/>
      <c r="L90" s="9" t="s">
        <v>136</v>
      </c>
      <c r="M90" s="254">
        <v>1.3</v>
      </c>
      <c r="N90" s="254">
        <v>1.4</v>
      </c>
      <c r="O90" s="254">
        <v>0.4</v>
      </c>
      <c r="P90" s="254">
        <v>1.3</v>
      </c>
      <c r="Q90" s="254">
        <v>1.6</v>
      </c>
      <c r="R90" s="254">
        <v>0.7</v>
      </c>
      <c r="S90" s="254">
        <v>4.7</v>
      </c>
      <c r="T90" s="254">
        <v>1.2</v>
      </c>
      <c r="U90" s="252" t="s">
        <v>73</v>
      </c>
      <c r="V90" s="254">
        <v>1.2</v>
      </c>
    </row>
    <row r="91" spans="1:22" ht="16.5" customHeight="1" x14ac:dyDescent="0.2">
      <c r="A91" s="7"/>
      <c r="B91" s="7"/>
      <c r="C91" s="7"/>
      <c r="D91" s="7" t="s">
        <v>65</v>
      </c>
      <c r="E91" s="7"/>
      <c r="F91" s="7"/>
      <c r="G91" s="7"/>
      <c r="H91" s="7"/>
      <c r="I91" s="7"/>
      <c r="J91" s="7"/>
      <c r="K91" s="7"/>
      <c r="L91" s="9" t="s">
        <v>136</v>
      </c>
      <c r="M91" s="254">
        <v>1.4</v>
      </c>
      <c r="N91" s="254">
        <v>1.4</v>
      </c>
      <c r="O91" s="254">
        <v>0.4</v>
      </c>
      <c r="P91" s="254">
        <v>1.5</v>
      </c>
      <c r="Q91" s="254">
        <v>1.4</v>
      </c>
      <c r="R91" s="254">
        <v>0.9</v>
      </c>
      <c r="S91" s="254">
        <v>2.4</v>
      </c>
      <c r="T91" s="254">
        <v>1.1000000000000001</v>
      </c>
      <c r="U91" s="252" t="s">
        <v>73</v>
      </c>
      <c r="V91" s="254">
        <v>1.2</v>
      </c>
    </row>
    <row r="92" spans="1:22" ht="16.5" customHeight="1" x14ac:dyDescent="0.2">
      <c r="A92" s="7"/>
      <c r="B92" s="7"/>
      <c r="C92" s="7"/>
      <c r="D92" s="7" t="s">
        <v>66</v>
      </c>
      <c r="E92" s="7"/>
      <c r="F92" s="7"/>
      <c r="G92" s="7"/>
      <c r="H92" s="7"/>
      <c r="I92" s="7"/>
      <c r="J92" s="7"/>
      <c r="K92" s="7"/>
      <c r="L92" s="9" t="s">
        <v>136</v>
      </c>
      <c r="M92" s="254">
        <v>1.5</v>
      </c>
      <c r="N92" s="254">
        <v>1.5</v>
      </c>
      <c r="O92" s="254">
        <v>0.5</v>
      </c>
      <c r="P92" s="254">
        <v>1.3</v>
      </c>
      <c r="Q92" s="254">
        <v>1.2</v>
      </c>
      <c r="R92" s="254">
        <v>0.9</v>
      </c>
      <c r="S92" s="254">
        <v>2.8</v>
      </c>
      <c r="T92" s="254">
        <v>0.9</v>
      </c>
      <c r="U92" s="252" t="s">
        <v>73</v>
      </c>
      <c r="V92" s="254">
        <v>1.3</v>
      </c>
    </row>
    <row r="93" spans="1:22" ht="16.5" customHeight="1" x14ac:dyDescent="0.2">
      <c r="A93" s="7"/>
      <c r="B93" s="7"/>
      <c r="C93" s="7"/>
      <c r="D93" s="7" t="s">
        <v>67</v>
      </c>
      <c r="E93" s="7"/>
      <c r="F93" s="7"/>
      <c r="G93" s="7"/>
      <c r="H93" s="7"/>
      <c r="I93" s="7"/>
      <c r="J93" s="7"/>
      <c r="K93" s="7"/>
      <c r="L93" s="9" t="s">
        <v>136</v>
      </c>
      <c r="M93" s="254">
        <v>1.3</v>
      </c>
      <c r="N93" s="254">
        <v>1.5</v>
      </c>
      <c r="O93" s="254">
        <v>0.6</v>
      </c>
      <c r="P93" s="254">
        <v>0.4</v>
      </c>
      <c r="Q93" s="254">
        <v>1.3</v>
      </c>
      <c r="R93" s="254">
        <v>0.8</v>
      </c>
      <c r="S93" s="254">
        <v>0.7</v>
      </c>
      <c r="T93" s="254">
        <v>0.8</v>
      </c>
      <c r="U93" s="252" t="s">
        <v>73</v>
      </c>
      <c r="V93" s="254">
        <v>1.1000000000000001</v>
      </c>
    </row>
    <row r="94" spans="1:22" ht="16.5" customHeight="1" x14ac:dyDescent="0.2">
      <c r="A94" s="7"/>
      <c r="B94" s="7"/>
      <c r="C94" s="7"/>
      <c r="D94" s="7" t="s">
        <v>68</v>
      </c>
      <c r="E94" s="7"/>
      <c r="F94" s="7"/>
      <c r="G94" s="7"/>
      <c r="H94" s="7"/>
      <c r="I94" s="7"/>
      <c r="J94" s="7"/>
      <c r="K94" s="7"/>
      <c r="L94" s="9" t="s">
        <v>136</v>
      </c>
      <c r="M94" s="254">
        <v>1.2</v>
      </c>
      <c r="N94" s="254">
        <v>1.7</v>
      </c>
      <c r="O94" s="254">
        <v>0.6</v>
      </c>
      <c r="P94" s="254">
        <v>0.5</v>
      </c>
      <c r="Q94" s="254">
        <v>0.8</v>
      </c>
      <c r="R94" s="254">
        <v>2.2000000000000002</v>
      </c>
      <c r="S94" s="254">
        <v>0.7</v>
      </c>
      <c r="T94" s="254">
        <v>0.8</v>
      </c>
      <c r="U94" s="252" t="s">
        <v>73</v>
      </c>
      <c r="V94" s="254">
        <v>1.2</v>
      </c>
    </row>
    <row r="95" spans="1:22" ht="16.5" customHeight="1" x14ac:dyDescent="0.2">
      <c r="A95" s="7"/>
      <c r="B95" s="7"/>
      <c r="C95" s="7"/>
      <c r="D95" s="7" t="s">
        <v>69</v>
      </c>
      <c r="E95" s="7"/>
      <c r="F95" s="7"/>
      <c r="G95" s="7"/>
      <c r="H95" s="7"/>
      <c r="I95" s="7"/>
      <c r="J95" s="7"/>
      <c r="K95" s="7"/>
      <c r="L95" s="9" t="s">
        <v>136</v>
      </c>
      <c r="M95" s="254">
        <v>1.3</v>
      </c>
      <c r="N95" s="254">
        <v>1.5</v>
      </c>
      <c r="O95" s="254">
        <v>0.8</v>
      </c>
      <c r="P95" s="254">
        <v>0.4</v>
      </c>
      <c r="Q95" s="254">
        <v>0.7</v>
      </c>
      <c r="R95" s="254">
        <v>1.4</v>
      </c>
      <c r="S95" s="254">
        <v>0.6</v>
      </c>
      <c r="T95" s="254">
        <v>0.9</v>
      </c>
      <c r="U95" s="252" t="s">
        <v>73</v>
      </c>
      <c r="V95" s="254">
        <v>1.1000000000000001</v>
      </c>
    </row>
    <row r="96" spans="1:22" ht="16.5" customHeight="1" x14ac:dyDescent="0.2">
      <c r="A96" s="7"/>
      <c r="B96" s="7"/>
      <c r="C96" s="7" t="s">
        <v>107</v>
      </c>
      <c r="D96" s="7"/>
      <c r="E96" s="7"/>
      <c r="F96" s="7"/>
      <c r="G96" s="7"/>
      <c r="H96" s="7"/>
      <c r="I96" s="7"/>
      <c r="J96" s="7"/>
      <c r="K96" s="7"/>
      <c r="L96" s="9"/>
      <c r="M96" s="10"/>
      <c r="N96" s="10"/>
      <c r="O96" s="10"/>
      <c r="P96" s="10"/>
      <c r="Q96" s="10"/>
      <c r="R96" s="10"/>
      <c r="S96" s="10"/>
      <c r="T96" s="10"/>
      <c r="U96" s="10"/>
      <c r="V96" s="10"/>
    </row>
    <row r="97" spans="1:22" ht="16.5" customHeight="1" x14ac:dyDescent="0.2">
      <c r="A97" s="7"/>
      <c r="B97" s="7"/>
      <c r="C97" s="7"/>
      <c r="D97" s="7" t="s">
        <v>60</v>
      </c>
      <c r="E97" s="7"/>
      <c r="F97" s="7"/>
      <c r="G97" s="7"/>
      <c r="H97" s="7"/>
      <c r="I97" s="7"/>
      <c r="J97" s="7"/>
      <c r="K97" s="7"/>
      <c r="L97" s="9" t="s">
        <v>136</v>
      </c>
      <c r="M97" s="254">
        <v>0.7</v>
      </c>
      <c r="N97" s="254">
        <v>1.4</v>
      </c>
      <c r="O97" s="254">
        <v>0.6</v>
      </c>
      <c r="P97" s="254">
        <v>0.9</v>
      </c>
      <c r="Q97" s="254">
        <v>1.2</v>
      </c>
      <c r="R97" s="254">
        <v>0.8</v>
      </c>
      <c r="S97" s="254">
        <v>0.9</v>
      </c>
      <c r="T97" s="254">
        <v>1.8</v>
      </c>
      <c r="U97" s="253">
        <v>16.399999999999999</v>
      </c>
      <c r="V97" s="254">
        <v>1.1000000000000001</v>
      </c>
    </row>
    <row r="98" spans="1:22" ht="16.5" customHeight="1" x14ac:dyDescent="0.2">
      <c r="A98" s="7"/>
      <c r="B98" s="7"/>
      <c r="C98" s="7"/>
      <c r="D98" s="7" t="s">
        <v>62</v>
      </c>
      <c r="E98" s="7"/>
      <c r="F98" s="7"/>
      <c r="G98" s="7"/>
      <c r="H98" s="7"/>
      <c r="I98" s="7"/>
      <c r="J98" s="7"/>
      <c r="K98" s="7"/>
      <c r="L98" s="9" t="s">
        <v>136</v>
      </c>
      <c r="M98" s="254">
        <v>0.7</v>
      </c>
      <c r="N98" s="254">
        <v>1.3</v>
      </c>
      <c r="O98" s="254">
        <v>0.6</v>
      </c>
      <c r="P98" s="254">
        <v>0.7</v>
      </c>
      <c r="Q98" s="254">
        <v>0.9</v>
      </c>
      <c r="R98" s="254">
        <v>0.8</v>
      </c>
      <c r="S98" s="254">
        <v>1</v>
      </c>
      <c r="T98" s="254">
        <v>2.2000000000000002</v>
      </c>
      <c r="U98" s="253">
        <v>10.199999999999999</v>
      </c>
      <c r="V98" s="254">
        <v>1</v>
      </c>
    </row>
    <row r="99" spans="1:22" ht="16.5" customHeight="1" x14ac:dyDescent="0.2">
      <c r="A99" s="7"/>
      <c r="B99" s="7"/>
      <c r="C99" s="7"/>
      <c r="D99" s="7" t="s">
        <v>63</v>
      </c>
      <c r="E99" s="7"/>
      <c r="F99" s="7"/>
      <c r="G99" s="7"/>
      <c r="H99" s="7"/>
      <c r="I99" s="7"/>
      <c r="J99" s="7"/>
      <c r="K99" s="7"/>
      <c r="L99" s="9" t="s">
        <v>136</v>
      </c>
      <c r="M99" s="254">
        <v>0.7</v>
      </c>
      <c r="N99" s="254">
        <v>1.1000000000000001</v>
      </c>
      <c r="O99" s="254">
        <v>0.5</v>
      </c>
      <c r="P99" s="254">
        <v>0.8</v>
      </c>
      <c r="Q99" s="254">
        <v>0.7</v>
      </c>
      <c r="R99" s="254">
        <v>0.8</v>
      </c>
      <c r="S99" s="254">
        <v>0.9</v>
      </c>
      <c r="T99" s="254">
        <v>2</v>
      </c>
      <c r="U99" s="254">
        <v>8</v>
      </c>
      <c r="V99" s="254">
        <v>0.9</v>
      </c>
    </row>
    <row r="100" spans="1:22" ht="16.5" customHeight="1" x14ac:dyDescent="0.2">
      <c r="A100" s="7"/>
      <c r="B100" s="7"/>
      <c r="C100" s="7"/>
      <c r="D100" s="7" t="s">
        <v>64</v>
      </c>
      <c r="E100" s="7"/>
      <c r="F100" s="7"/>
      <c r="G100" s="7"/>
      <c r="H100" s="7"/>
      <c r="I100" s="7"/>
      <c r="J100" s="7"/>
      <c r="K100" s="7"/>
      <c r="L100" s="9" t="s">
        <v>136</v>
      </c>
      <c r="M100" s="254">
        <v>0.7</v>
      </c>
      <c r="N100" s="254">
        <v>1.1000000000000001</v>
      </c>
      <c r="O100" s="254">
        <v>0.5</v>
      </c>
      <c r="P100" s="254">
        <v>0.7</v>
      </c>
      <c r="Q100" s="254">
        <v>0.7</v>
      </c>
      <c r="R100" s="254">
        <v>0.8</v>
      </c>
      <c r="S100" s="254">
        <v>1</v>
      </c>
      <c r="T100" s="254">
        <v>1.8</v>
      </c>
      <c r="U100" s="254">
        <v>8.1999999999999993</v>
      </c>
      <c r="V100" s="254">
        <v>0.9</v>
      </c>
    </row>
    <row r="101" spans="1:22" ht="16.5" customHeight="1" x14ac:dyDescent="0.2">
      <c r="A101" s="7"/>
      <c r="B101" s="7"/>
      <c r="C101" s="7"/>
      <c r="D101" s="7" t="s">
        <v>65</v>
      </c>
      <c r="E101" s="7"/>
      <c r="F101" s="7"/>
      <c r="G101" s="7"/>
      <c r="H101" s="7"/>
      <c r="I101" s="7"/>
      <c r="J101" s="7"/>
      <c r="K101" s="7"/>
      <c r="L101" s="9" t="s">
        <v>136</v>
      </c>
      <c r="M101" s="254">
        <v>0.7</v>
      </c>
      <c r="N101" s="254">
        <v>1</v>
      </c>
      <c r="O101" s="254">
        <v>0.5</v>
      </c>
      <c r="P101" s="254">
        <v>0.7</v>
      </c>
      <c r="Q101" s="254">
        <v>0.7</v>
      </c>
      <c r="R101" s="254">
        <v>0.7</v>
      </c>
      <c r="S101" s="254">
        <v>0.9</v>
      </c>
      <c r="T101" s="254">
        <v>1.3</v>
      </c>
      <c r="U101" s="254">
        <v>7.9</v>
      </c>
      <c r="V101" s="254">
        <v>0.9</v>
      </c>
    </row>
    <row r="102" spans="1:22" ht="16.5" customHeight="1" x14ac:dyDescent="0.2">
      <c r="A102" s="7"/>
      <c r="B102" s="7"/>
      <c r="C102" s="7"/>
      <c r="D102" s="7" t="s">
        <v>66</v>
      </c>
      <c r="E102" s="7"/>
      <c r="F102" s="7"/>
      <c r="G102" s="7"/>
      <c r="H102" s="7"/>
      <c r="I102" s="7"/>
      <c r="J102" s="7"/>
      <c r="K102" s="7"/>
      <c r="L102" s="9" t="s">
        <v>136</v>
      </c>
      <c r="M102" s="254">
        <v>0.6</v>
      </c>
      <c r="N102" s="254">
        <v>0.9</v>
      </c>
      <c r="O102" s="254">
        <v>0.5</v>
      </c>
      <c r="P102" s="254">
        <v>0.7</v>
      </c>
      <c r="Q102" s="254">
        <v>0.7</v>
      </c>
      <c r="R102" s="254">
        <v>0.7</v>
      </c>
      <c r="S102" s="254">
        <v>0.8</v>
      </c>
      <c r="T102" s="254">
        <v>1.3</v>
      </c>
      <c r="U102" s="254">
        <v>9.5</v>
      </c>
      <c r="V102" s="254">
        <v>0.8</v>
      </c>
    </row>
    <row r="103" spans="1:22" ht="16.5" customHeight="1" x14ac:dyDescent="0.2">
      <c r="A103" s="7"/>
      <c r="B103" s="7"/>
      <c r="C103" s="7"/>
      <c r="D103" s="7" t="s">
        <v>67</v>
      </c>
      <c r="E103" s="7"/>
      <c r="F103" s="7"/>
      <c r="G103" s="7"/>
      <c r="H103" s="7"/>
      <c r="I103" s="7"/>
      <c r="J103" s="7"/>
      <c r="K103" s="7"/>
      <c r="L103" s="9" t="s">
        <v>136</v>
      </c>
      <c r="M103" s="254">
        <v>0.6</v>
      </c>
      <c r="N103" s="254">
        <v>0.9</v>
      </c>
      <c r="O103" s="254">
        <v>0.5</v>
      </c>
      <c r="P103" s="254">
        <v>0.6</v>
      </c>
      <c r="Q103" s="254">
        <v>0.6</v>
      </c>
      <c r="R103" s="254">
        <v>0.6</v>
      </c>
      <c r="S103" s="254">
        <v>1</v>
      </c>
      <c r="T103" s="254">
        <v>1.3</v>
      </c>
      <c r="U103" s="253">
        <v>14.1</v>
      </c>
      <c r="V103" s="254">
        <v>0.8</v>
      </c>
    </row>
    <row r="104" spans="1:22" ht="16.5" customHeight="1" x14ac:dyDescent="0.2">
      <c r="A104" s="7"/>
      <c r="B104" s="7"/>
      <c r="C104" s="7"/>
      <c r="D104" s="7" t="s">
        <v>68</v>
      </c>
      <c r="E104" s="7"/>
      <c r="F104" s="7"/>
      <c r="G104" s="7"/>
      <c r="H104" s="7"/>
      <c r="I104" s="7"/>
      <c r="J104" s="7"/>
      <c r="K104" s="7"/>
      <c r="L104" s="9" t="s">
        <v>136</v>
      </c>
      <c r="M104" s="254">
        <v>0.6</v>
      </c>
      <c r="N104" s="254">
        <v>0.8</v>
      </c>
      <c r="O104" s="254">
        <v>0.5</v>
      </c>
      <c r="P104" s="254">
        <v>0.6</v>
      </c>
      <c r="Q104" s="254">
        <v>0.6</v>
      </c>
      <c r="R104" s="254">
        <v>0.6</v>
      </c>
      <c r="S104" s="254">
        <v>1</v>
      </c>
      <c r="T104" s="254">
        <v>1.2</v>
      </c>
      <c r="U104" s="253">
        <v>10.9</v>
      </c>
      <c r="V104" s="254">
        <v>0.8</v>
      </c>
    </row>
    <row r="105" spans="1:22" ht="16.5" customHeight="1" x14ac:dyDescent="0.2">
      <c r="A105" s="7"/>
      <c r="B105" s="7"/>
      <c r="C105" s="7"/>
      <c r="D105" s="7" t="s">
        <v>69</v>
      </c>
      <c r="E105" s="7"/>
      <c r="F105" s="7"/>
      <c r="G105" s="7"/>
      <c r="H105" s="7"/>
      <c r="I105" s="7"/>
      <c r="J105" s="7"/>
      <c r="K105" s="7"/>
      <c r="L105" s="9" t="s">
        <v>136</v>
      </c>
      <c r="M105" s="254">
        <v>0.6</v>
      </c>
      <c r="N105" s="254">
        <v>0.8</v>
      </c>
      <c r="O105" s="254">
        <v>0.5</v>
      </c>
      <c r="P105" s="254">
        <v>0.6</v>
      </c>
      <c r="Q105" s="254">
        <v>0.7</v>
      </c>
      <c r="R105" s="254">
        <v>0.6</v>
      </c>
      <c r="S105" s="254">
        <v>1.2</v>
      </c>
      <c r="T105" s="254">
        <v>1.4</v>
      </c>
      <c r="U105" s="254">
        <v>8.5</v>
      </c>
      <c r="V105" s="254">
        <v>0.8</v>
      </c>
    </row>
    <row r="106" spans="1:22" ht="16.5" customHeight="1" x14ac:dyDescent="0.2">
      <c r="A106" s="7"/>
      <c r="B106" s="7"/>
      <c r="C106" s="7" t="s">
        <v>108</v>
      </c>
      <c r="D106" s="7"/>
      <c r="E106" s="7"/>
      <c r="F106" s="7"/>
      <c r="G106" s="7"/>
      <c r="H106" s="7"/>
      <c r="I106" s="7"/>
      <c r="J106" s="7"/>
      <c r="K106" s="7"/>
      <c r="L106" s="9"/>
      <c r="M106" s="10"/>
      <c r="N106" s="10"/>
      <c r="O106" s="10"/>
      <c r="P106" s="10"/>
      <c r="Q106" s="10"/>
      <c r="R106" s="10"/>
      <c r="S106" s="10"/>
      <c r="T106" s="10"/>
      <c r="U106" s="10"/>
      <c r="V106" s="10"/>
    </row>
    <row r="107" spans="1:22" ht="16.5" customHeight="1" x14ac:dyDescent="0.2">
      <c r="A107" s="7"/>
      <c r="B107" s="7"/>
      <c r="C107" s="7"/>
      <c r="D107" s="7" t="s">
        <v>60</v>
      </c>
      <c r="E107" s="7"/>
      <c r="F107" s="7"/>
      <c r="G107" s="7"/>
      <c r="H107" s="7"/>
      <c r="I107" s="7"/>
      <c r="J107" s="7"/>
      <c r="K107" s="7"/>
      <c r="L107" s="9" t="s">
        <v>136</v>
      </c>
      <c r="M107" s="252" t="s">
        <v>73</v>
      </c>
      <c r="N107" s="252" t="s">
        <v>73</v>
      </c>
      <c r="O107" s="252" t="s">
        <v>73</v>
      </c>
      <c r="P107" s="254">
        <v>0.9</v>
      </c>
      <c r="Q107" s="252" t="s">
        <v>73</v>
      </c>
      <c r="R107" s="252" t="s">
        <v>73</v>
      </c>
      <c r="S107" s="252" t="s">
        <v>73</v>
      </c>
      <c r="T107" s="252" t="s">
        <v>73</v>
      </c>
      <c r="U107" s="254">
        <v>1.5</v>
      </c>
      <c r="V107" s="254">
        <v>1.2</v>
      </c>
    </row>
    <row r="108" spans="1:22" ht="16.5" customHeight="1" x14ac:dyDescent="0.2">
      <c r="A108" s="7"/>
      <c r="B108" s="7"/>
      <c r="C108" s="7"/>
      <c r="D108" s="7" t="s">
        <v>62</v>
      </c>
      <c r="E108" s="7"/>
      <c r="F108" s="7"/>
      <c r="G108" s="7"/>
      <c r="H108" s="7"/>
      <c r="I108" s="7"/>
      <c r="J108" s="7"/>
      <c r="K108" s="7"/>
      <c r="L108" s="9" t="s">
        <v>136</v>
      </c>
      <c r="M108" s="252" t="s">
        <v>73</v>
      </c>
      <c r="N108" s="252" t="s">
        <v>73</v>
      </c>
      <c r="O108" s="252" t="s">
        <v>73</v>
      </c>
      <c r="P108" s="254">
        <v>0.9</v>
      </c>
      <c r="Q108" s="252" t="s">
        <v>73</v>
      </c>
      <c r="R108" s="252" t="s">
        <v>73</v>
      </c>
      <c r="S108" s="252" t="s">
        <v>73</v>
      </c>
      <c r="T108" s="252" t="s">
        <v>73</v>
      </c>
      <c r="U108" s="254">
        <v>1.5</v>
      </c>
      <c r="V108" s="254">
        <v>1.2</v>
      </c>
    </row>
    <row r="109" spans="1:22" ht="16.5" customHeight="1" x14ac:dyDescent="0.2">
      <c r="A109" s="7"/>
      <c r="B109" s="7"/>
      <c r="C109" s="7"/>
      <c r="D109" s="7" t="s">
        <v>63</v>
      </c>
      <c r="E109" s="7"/>
      <c r="F109" s="7"/>
      <c r="G109" s="7"/>
      <c r="H109" s="7"/>
      <c r="I109" s="7"/>
      <c r="J109" s="7"/>
      <c r="K109" s="7"/>
      <c r="L109" s="9" t="s">
        <v>136</v>
      </c>
      <c r="M109" s="252" t="s">
        <v>73</v>
      </c>
      <c r="N109" s="252" t="s">
        <v>73</v>
      </c>
      <c r="O109" s="252" t="s">
        <v>73</v>
      </c>
      <c r="P109" s="254">
        <v>1</v>
      </c>
      <c r="Q109" s="252" t="s">
        <v>73</v>
      </c>
      <c r="R109" s="252" t="s">
        <v>73</v>
      </c>
      <c r="S109" s="252" t="s">
        <v>73</v>
      </c>
      <c r="T109" s="252" t="s">
        <v>73</v>
      </c>
      <c r="U109" s="254">
        <v>1.6</v>
      </c>
      <c r="V109" s="254">
        <v>1.3</v>
      </c>
    </row>
    <row r="110" spans="1:22" ht="16.5" customHeight="1" x14ac:dyDescent="0.2">
      <c r="A110" s="7"/>
      <c r="B110" s="7"/>
      <c r="C110" s="7"/>
      <c r="D110" s="7" t="s">
        <v>64</v>
      </c>
      <c r="E110" s="7"/>
      <c r="F110" s="7"/>
      <c r="G110" s="7"/>
      <c r="H110" s="7"/>
      <c r="I110" s="7"/>
      <c r="J110" s="7"/>
      <c r="K110" s="7"/>
      <c r="L110" s="9" t="s">
        <v>136</v>
      </c>
      <c r="M110" s="252" t="s">
        <v>73</v>
      </c>
      <c r="N110" s="252" t="s">
        <v>73</v>
      </c>
      <c r="O110" s="252" t="s">
        <v>73</v>
      </c>
      <c r="P110" s="254">
        <v>1</v>
      </c>
      <c r="Q110" s="252" t="s">
        <v>73</v>
      </c>
      <c r="R110" s="252" t="s">
        <v>73</v>
      </c>
      <c r="S110" s="252" t="s">
        <v>73</v>
      </c>
      <c r="T110" s="252" t="s">
        <v>73</v>
      </c>
      <c r="U110" s="254">
        <v>1.5</v>
      </c>
      <c r="V110" s="254">
        <v>1.3</v>
      </c>
    </row>
    <row r="111" spans="1:22" ht="16.5" customHeight="1" x14ac:dyDescent="0.2">
      <c r="A111" s="7"/>
      <c r="B111" s="7"/>
      <c r="C111" s="7"/>
      <c r="D111" s="7" t="s">
        <v>65</v>
      </c>
      <c r="E111" s="7"/>
      <c r="F111" s="7"/>
      <c r="G111" s="7"/>
      <c r="H111" s="7"/>
      <c r="I111" s="7"/>
      <c r="J111" s="7"/>
      <c r="K111" s="7"/>
      <c r="L111" s="9" t="s">
        <v>136</v>
      </c>
      <c r="M111" s="252" t="s">
        <v>73</v>
      </c>
      <c r="N111" s="252" t="s">
        <v>73</v>
      </c>
      <c r="O111" s="252" t="s">
        <v>73</v>
      </c>
      <c r="P111" s="254">
        <v>1</v>
      </c>
      <c r="Q111" s="252" t="s">
        <v>73</v>
      </c>
      <c r="R111" s="252" t="s">
        <v>73</v>
      </c>
      <c r="S111" s="252" t="s">
        <v>73</v>
      </c>
      <c r="T111" s="252" t="s">
        <v>73</v>
      </c>
      <c r="U111" s="254">
        <v>1.6</v>
      </c>
      <c r="V111" s="254">
        <v>1.3</v>
      </c>
    </row>
    <row r="112" spans="1:22" ht="16.5" customHeight="1" x14ac:dyDescent="0.2">
      <c r="A112" s="7"/>
      <c r="B112" s="7"/>
      <c r="C112" s="7"/>
      <c r="D112" s="7" t="s">
        <v>66</v>
      </c>
      <c r="E112" s="7"/>
      <c r="F112" s="7"/>
      <c r="G112" s="7"/>
      <c r="H112" s="7"/>
      <c r="I112" s="7"/>
      <c r="J112" s="7"/>
      <c r="K112" s="7"/>
      <c r="L112" s="9" t="s">
        <v>136</v>
      </c>
      <c r="M112" s="252" t="s">
        <v>73</v>
      </c>
      <c r="N112" s="252" t="s">
        <v>73</v>
      </c>
      <c r="O112" s="252" t="s">
        <v>73</v>
      </c>
      <c r="P112" s="254">
        <v>1</v>
      </c>
      <c r="Q112" s="252" t="s">
        <v>73</v>
      </c>
      <c r="R112" s="252" t="s">
        <v>73</v>
      </c>
      <c r="S112" s="252" t="s">
        <v>73</v>
      </c>
      <c r="T112" s="252" t="s">
        <v>73</v>
      </c>
      <c r="U112" s="254">
        <v>1.6</v>
      </c>
      <c r="V112" s="254">
        <v>1.3</v>
      </c>
    </row>
    <row r="113" spans="1:22" ht="16.5" customHeight="1" x14ac:dyDescent="0.2">
      <c r="A113" s="7"/>
      <c r="B113" s="7"/>
      <c r="C113" s="7"/>
      <c r="D113" s="7" t="s">
        <v>67</v>
      </c>
      <c r="E113" s="7"/>
      <c r="F113" s="7"/>
      <c r="G113" s="7"/>
      <c r="H113" s="7"/>
      <c r="I113" s="7"/>
      <c r="J113" s="7"/>
      <c r="K113" s="7"/>
      <c r="L113" s="9" t="s">
        <v>136</v>
      </c>
      <c r="M113" s="252" t="s">
        <v>73</v>
      </c>
      <c r="N113" s="252" t="s">
        <v>73</v>
      </c>
      <c r="O113" s="252" t="s">
        <v>73</v>
      </c>
      <c r="P113" s="254">
        <v>1</v>
      </c>
      <c r="Q113" s="252" t="s">
        <v>73</v>
      </c>
      <c r="R113" s="252" t="s">
        <v>73</v>
      </c>
      <c r="S113" s="252" t="s">
        <v>73</v>
      </c>
      <c r="T113" s="252" t="s">
        <v>73</v>
      </c>
      <c r="U113" s="254">
        <v>1.6</v>
      </c>
      <c r="V113" s="254">
        <v>1.4</v>
      </c>
    </row>
    <row r="114" spans="1:22" ht="16.5" customHeight="1" x14ac:dyDescent="0.2">
      <c r="A114" s="7"/>
      <c r="B114" s="7"/>
      <c r="C114" s="7"/>
      <c r="D114" s="7" t="s">
        <v>68</v>
      </c>
      <c r="E114" s="7"/>
      <c r="F114" s="7"/>
      <c r="G114" s="7"/>
      <c r="H114" s="7"/>
      <c r="I114" s="7"/>
      <c r="J114" s="7"/>
      <c r="K114" s="7"/>
      <c r="L114" s="9" t="s">
        <v>136</v>
      </c>
      <c r="M114" s="252" t="s">
        <v>73</v>
      </c>
      <c r="N114" s="252" t="s">
        <v>73</v>
      </c>
      <c r="O114" s="252" t="s">
        <v>73</v>
      </c>
      <c r="P114" s="254">
        <v>1</v>
      </c>
      <c r="Q114" s="252" t="s">
        <v>73</v>
      </c>
      <c r="R114" s="252" t="s">
        <v>73</v>
      </c>
      <c r="S114" s="252" t="s">
        <v>73</v>
      </c>
      <c r="T114" s="252" t="s">
        <v>73</v>
      </c>
      <c r="U114" s="254">
        <v>1.7</v>
      </c>
      <c r="V114" s="254">
        <v>1.4</v>
      </c>
    </row>
    <row r="115" spans="1:22" ht="16.5" customHeight="1" x14ac:dyDescent="0.2">
      <c r="A115" s="7"/>
      <c r="B115" s="7"/>
      <c r="C115" s="7"/>
      <c r="D115" s="7" t="s">
        <v>69</v>
      </c>
      <c r="E115" s="7"/>
      <c r="F115" s="7"/>
      <c r="G115" s="7"/>
      <c r="H115" s="7"/>
      <c r="I115" s="7"/>
      <c r="J115" s="7"/>
      <c r="K115" s="7"/>
      <c r="L115" s="9" t="s">
        <v>136</v>
      </c>
      <c r="M115" s="252" t="s">
        <v>73</v>
      </c>
      <c r="N115" s="252" t="s">
        <v>73</v>
      </c>
      <c r="O115" s="252" t="s">
        <v>73</v>
      </c>
      <c r="P115" s="254">
        <v>1.1000000000000001</v>
      </c>
      <c r="Q115" s="252" t="s">
        <v>73</v>
      </c>
      <c r="R115" s="252" t="s">
        <v>73</v>
      </c>
      <c r="S115" s="252" t="s">
        <v>73</v>
      </c>
      <c r="T115" s="252" t="s">
        <v>73</v>
      </c>
      <c r="U115" s="254">
        <v>1.7</v>
      </c>
      <c r="V115" s="254">
        <v>1.4</v>
      </c>
    </row>
    <row r="116" spans="1:22" ht="16.5" customHeight="1" x14ac:dyDescent="0.2">
      <c r="A116" s="7"/>
      <c r="B116" s="7"/>
      <c r="C116" s="7" t="s">
        <v>109</v>
      </c>
      <c r="D116" s="7"/>
      <c r="E116" s="7"/>
      <c r="F116" s="7"/>
      <c r="G116" s="7"/>
      <c r="H116" s="7"/>
      <c r="I116" s="7"/>
      <c r="J116" s="7"/>
      <c r="K116" s="7"/>
      <c r="L116" s="9"/>
      <c r="M116" s="10"/>
      <c r="N116" s="10"/>
      <c r="O116" s="10"/>
      <c r="P116" s="10"/>
      <c r="Q116" s="10"/>
      <c r="R116" s="10"/>
      <c r="S116" s="10"/>
      <c r="T116" s="10"/>
      <c r="U116" s="10"/>
      <c r="V116" s="10"/>
    </row>
    <row r="117" spans="1:22" ht="16.5" customHeight="1" x14ac:dyDescent="0.2">
      <c r="A117" s="7"/>
      <c r="B117" s="7"/>
      <c r="C117" s="7"/>
      <c r="D117" s="7" t="s">
        <v>60</v>
      </c>
      <c r="E117" s="7"/>
      <c r="F117" s="7"/>
      <c r="G117" s="7"/>
      <c r="H117" s="7"/>
      <c r="I117" s="7"/>
      <c r="J117" s="7"/>
      <c r="K117" s="7"/>
      <c r="L117" s="9" t="s">
        <v>136</v>
      </c>
      <c r="M117" s="252" t="s">
        <v>73</v>
      </c>
      <c r="N117" s="252" t="s">
        <v>73</v>
      </c>
      <c r="O117" s="252" t="s">
        <v>73</v>
      </c>
      <c r="P117" s="252" t="s">
        <v>73</v>
      </c>
      <c r="Q117" s="252" t="s">
        <v>73</v>
      </c>
      <c r="R117" s="252" t="s">
        <v>73</v>
      </c>
      <c r="S117" s="252" t="s">
        <v>73</v>
      </c>
      <c r="T117" s="252" t="s">
        <v>73</v>
      </c>
      <c r="U117" s="254">
        <v>0.7</v>
      </c>
      <c r="V117" s="254">
        <v>0.7</v>
      </c>
    </row>
    <row r="118" spans="1:22" ht="16.5" customHeight="1" x14ac:dyDescent="0.2">
      <c r="A118" s="7"/>
      <c r="B118" s="7"/>
      <c r="C118" s="7"/>
      <c r="D118" s="7" t="s">
        <v>62</v>
      </c>
      <c r="E118" s="7"/>
      <c r="F118" s="7"/>
      <c r="G118" s="7"/>
      <c r="H118" s="7"/>
      <c r="I118" s="7"/>
      <c r="J118" s="7"/>
      <c r="K118" s="7"/>
      <c r="L118" s="9" t="s">
        <v>136</v>
      </c>
      <c r="M118" s="252" t="s">
        <v>73</v>
      </c>
      <c r="N118" s="252" t="s">
        <v>73</v>
      </c>
      <c r="O118" s="252" t="s">
        <v>73</v>
      </c>
      <c r="P118" s="252" t="s">
        <v>73</v>
      </c>
      <c r="Q118" s="252" t="s">
        <v>73</v>
      </c>
      <c r="R118" s="252" t="s">
        <v>73</v>
      </c>
      <c r="S118" s="252" t="s">
        <v>73</v>
      </c>
      <c r="T118" s="252" t="s">
        <v>73</v>
      </c>
      <c r="U118" s="254">
        <v>0.7</v>
      </c>
      <c r="V118" s="254">
        <v>0.7</v>
      </c>
    </row>
    <row r="119" spans="1:22" ht="16.5" customHeight="1" x14ac:dyDescent="0.2">
      <c r="A119" s="7"/>
      <c r="B119" s="7"/>
      <c r="C119" s="7"/>
      <c r="D119" s="7" t="s">
        <v>63</v>
      </c>
      <c r="E119" s="7"/>
      <c r="F119" s="7"/>
      <c r="G119" s="7"/>
      <c r="H119" s="7"/>
      <c r="I119" s="7"/>
      <c r="J119" s="7"/>
      <c r="K119" s="7"/>
      <c r="L119" s="9" t="s">
        <v>136</v>
      </c>
      <c r="M119" s="252" t="s">
        <v>73</v>
      </c>
      <c r="N119" s="252" t="s">
        <v>73</v>
      </c>
      <c r="O119" s="252" t="s">
        <v>73</v>
      </c>
      <c r="P119" s="252" t="s">
        <v>73</v>
      </c>
      <c r="Q119" s="252" t="s">
        <v>73</v>
      </c>
      <c r="R119" s="252" t="s">
        <v>73</v>
      </c>
      <c r="S119" s="252" t="s">
        <v>73</v>
      </c>
      <c r="T119" s="252" t="s">
        <v>73</v>
      </c>
      <c r="U119" s="254">
        <v>0.7</v>
      </c>
      <c r="V119" s="254">
        <v>0.7</v>
      </c>
    </row>
    <row r="120" spans="1:22" ht="16.5" customHeight="1" x14ac:dyDescent="0.2">
      <c r="A120" s="7"/>
      <c r="B120" s="7"/>
      <c r="C120" s="7"/>
      <c r="D120" s="7" t="s">
        <v>64</v>
      </c>
      <c r="E120" s="7"/>
      <c r="F120" s="7"/>
      <c r="G120" s="7"/>
      <c r="H120" s="7"/>
      <c r="I120" s="7"/>
      <c r="J120" s="7"/>
      <c r="K120" s="7"/>
      <c r="L120" s="9" t="s">
        <v>136</v>
      </c>
      <c r="M120" s="252" t="s">
        <v>73</v>
      </c>
      <c r="N120" s="252" t="s">
        <v>73</v>
      </c>
      <c r="O120" s="252" t="s">
        <v>73</v>
      </c>
      <c r="P120" s="252" t="s">
        <v>73</v>
      </c>
      <c r="Q120" s="252" t="s">
        <v>73</v>
      </c>
      <c r="R120" s="252" t="s">
        <v>73</v>
      </c>
      <c r="S120" s="252" t="s">
        <v>73</v>
      </c>
      <c r="T120" s="252" t="s">
        <v>73</v>
      </c>
      <c r="U120" s="254">
        <v>0.7</v>
      </c>
      <c r="V120" s="254">
        <v>0.7</v>
      </c>
    </row>
    <row r="121" spans="1:22" ht="16.5" customHeight="1" x14ac:dyDescent="0.2">
      <c r="A121" s="7"/>
      <c r="B121" s="7"/>
      <c r="C121" s="7"/>
      <c r="D121" s="7" t="s">
        <v>65</v>
      </c>
      <c r="E121" s="7"/>
      <c r="F121" s="7"/>
      <c r="G121" s="7"/>
      <c r="H121" s="7"/>
      <c r="I121" s="7"/>
      <c r="J121" s="7"/>
      <c r="K121" s="7"/>
      <c r="L121" s="9" t="s">
        <v>136</v>
      </c>
      <c r="M121" s="252" t="s">
        <v>73</v>
      </c>
      <c r="N121" s="252" t="s">
        <v>73</v>
      </c>
      <c r="O121" s="252" t="s">
        <v>73</v>
      </c>
      <c r="P121" s="252" t="s">
        <v>73</v>
      </c>
      <c r="Q121" s="252" t="s">
        <v>73</v>
      </c>
      <c r="R121" s="252" t="s">
        <v>73</v>
      </c>
      <c r="S121" s="252" t="s">
        <v>73</v>
      </c>
      <c r="T121" s="252" t="s">
        <v>73</v>
      </c>
      <c r="U121" s="254">
        <v>0.7</v>
      </c>
      <c r="V121" s="254">
        <v>0.7</v>
      </c>
    </row>
    <row r="122" spans="1:22" ht="16.5" customHeight="1" x14ac:dyDescent="0.2">
      <c r="A122" s="7"/>
      <c r="B122" s="7"/>
      <c r="C122" s="7"/>
      <c r="D122" s="7" t="s">
        <v>66</v>
      </c>
      <c r="E122" s="7"/>
      <c r="F122" s="7"/>
      <c r="G122" s="7"/>
      <c r="H122" s="7"/>
      <c r="I122" s="7"/>
      <c r="J122" s="7"/>
      <c r="K122" s="7"/>
      <c r="L122" s="9" t="s">
        <v>136</v>
      </c>
      <c r="M122" s="252" t="s">
        <v>73</v>
      </c>
      <c r="N122" s="252" t="s">
        <v>73</v>
      </c>
      <c r="O122" s="252" t="s">
        <v>73</v>
      </c>
      <c r="P122" s="252" t="s">
        <v>73</v>
      </c>
      <c r="Q122" s="252" t="s">
        <v>73</v>
      </c>
      <c r="R122" s="252" t="s">
        <v>73</v>
      </c>
      <c r="S122" s="252" t="s">
        <v>73</v>
      </c>
      <c r="T122" s="252" t="s">
        <v>73</v>
      </c>
      <c r="U122" s="254">
        <v>0.7</v>
      </c>
      <c r="V122" s="254">
        <v>0.7</v>
      </c>
    </row>
    <row r="123" spans="1:22" ht="16.5" customHeight="1" x14ac:dyDescent="0.2">
      <c r="A123" s="7"/>
      <c r="B123" s="7"/>
      <c r="C123" s="7"/>
      <c r="D123" s="7" t="s">
        <v>67</v>
      </c>
      <c r="E123" s="7"/>
      <c r="F123" s="7"/>
      <c r="G123" s="7"/>
      <c r="H123" s="7"/>
      <c r="I123" s="7"/>
      <c r="J123" s="7"/>
      <c r="K123" s="7"/>
      <c r="L123" s="9" t="s">
        <v>136</v>
      </c>
      <c r="M123" s="252" t="s">
        <v>73</v>
      </c>
      <c r="N123" s="252" t="s">
        <v>73</v>
      </c>
      <c r="O123" s="252" t="s">
        <v>73</v>
      </c>
      <c r="P123" s="252" t="s">
        <v>73</v>
      </c>
      <c r="Q123" s="252" t="s">
        <v>73</v>
      </c>
      <c r="R123" s="252" t="s">
        <v>73</v>
      </c>
      <c r="S123" s="252" t="s">
        <v>73</v>
      </c>
      <c r="T123" s="252" t="s">
        <v>73</v>
      </c>
      <c r="U123" s="254">
        <v>0.7</v>
      </c>
      <c r="V123" s="254">
        <v>0.7</v>
      </c>
    </row>
    <row r="124" spans="1:22" ht="16.5" customHeight="1" x14ac:dyDescent="0.2">
      <c r="A124" s="7"/>
      <c r="B124" s="7"/>
      <c r="C124" s="7"/>
      <c r="D124" s="7" t="s">
        <v>68</v>
      </c>
      <c r="E124" s="7"/>
      <c r="F124" s="7"/>
      <c r="G124" s="7"/>
      <c r="H124" s="7"/>
      <c r="I124" s="7"/>
      <c r="J124" s="7"/>
      <c r="K124" s="7"/>
      <c r="L124" s="9" t="s">
        <v>136</v>
      </c>
      <c r="M124" s="252" t="s">
        <v>73</v>
      </c>
      <c r="N124" s="252" t="s">
        <v>73</v>
      </c>
      <c r="O124" s="252" t="s">
        <v>73</v>
      </c>
      <c r="P124" s="252" t="s">
        <v>73</v>
      </c>
      <c r="Q124" s="252" t="s">
        <v>73</v>
      </c>
      <c r="R124" s="252" t="s">
        <v>73</v>
      </c>
      <c r="S124" s="252" t="s">
        <v>73</v>
      </c>
      <c r="T124" s="252" t="s">
        <v>73</v>
      </c>
      <c r="U124" s="254">
        <v>0.7</v>
      </c>
      <c r="V124" s="254">
        <v>0.7</v>
      </c>
    </row>
    <row r="125" spans="1:22" ht="16.5" customHeight="1" x14ac:dyDescent="0.2">
      <c r="A125" s="7"/>
      <c r="B125" s="7"/>
      <c r="C125" s="7"/>
      <c r="D125" s="7" t="s">
        <v>69</v>
      </c>
      <c r="E125" s="7"/>
      <c r="F125" s="7"/>
      <c r="G125" s="7"/>
      <c r="H125" s="7"/>
      <c r="I125" s="7"/>
      <c r="J125" s="7"/>
      <c r="K125" s="7"/>
      <c r="L125" s="9" t="s">
        <v>136</v>
      </c>
      <c r="M125" s="252" t="s">
        <v>73</v>
      </c>
      <c r="N125" s="252" t="s">
        <v>73</v>
      </c>
      <c r="O125" s="252" t="s">
        <v>73</v>
      </c>
      <c r="P125" s="252" t="s">
        <v>73</v>
      </c>
      <c r="Q125" s="252" t="s">
        <v>73</v>
      </c>
      <c r="R125" s="252" t="s">
        <v>73</v>
      </c>
      <c r="S125" s="252" t="s">
        <v>73</v>
      </c>
      <c r="T125" s="252" t="s">
        <v>73</v>
      </c>
      <c r="U125" s="254">
        <v>0.7</v>
      </c>
      <c r="V125" s="254">
        <v>0.7</v>
      </c>
    </row>
    <row r="126" spans="1:22" ht="16.5" customHeight="1" x14ac:dyDescent="0.2">
      <c r="A126" s="7"/>
      <c r="B126" s="7"/>
      <c r="C126" s="7" t="s">
        <v>110</v>
      </c>
      <c r="D126" s="7"/>
      <c r="E126" s="7"/>
      <c r="F126" s="7"/>
      <c r="G126" s="7"/>
      <c r="H126" s="7"/>
      <c r="I126" s="7"/>
      <c r="J126" s="7"/>
      <c r="K126" s="7"/>
      <c r="L126" s="9"/>
      <c r="M126" s="10"/>
      <c r="N126" s="10"/>
      <c r="O126" s="10"/>
      <c r="P126" s="10"/>
      <c r="Q126" s="10"/>
      <c r="R126" s="10"/>
      <c r="S126" s="10"/>
      <c r="T126" s="10"/>
      <c r="U126" s="10"/>
      <c r="V126" s="10"/>
    </row>
    <row r="127" spans="1:22" ht="16.5" customHeight="1" x14ac:dyDescent="0.2">
      <c r="A127" s="7"/>
      <c r="B127" s="7"/>
      <c r="C127" s="7"/>
      <c r="D127" s="7" t="s">
        <v>60</v>
      </c>
      <c r="E127" s="7"/>
      <c r="F127" s="7"/>
      <c r="G127" s="7"/>
      <c r="H127" s="7"/>
      <c r="I127" s="7"/>
      <c r="J127" s="7"/>
      <c r="K127" s="7"/>
      <c r="L127" s="9" t="s">
        <v>136</v>
      </c>
      <c r="M127" s="254">
        <v>0.9</v>
      </c>
      <c r="N127" s="254">
        <v>1.6</v>
      </c>
      <c r="O127" s="254">
        <v>1.5</v>
      </c>
      <c r="P127" s="254">
        <v>2.4</v>
      </c>
      <c r="Q127" s="254">
        <v>1</v>
      </c>
      <c r="R127" s="254">
        <v>3.9</v>
      </c>
      <c r="S127" s="254">
        <v>0.6</v>
      </c>
      <c r="T127" s="254">
        <v>5.2</v>
      </c>
      <c r="U127" s="252" t="s">
        <v>73</v>
      </c>
      <c r="V127" s="254">
        <v>1.5</v>
      </c>
    </row>
    <row r="128" spans="1:22" ht="16.5" customHeight="1" x14ac:dyDescent="0.2">
      <c r="A128" s="7"/>
      <c r="B128" s="7"/>
      <c r="C128" s="7"/>
      <c r="D128" s="7" t="s">
        <v>62</v>
      </c>
      <c r="E128" s="7"/>
      <c r="F128" s="7"/>
      <c r="G128" s="7"/>
      <c r="H128" s="7"/>
      <c r="I128" s="7"/>
      <c r="J128" s="7"/>
      <c r="K128" s="7"/>
      <c r="L128" s="9" t="s">
        <v>136</v>
      </c>
      <c r="M128" s="254">
        <v>0.8</v>
      </c>
      <c r="N128" s="254">
        <v>1.4</v>
      </c>
      <c r="O128" s="254">
        <v>1.5</v>
      </c>
      <c r="P128" s="254">
        <v>1.6</v>
      </c>
      <c r="Q128" s="254">
        <v>1.1000000000000001</v>
      </c>
      <c r="R128" s="254">
        <v>4.2</v>
      </c>
      <c r="S128" s="254">
        <v>0.5</v>
      </c>
      <c r="T128" s="254">
        <v>4.4000000000000004</v>
      </c>
      <c r="U128" s="252" t="s">
        <v>73</v>
      </c>
      <c r="V128" s="254">
        <v>1.3</v>
      </c>
    </row>
    <row r="129" spans="1:22" ht="16.5" customHeight="1" x14ac:dyDescent="0.2">
      <c r="A129" s="7"/>
      <c r="B129" s="7"/>
      <c r="C129" s="7"/>
      <c r="D129" s="7" t="s">
        <v>63</v>
      </c>
      <c r="E129" s="7"/>
      <c r="F129" s="7"/>
      <c r="G129" s="7"/>
      <c r="H129" s="7"/>
      <c r="I129" s="7"/>
      <c r="J129" s="7"/>
      <c r="K129" s="7"/>
      <c r="L129" s="9" t="s">
        <v>136</v>
      </c>
      <c r="M129" s="254">
        <v>0.8</v>
      </c>
      <c r="N129" s="254">
        <v>1.6</v>
      </c>
      <c r="O129" s="254">
        <v>1.4</v>
      </c>
      <c r="P129" s="254">
        <v>1.9</v>
      </c>
      <c r="Q129" s="254">
        <v>1.1000000000000001</v>
      </c>
      <c r="R129" s="254">
        <v>5</v>
      </c>
      <c r="S129" s="254">
        <v>0.4</v>
      </c>
      <c r="T129" s="254">
        <v>4.3</v>
      </c>
      <c r="U129" s="252" t="s">
        <v>73</v>
      </c>
      <c r="V129" s="254">
        <v>1.4</v>
      </c>
    </row>
    <row r="130" spans="1:22" ht="16.5" customHeight="1" x14ac:dyDescent="0.2">
      <c r="A130" s="7"/>
      <c r="B130" s="7"/>
      <c r="C130" s="7"/>
      <c r="D130" s="7" t="s">
        <v>64</v>
      </c>
      <c r="E130" s="7"/>
      <c r="F130" s="7"/>
      <c r="G130" s="7"/>
      <c r="H130" s="7"/>
      <c r="I130" s="7"/>
      <c r="J130" s="7"/>
      <c r="K130" s="7"/>
      <c r="L130" s="9" t="s">
        <v>136</v>
      </c>
      <c r="M130" s="254">
        <v>0.9</v>
      </c>
      <c r="N130" s="254">
        <v>1.5</v>
      </c>
      <c r="O130" s="254">
        <v>1.5</v>
      </c>
      <c r="P130" s="254">
        <v>1.7</v>
      </c>
      <c r="Q130" s="254">
        <v>1</v>
      </c>
      <c r="R130" s="254">
        <v>4.5999999999999996</v>
      </c>
      <c r="S130" s="254">
        <v>0.6</v>
      </c>
      <c r="T130" s="254">
        <v>6.2</v>
      </c>
      <c r="U130" s="252" t="s">
        <v>73</v>
      </c>
      <c r="V130" s="254">
        <v>1.4</v>
      </c>
    </row>
    <row r="131" spans="1:22" ht="16.5" customHeight="1" x14ac:dyDescent="0.2">
      <c r="A131" s="7"/>
      <c r="B131" s="7"/>
      <c r="C131" s="7"/>
      <c r="D131" s="7" t="s">
        <v>65</v>
      </c>
      <c r="E131" s="7"/>
      <c r="F131" s="7"/>
      <c r="G131" s="7"/>
      <c r="H131" s="7"/>
      <c r="I131" s="7"/>
      <c r="J131" s="7"/>
      <c r="K131" s="7"/>
      <c r="L131" s="9" t="s">
        <v>136</v>
      </c>
      <c r="M131" s="254">
        <v>0.9</v>
      </c>
      <c r="N131" s="254">
        <v>1.4</v>
      </c>
      <c r="O131" s="254">
        <v>1.6</v>
      </c>
      <c r="P131" s="254">
        <v>1.6</v>
      </c>
      <c r="Q131" s="254">
        <v>1.1000000000000001</v>
      </c>
      <c r="R131" s="254">
        <v>4.8</v>
      </c>
      <c r="S131" s="254">
        <v>0.5</v>
      </c>
      <c r="T131" s="254">
        <v>4.5</v>
      </c>
      <c r="U131" s="252" t="s">
        <v>73</v>
      </c>
      <c r="V131" s="254">
        <v>1.4</v>
      </c>
    </row>
    <row r="132" spans="1:22" ht="16.5" customHeight="1" x14ac:dyDescent="0.2">
      <c r="A132" s="7"/>
      <c r="B132" s="7"/>
      <c r="C132" s="7"/>
      <c r="D132" s="7" t="s">
        <v>66</v>
      </c>
      <c r="E132" s="7"/>
      <c r="F132" s="7"/>
      <c r="G132" s="7"/>
      <c r="H132" s="7"/>
      <c r="I132" s="7"/>
      <c r="J132" s="7"/>
      <c r="K132" s="7"/>
      <c r="L132" s="9" t="s">
        <v>136</v>
      </c>
      <c r="M132" s="254">
        <v>0.8</v>
      </c>
      <c r="N132" s="254">
        <v>1.4</v>
      </c>
      <c r="O132" s="254">
        <v>1.5</v>
      </c>
      <c r="P132" s="254">
        <v>1.9</v>
      </c>
      <c r="Q132" s="254">
        <v>0.9</v>
      </c>
      <c r="R132" s="254">
        <v>5.7</v>
      </c>
      <c r="S132" s="254">
        <v>0.7</v>
      </c>
      <c r="T132" s="254">
        <v>5.0999999999999996</v>
      </c>
      <c r="U132" s="252" t="s">
        <v>73</v>
      </c>
      <c r="V132" s="254">
        <v>1.4</v>
      </c>
    </row>
    <row r="133" spans="1:22" ht="16.5" customHeight="1" x14ac:dyDescent="0.2">
      <c r="A133" s="7"/>
      <c r="B133" s="7"/>
      <c r="C133" s="7"/>
      <c r="D133" s="7" t="s">
        <v>67</v>
      </c>
      <c r="E133" s="7"/>
      <c r="F133" s="7"/>
      <c r="G133" s="7"/>
      <c r="H133" s="7"/>
      <c r="I133" s="7"/>
      <c r="J133" s="7"/>
      <c r="K133" s="7"/>
      <c r="L133" s="9" t="s">
        <v>136</v>
      </c>
      <c r="M133" s="254">
        <v>0.8</v>
      </c>
      <c r="N133" s="254">
        <v>1.3</v>
      </c>
      <c r="O133" s="254">
        <v>1.7</v>
      </c>
      <c r="P133" s="254">
        <v>2</v>
      </c>
      <c r="Q133" s="254">
        <v>0.8</v>
      </c>
      <c r="R133" s="254">
        <v>5.0999999999999996</v>
      </c>
      <c r="S133" s="254">
        <v>0.9</v>
      </c>
      <c r="T133" s="254">
        <v>5.7</v>
      </c>
      <c r="U133" s="252" t="s">
        <v>73</v>
      </c>
      <c r="V133" s="254">
        <v>1.4</v>
      </c>
    </row>
    <row r="134" spans="1:22" ht="16.5" customHeight="1" x14ac:dyDescent="0.2">
      <c r="A134" s="7"/>
      <c r="B134" s="7"/>
      <c r="C134" s="7"/>
      <c r="D134" s="7" t="s">
        <v>68</v>
      </c>
      <c r="E134" s="7"/>
      <c r="F134" s="7"/>
      <c r="G134" s="7"/>
      <c r="H134" s="7"/>
      <c r="I134" s="7"/>
      <c r="J134" s="7"/>
      <c r="K134" s="7"/>
      <c r="L134" s="9" t="s">
        <v>136</v>
      </c>
      <c r="M134" s="254">
        <v>0.8</v>
      </c>
      <c r="N134" s="254">
        <v>1.2</v>
      </c>
      <c r="O134" s="254">
        <v>1.6</v>
      </c>
      <c r="P134" s="254">
        <v>1.6</v>
      </c>
      <c r="Q134" s="254">
        <v>1</v>
      </c>
      <c r="R134" s="254">
        <v>0.7</v>
      </c>
      <c r="S134" s="254">
        <v>0.7</v>
      </c>
      <c r="T134" s="254">
        <v>4.4000000000000004</v>
      </c>
      <c r="U134" s="252" t="s">
        <v>73</v>
      </c>
      <c r="V134" s="254">
        <v>1.2</v>
      </c>
    </row>
    <row r="135" spans="1:22" ht="16.5" customHeight="1" x14ac:dyDescent="0.2">
      <c r="A135" s="7"/>
      <c r="B135" s="7"/>
      <c r="C135" s="7"/>
      <c r="D135" s="7" t="s">
        <v>69</v>
      </c>
      <c r="E135" s="7"/>
      <c r="F135" s="7"/>
      <c r="G135" s="7"/>
      <c r="H135" s="7"/>
      <c r="I135" s="7"/>
      <c r="J135" s="7"/>
      <c r="K135" s="7"/>
      <c r="L135" s="9" t="s">
        <v>136</v>
      </c>
      <c r="M135" s="254">
        <v>0.8</v>
      </c>
      <c r="N135" s="254">
        <v>1.7</v>
      </c>
      <c r="O135" s="254">
        <v>1.9</v>
      </c>
      <c r="P135" s="254">
        <v>1.8</v>
      </c>
      <c r="Q135" s="254">
        <v>1.1000000000000001</v>
      </c>
      <c r="R135" s="254">
        <v>0.9</v>
      </c>
      <c r="S135" s="254">
        <v>0.6</v>
      </c>
      <c r="T135" s="254">
        <v>5</v>
      </c>
      <c r="U135" s="252" t="s">
        <v>73</v>
      </c>
      <c r="V135" s="254">
        <v>1.4</v>
      </c>
    </row>
    <row r="136" spans="1:22" ht="16.5" customHeight="1" x14ac:dyDescent="0.2">
      <c r="A136" s="7"/>
      <c r="B136" s="7" t="s">
        <v>518</v>
      </c>
      <c r="C136" s="7"/>
      <c r="D136" s="7"/>
      <c r="E136" s="7"/>
      <c r="F136" s="7"/>
      <c r="G136" s="7"/>
      <c r="H136" s="7"/>
      <c r="I136" s="7"/>
      <c r="J136" s="7"/>
      <c r="K136" s="7"/>
      <c r="L136" s="9"/>
      <c r="M136" s="10"/>
      <c r="N136" s="10"/>
      <c r="O136" s="10"/>
      <c r="P136" s="10"/>
      <c r="Q136" s="10"/>
      <c r="R136" s="10"/>
      <c r="S136" s="10"/>
      <c r="T136" s="10"/>
      <c r="U136" s="10"/>
      <c r="V136" s="10"/>
    </row>
    <row r="137" spans="1:22" ht="16.5" customHeight="1" x14ac:dyDescent="0.2">
      <c r="A137" s="7"/>
      <c r="B137" s="7"/>
      <c r="C137" s="7" t="s">
        <v>506</v>
      </c>
      <c r="D137" s="7"/>
      <c r="E137" s="7"/>
      <c r="F137" s="7"/>
      <c r="G137" s="7"/>
      <c r="H137" s="7"/>
      <c r="I137" s="7"/>
      <c r="J137" s="7"/>
      <c r="K137" s="7"/>
      <c r="L137" s="9"/>
      <c r="M137" s="10"/>
      <c r="N137" s="10"/>
      <c r="O137" s="10"/>
      <c r="P137" s="10"/>
      <c r="Q137" s="10"/>
      <c r="R137" s="10"/>
      <c r="S137" s="10"/>
      <c r="T137" s="10"/>
      <c r="U137" s="10"/>
      <c r="V137" s="10"/>
    </row>
    <row r="138" spans="1:22" ht="16.5" customHeight="1" x14ac:dyDescent="0.2">
      <c r="A138" s="7"/>
      <c r="B138" s="7"/>
      <c r="C138" s="7"/>
      <c r="D138" s="7" t="s">
        <v>60</v>
      </c>
      <c r="E138" s="7"/>
      <c r="F138" s="7"/>
      <c r="G138" s="7"/>
      <c r="H138" s="7"/>
      <c r="I138" s="7"/>
      <c r="J138" s="7"/>
      <c r="K138" s="7"/>
      <c r="L138" s="9" t="s">
        <v>136</v>
      </c>
      <c r="M138" s="254">
        <v>7.9</v>
      </c>
      <c r="N138" s="253">
        <v>13.1</v>
      </c>
      <c r="O138" s="254">
        <v>4.9000000000000004</v>
      </c>
      <c r="P138" s="253">
        <v>10.6</v>
      </c>
      <c r="Q138" s="253">
        <v>13.5</v>
      </c>
      <c r="R138" s="254">
        <v>6.6</v>
      </c>
      <c r="S138" s="254">
        <v>6.5</v>
      </c>
      <c r="T138" s="253">
        <v>11</v>
      </c>
      <c r="U138" s="253">
        <v>16.399999999999999</v>
      </c>
      <c r="V138" s="254">
        <v>9.6</v>
      </c>
    </row>
    <row r="139" spans="1:22" ht="16.5" customHeight="1" x14ac:dyDescent="0.2">
      <c r="A139" s="7"/>
      <c r="B139" s="7"/>
      <c r="C139" s="7"/>
      <c r="D139" s="7" t="s">
        <v>62</v>
      </c>
      <c r="E139" s="7"/>
      <c r="F139" s="7"/>
      <c r="G139" s="7"/>
      <c r="H139" s="7"/>
      <c r="I139" s="7"/>
      <c r="J139" s="7"/>
      <c r="K139" s="7"/>
      <c r="L139" s="9" t="s">
        <v>136</v>
      </c>
      <c r="M139" s="254">
        <v>6.9</v>
      </c>
      <c r="N139" s="254">
        <v>9.6999999999999993</v>
      </c>
      <c r="O139" s="254">
        <v>4.3</v>
      </c>
      <c r="P139" s="254">
        <v>7.9</v>
      </c>
      <c r="Q139" s="253">
        <v>11.9</v>
      </c>
      <c r="R139" s="254">
        <v>5.5</v>
      </c>
      <c r="S139" s="254">
        <v>7</v>
      </c>
      <c r="T139" s="253">
        <v>13.4</v>
      </c>
      <c r="U139" s="253">
        <v>10.199999999999999</v>
      </c>
      <c r="V139" s="254">
        <v>7.8</v>
      </c>
    </row>
    <row r="140" spans="1:22" ht="16.5" customHeight="1" x14ac:dyDescent="0.2">
      <c r="A140" s="7"/>
      <c r="B140" s="7"/>
      <c r="C140" s="7"/>
      <c r="D140" s="7" t="s">
        <v>63</v>
      </c>
      <c r="E140" s="7"/>
      <c r="F140" s="7"/>
      <c r="G140" s="7"/>
      <c r="H140" s="7"/>
      <c r="I140" s="7"/>
      <c r="J140" s="7"/>
      <c r="K140" s="7"/>
      <c r="L140" s="9" t="s">
        <v>136</v>
      </c>
      <c r="M140" s="254">
        <v>7</v>
      </c>
      <c r="N140" s="254">
        <v>9.4</v>
      </c>
      <c r="O140" s="254">
        <v>4.2</v>
      </c>
      <c r="P140" s="254">
        <v>7</v>
      </c>
      <c r="Q140" s="254">
        <v>9</v>
      </c>
      <c r="R140" s="254">
        <v>6.6</v>
      </c>
      <c r="S140" s="254">
        <v>6.6</v>
      </c>
      <c r="T140" s="253">
        <v>11.6</v>
      </c>
      <c r="U140" s="254">
        <v>8</v>
      </c>
      <c r="V140" s="254">
        <v>7.3</v>
      </c>
    </row>
    <row r="141" spans="1:22" ht="16.5" customHeight="1" x14ac:dyDescent="0.2">
      <c r="A141" s="7"/>
      <c r="B141" s="7"/>
      <c r="C141" s="7"/>
      <c r="D141" s="7" t="s">
        <v>64</v>
      </c>
      <c r="E141" s="7"/>
      <c r="F141" s="7"/>
      <c r="G141" s="7"/>
      <c r="H141" s="7"/>
      <c r="I141" s="7"/>
      <c r="J141" s="7"/>
      <c r="K141" s="7"/>
      <c r="L141" s="9" t="s">
        <v>136</v>
      </c>
      <c r="M141" s="254">
        <v>7.6</v>
      </c>
      <c r="N141" s="254">
        <v>9.4</v>
      </c>
      <c r="O141" s="254">
        <v>4.2</v>
      </c>
      <c r="P141" s="254">
        <v>6.4</v>
      </c>
      <c r="Q141" s="254">
        <v>8.6</v>
      </c>
      <c r="R141" s="254">
        <v>6.4</v>
      </c>
      <c r="S141" s="254">
        <v>6.7</v>
      </c>
      <c r="T141" s="253">
        <v>11.3</v>
      </c>
      <c r="U141" s="254">
        <v>8.1999999999999993</v>
      </c>
      <c r="V141" s="254">
        <v>7.4</v>
      </c>
    </row>
    <row r="142" spans="1:22" ht="16.5" customHeight="1" x14ac:dyDescent="0.2">
      <c r="A142" s="7"/>
      <c r="B142" s="7"/>
      <c r="C142" s="7"/>
      <c r="D142" s="7" t="s">
        <v>65</v>
      </c>
      <c r="E142" s="7"/>
      <c r="F142" s="7"/>
      <c r="G142" s="7"/>
      <c r="H142" s="7"/>
      <c r="I142" s="7"/>
      <c r="J142" s="7"/>
      <c r="K142" s="7"/>
      <c r="L142" s="9" t="s">
        <v>136</v>
      </c>
      <c r="M142" s="254">
        <v>7</v>
      </c>
      <c r="N142" s="254">
        <v>8.9</v>
      </c>
      <c r="O142" s="254">
        <v>4.3</v>
      </c>
      <c r="P142" s="254">
        <v>7</v>
      </c>
      <c r="Q142" s="254">
        <v>9.5</v>
      </c>
      <c r="R142" s="254">
        <v>5.5</v>
      </c>
      <c r="S142" s="254">
        <v>6.4</v>
      </c>
      <c r="T142" s="253">
        <v>10.6</v>
      </c>
      <c r="U142" s="254">
        <v>7.9</v>
      </c>
      <c r="V142" s="254">
        <v>7.2</v>
      </c>
    </row>
    <row r="143" spans="1:22" ht="16.5" customHeight="1" x14ac:dyDescent="0.2">
      <c r="A143" s="7"/>
      <c r="B143" s="7"/>
      <c r="C143" s="7"/>
      <c r="D143" s="7" t="s">
        <v>66</v>
      </c>
      <c r="E143" s="7"/>
      <c r="F143" s="7"/>
      <c r="G143" s="7"/>
      <c r="H143" s="7"/>
      <c r="I143" s="7"/>
      <c r="J143" s="7"/>
      <c r="K143" s="7"/>
      <c r="L143" s="9" t="s">
        <v>136</v>
      </c>
      <c r="M143" s="254">
        <v>6</v>
      </c>
      <c r="N143" s="254">
        <v>7.8</v>
      </c>
      <c r="O143" s="254">
        <v>4.2</v>
      </c>
      <c r="P143" s="254">
        <v>6.9</v>
      </c>
      <c r="Q143" s="254">
        <v>9</v>
      </c>
      <c r="R143" s="254">
        <v>5.3</v>
      </c>
      <c r="S143" s="254">
        <v>6.6</v>
      </c>
      <c r="T143" s="253">
        <v>10.1</v>
      </c>
      <c r="U143" s="254">
        <v>9.5</v>
      </c>
      <c r="V143" s="254">
        <v>7</v>
      </c>
    </row>
    <row r="144" spans="1:22" ht="16.5" customHeight="1" x14ac:dyDescent="0.2">
      <c r="A144" s="7"/>
      <c r="B144" s="7"/>
      <c r="C144" s="7"/>
      <c r="D144" s="7" t="s">
        <v>67</v>
      </c>
      <c r="E144" s="7"/>
      <c r="F144" s="7"/>
      <c r="G144" s="7"/>
      <c r="H144" s="7"/>
      <c r="I144" s="7"/>
      <c r="J144" s="7"/>
      <c r="K144" s="7"/>
      <c r="L144" s="9" t="s">
        <v>136</v>
      </c>
      <c r="M144" s="254">
        <v>5.7</v>
      </c>
      <c r="N144" s="254">
        <v>7.5</v>
      </c>
      <c r="O144" s="254">
        <v>4.9000000000000004</v>
      </c>
      <c r="P144" s="254">
        <v>7.4</v>
      </c>
      <c r="Q144" s="254">
        <v>8.8000000000000007</v>
      </c>
      <c r="R144" s="254">
        <v>5</v>
      </c>
      <c r="S144" s="254">
        <v>6</v>
      </c>
      <c r="T144" s="253">
        <v>10</v>
      </c>
      <c r="U144" s="253">
        <v>14.1</v>
      </c>
      <c r="V144" s="254">
        <v>7.3</v>
      </c>
    </row>
    <row r="145" spans="1:22" ht="16.5" customHeight="1" x14ac:dyDescent="0.2">
      <c r="A145" s="7"/>
      <c r="B145" s="7"/>
      <c r="C145" s="7"/>
      <c r="D145" s="7" t="s">
        <v>68</v>
      </c>
      <c r="E145" s="7"/>
      <c r="F145" s="7"/>
      <c r="G145" s="7"/>
      <c r="H145" s="7"/>
      <c r="I145" s="7"/>
      <c r="J145" s="7"/>
      <c r="K145" s="7"/>
      <c r="L145" s="9" t="s">
        <v>136</v>
      </c>
      <c r="M145" s="254">
        <v>5.7</v>
      </c>
      <c r="N145" s="254">
        <v>7.4</v>
      </c>
      <c r="O145" s="254">
        <v>4.7</v>
      </c>
      <c r="P145" s="254">
        <v>7.6</v>
      </c>
      <c r="Q145" s="254">
        <v>8.5</v>
      </c>
      <c r="R145" s="254">
        <v>4.5999999999999996</v>
      </c>
      <c r="S145" s="254">
        <v>5.3</v>
      </c>
      <c r="T145" s="253">
        <v>13.3</v>
      </c>
      <c r="U145" s="253">
        <v>10.9</v>
      </c>
      <c r="V145" s="254">
        <v>7.1</v>
      </c>
    </row>
    <row r="146" spans="1:22" ht="16.5" customHeight="1" x14ac:dyDescent="0.2">
      <c r="A146" s="7"/>
      <c r="B146" s="7"/>
      <c r="C146" s="7"/>
      <c r="D146" s="7" t="s">
        <v>69</v>
      </c>
      <c r="E146" s="7"/>
      <c r="F146" s="7"/>
      <c r="G146" s="7"/>
      <c r="H146" s="7"/>
      <c r="I146" s="7"/>
      <c r="J146" s="7"/>
      <c r="K146" s="7"/>
      <c r="L146" s="9" t="s">
        <v>136</v>
      </c>
      <c r="M146" s="254">
        <v>4.4000000000000004</v>
      </c>
      <c r="N146" s="254">
        <v>6.8</v>
      </c>
      <c r="O146" s="254">
        <v>4.2</v>
      </c>
      <c r="P146" s="254">
        <v>6.4</v>
      </c>
      <c r="Q146" s="254">
        <v>8.3000000000000007</v>
      </c>
      <c r="R146" s="254">
        <v>4.4000000000000004</v>
      </c>
      <c r="S146" s="254">
        <v>4.7</v>
      </c>
      <c r="T146" s="253">
        <v>10.7</v>
      </c>
      <c r="U146" s="254">
        <v>8.5</v>
      </c>
      <c r="V146" s="254">
        <v>5.9</v>
      </c>
    </row>
    <row r="147" spans="1:22" ht="16.5" customHeight="1" x14ac:dyDescent="0.2">
      <c r="A147" s="7"/>
      <c r="B147" s="7"/>
      <c r="C147" s="7" t="s">
        <v>72</v>
      </c>
      <c r="D147" s="7"/>
      <c r="E147" s="7"/>
      <c r="F147" s="7"/>
      <c r="G147" s="7"/>
      <c r="H147" s="7"/>
      <c r="I147" s="7"/>
      <c r="J147" s="7"/>
      <c r="K147" s="7"/>
      <c r="L147" s="9"/>
      <c r="M147" s="10"/>
      <c r="N147" s="10"/>
      <c r="O147" s="10"/>
      <c r="P147" s="10"/>
      <c r="Q147" s="10"/>
      <c r="R147" s="10"/>
      <c r="S147" s="10"/>
      <c r="T147" s="10"/>
      <c r="U147" s="10"/>
      <c r="V147" s="10"/>
    </row>
    <row r="148" spans="1:22" ht="16.5" customHeight="1" x14ac:dyDescent="0.2">
      <c r="A148" s="7"/>
      <c r="B148" s="7"/>
      <c r="C148" s="7"/>
      <c r="D148" s="7" t="s">
        <v>60</v>
      </c>
      <c r="E148" s="7"/>
      <c r="F148" s="7"/>
      <c r="G148" s="7"/>
      <c r="H148" s="7"/>
      <c r="I148" s="7"/>
      <c r="J148" s="7"/>
      <c r="K148" s="7"/>
      <c r="L148" s="9" t="s">
        <v>136</v>
      </c>
      <c r="M148" s="254">
        <v>4.8</v>
      </c>
      <c r="N148" s="254">
        <v>9</v>
      </c>
      <c r="O148" s="254">
        <v>3.2</v>
      </c>
      <c r="P148" s="254">
        <v>4</v>
      </c>
      <c r="Q148" s="254">
        <v>7.7</v>
      </c>
      <c r="R148" s="252" t="s">
        <v>73</v>
      </c>
      <c r="S148" s="252" t="s">
        <v>73</v>
      </c>
      <c r="T148" s="252" t="s">
        <v>73</v>
      </c>
      <c r="U148" s="252" t="s">
        <v>73</v>
      </c>
      <c r="V148" s="254">
        <v>5.2</v>
      </c>
    </row>
    <row r="149" spans="1:22" ht="16.5" customHeight="1" x14ac:dyDescent="0.2">
      <c r="A149" s="7"/>
      <c r="B149" s="7"/>
      <c r="C149" s="7"/>
      <c r="D149" s="7" t="s">
        <v>62</v>
      </c>
      <c r="E149" s="7"/>
      <c r="F149" s="7"/>
      <c r="G149" s="7"/>
      <c r="H149" s="7"/>
      <c r="I149" s="7"/>
      <c r="J149" s="7"/>
      <c r="K149" s="7"/>
      <c r="L149" s="9" t="s">
        <v>136</v>
      </c>
      <c r="M149" s="254">
        <v>4.3</v>
      </c>
      <c r="N149" s="254">
        <v>6.9</v>
      </c>
      <c r="O149" s="254">
        <v>3</v>
      </c>
      <c r="P149" s="254">
        <v>3.7</v>
      </c>
      <c r="Q149" s="254">
        <v>8</v>
      </c>
      <c r="R149" s="252" t="s">
        <v>73</v>
      </c>
      <c r="S149" s="252" t="s">
        <v>73</v>
      </c>
      <c r="T149" s="252" t="s">
        <v>73</v>
      </c>
      <c r="U149" s="252" t="s">
        <v>73</v>
      </c>
      <c r="V149" s="254">
        <v>4.5999999999999996</v>
      </c>
    </row>
    <row r="150" spans="1:22" ht="16.5" customHeight="1" x14ac:dyDescent="0.2">
      <c r="A150" s="7"/>
      <c r="B150" s="7"/>
      <c r="C150" s="7"/>
      <c r="D150" s="7" t="s">
        <v>63</v>
      </c>
      <c r="E150" s="7"/>
      <c r="F150" s="7"/>
      <c r="G150" s="7"/>
      <c r="H150" s="7"/>
      <c r="I150" s="7"/>
      <c r="J150" s="7"/>
      <c r="K150" s="7"/>
      <c r="L150" s="9" t="s">
        <v>136</v>
      </c>
      <c r="M150" s="254">
        <v>4.3</v>
      </c>
      <c r="N150" s="254">
        <v>6.2</v>
      </c>
      <c r="O150" s="254">
        <v>2.7</v>
      </c>
      <c r="P150" s="254">
        <v>3.6</v>
      </c>
      <c r="Q150" s="254">
        <v>6.5</v>
      </c>
      <c r="R150" s="252" t="s">
        <v>73</v>
      </c>
      <c r="S150" s="252" t="s">
        <v>73</v>
      </c>
      <c r="T150" s="252" t="s">
        <v>73</v>
      </c>
      <c r="U150" s="252" t="s">
        <v>73</v>
      </c>
      <c r="V150" s="254">
        <v>4.4000000000000004</v>
      </c>
    </row>
    <row r="151" spans="1:22" ht="16.5" customHeight="1" x14ac:dyDescent="0.2">
      <c r="A151" s="7"/>
      <c r="B151" s="7"/>
      <c r="C151" s="7"/>
      <c r="D151" s="7" t="s">
        <v>64</v>
      </c>
      <c r="E151" s="7"/>
      <c r="F151" s="7"/>
      <c r="G151" s="7"/>
      <c r="H151" s="7"/>
      <c r="I151" s="7"/>
      <c r="J151" s="7"/>
      <c r="K151" s="7"/>
      <c r="L151" s="9" t="s">
        <v>136</v>
      </c>
      <c r="M151" s="254">
        <v>3.9</v>
      </c>
      <c r="N151" s="254">
        <v>5.8</v>
      </c>
      <c r="O151" s="254">
        <v>2.7</v>
      </c>
      <c r="P151" s="254">
        <v>3.7</v>
      </c>
      <c r="Q151" s="254">
        <v>5.4</v>
      </c>
      <c r="R151" s="252" t="s">
        <v>73</v>
      </c>
      <c r="S151" s="252" t="s">
        <v>73</v>
      </c>
      <c r="T151" s="252" t="s">
        <v>73</v>
      </c>
      <c r="U151" s="252" t="s">
        <v>73</v>
      </c>
      <c r="V151" s="254">
        <v>4.0999999999999996</v>
      </c>
    </row>
    <row r="152" spans="1:22" ht="16.5" customHeight="1" x14ac:dyDescent="0.2">
      <c r="A152" s="7"/>
      <c r="B152" s="7"/>
      <c r="C152" s="7"/>
      <c r="D152" s="7" t="s">
        <v>65</v>
      </c>
      <c r="E152" s="7"/>
      <c r="F152" s="7"/>
      <c r="G152" s="7"/>
      <c r="H152" s="7"/>
      <c r="I152" s="7"/>
      <c r="J152" s="7"/>
      <c r="K152" s="7"/>
      <c r="L152" s="9" t="s">
        <v>136</v>
      </c>
      <c r="M152" s="254">
        <v>3.6</v>
      </c>
      <c r="N152" s="254">
        <v>5.5</v>
      </c>
      <c r="O152" s="254">
        <v>2.8</v>
      </c>
      <c r="P152" s="254">
        <v>3.7</v>
      </c>
      <c r="Q152" s="254">
        <v>4.8</v>
      </c>
      <c r="R152" s="252" t="s">
        <v>73</v>
      </c>
      <c r="S152" s="252" t="s">
        <v>73</v>
      </c>
      <c r="T152" s="252" t="s">
        <v>73</v>
      </c>
      <c r="U152" s="252" t="s">
        <v>73</v>
      </c>
      <c r="V152" s="254">
        <v>3.9</v>
      </c>
    </row>
    <row r="153" spans="1:22" ht="16.5" customHeight="1" x14ac:dyDescent="0.2">
      <c r="A153" s="7"/>
      <c r="B153" s="7"/>
      <c r="C153" s="7"/>
      <c r="D153" s="7" t="s">
        <v>66</v>
      </c>
      <c r="E153" s="7"/>
      <c r="F153" s="7"/>
      <c r="G153" s="7"/>
      <c r="H153" s="7"/>
      <c r="I153" s="7"/>
      <c r="J153" s="7"/>
      <c r="K153" s="7"/>
      <c r="L153" s="9" t="s">
        <v>136</v>
      </c>
      <c r="M153" s="254">
        <v>3.4</v>
      </c>
      <c r="N153" s="254">
        <v>5.3</v>
      </c>
      <c r="O153" s="254">
        <v>3</v>
      </c>
      <c r="P153" s="254">
        <v>4</v>
      </c>
      <c r="Q153" s="254">
        <v>4.5999999999999996</v>
      </c>
      <c r="R153" s="252" t="s">
        <v>73</v>
      </c>
      <c r="S153" s="252" t="s">
        <v>73</v>
      </c>
      <c r="T153" s="252" t="s">
        <v>73</v>
      </c>
      <c r="U153" s="252" t="s">
        <v>73</v>
      </c>
      <c r="V153" s="254">
        <v>3.9</v>
      </c>
    </row>
    <row r="154" spans="1:22" ht="16.5" customHeight="1" x14ac:dyDescent="0.2">
      <c r="A154" s="7"/>
      <c r="B154" s="7"/>
      <c r="C154" s="7"/>
      <c r="D154" s="7" t="s">
        <v>67</v>
      </c>
      <c r="E154" s="7"/>
      <c r="F154" s="7"/>
      <c r="G154" s="7"/>
      <c r="H154" s="7"/>
      <c r="I154" s="7"/>
      <c r="J154" s="7"/>
      <c r="K154" s="7"/>
      <c r="L154" s="9" t="s">
        <v>136</v>
      </c>
      <c r="M154" s="254">
        <v>3.7</v>
      </c>
      <c r="N154" s="254">
        <v>5.0999999999999996</v>
      </c>
      <c r="O154" s="254">
        <v>3.2</v>
      </c>
      <c r="P154" s="254">
        <v>4.0999999999999996</v>
      </c>
      <c r="Q154" s="254">
        <v>4</v>
      </c>
      <c r="R154" s="252" t="s">
        <v>73</v>
      </c>
      <c r="S154" s="252" t="s">
        <v>73</v>
      </c>
      <c r="T154" s="252" t="s">
        <v>73</v>
      </c>
      <c r="U154" s="252" t="s">
        <v>73</v>
      </c>
      <c r="V154" s="254">
        <v>4</v>
      </c>
    </row>
    <row r="155" spans="1:22" ht="16.5" customHeight="1" x14ac:dyDescent="0.2">
      <c r="A155" s="7"/>
      <c r="B155" s="7"/>
      <c r="C155" s="7"/>
      <c r="D155" s="7" t="s">
        <v>68</v>
      </c>
      <c r="E155" s="7"/>
      <c r="F155" s="7"/>
      <c r="G155" s="7"/>
      <c r="H155" s="7"/>
      <c r="I155" s="7"/>
      <c r="J155" s="7"/>
      <c r="K155" s="7"/>
      <c r="L155" s="9" t="s">
        <v>136</v>
      </c>
      <c r="M155" s="254">
        <v>3.5</v>
      </c>
      <c r="N155" s="254">
        <v>5.2</v>
      </c>
      <c r="O155" s="254">
        <v>3.1</v>
      </c>
      <c r="P155" s="254">
        <v>4.0999999999999996</v>
      </c>
      <c r="Q155" s="254">
        <v>3.6</v>
      </c>
      <c r="R155" s="252" t="s">
        <v>73</v>
      </c>
      <c r="S155" s="252" t="s">
        <v>73</v>
      </c>
      <c r="T155" s="252" t="s">
        <v>73</v>
      </c>
      <c r="U155" s="252" t="s">
        <v>73</v>
      </c>
      <c r="V155" s="254">
        <v>3.9</v>
      </c>
    </row>
    <row r="156" spans="1:22" ht="16.5" customHeight="1" x14ac:dyDescent="0.2">
      <c r="A156" s="7"/>
      <c r="B156" s="7"/>
      <c r="C156" s="7"/>
      <c r="D156" s="7" t="s">
        <v>69</v>
      </c>
      <c r="E156" s="7"/>
      <c r="F156" s="7"/>
      <c r="G156" s="7"/>
      <c r="H156" s="7"/>
      <c r="I156" s="7"/>
      <c r="J156" s="7"/>
      <c r="K156" s="7"/>
      <c r="L156" s="9" t="s">
        <v>136</v>
      </c>
      <c r="M156" s="254">
        <v>3.6</v>
      </c>
      <c r="N156" s="254">
        <v>5.4</v>
      </c>
      <c r="O156" s="254">
        <v>2.8</v>
      </c>
      <c r="P156" s="254">
        <v>4.3</v>
      </c>
      <c r="Q156" s="254">
        <v>4.0999999999999996</v>
      </c>
      <c r="R156" s="252" t="s">
        <v>73</v>
      </c>
      <c r="S156" s="252" t="s">
        <v>73</v>
      </c>
      <c r="T156" s="252" t="s">
        <v>73</v>
      </c>
      <c r="U156" s="252" t="s">
        <v>73</v>
      </c>
      <c r="V156" s="254">
        <v>3.9</v>
      </c>
    </row>
    <row r="157" spans="1:22" ht="16.5" customHeight="1" x14ac:dyDescent="0.2">
      <c r="A157" s="7"/>
      <c r="B157" s="7"/>
      <c r="C157" s="7" t="s">
        <v>75</v>
      </c>
      <c r="D157" s="7"/>
      <c r="E157" s="7"/>
      <c r="F157" s="7"/>
      <c r="G157" s="7"/>
      <c r="H157" s="7"/>
      <c r="I157" s="7"/>
      <c r="J157" s="7"/>
      <c r="K157" s="7"/>
      <c r="L157" s="9"/>
      <c r="M157" s="10"/>
      <c r="N157" s="10"/>
      <c r="O157" s="10"/>
      <c r="P157" s="10"/>
      <c r="Q157" s="10"/>
      <c r="R157" s="10"/>
      <c r="S157" s="10"/>
      <c r="T157" s="10"/>
      <c r="U157" s="10"/>
      <c r="V157" s="10"/>
    </row>
    <row r="158" spans="1:22" ht="16.5" customHeight="1" x14ac:dyDescent="0.2">
      <c r="A158" s="7"/>
      <c r="B158" s="7"/>
      <c r="C158" s="7"/>
      <c r="D158" s="7" t="s">
        <v>60</v>
      </c>
      <c r="E158" s="7"/>
      <c r="F158" s="7"/>
      <c r="G158" s="7"/>
      <c r="H158" s="7"/>
      <c r="I158" s="7"/>
      <c r="J158" s="7"/>
      <c r="K158" s="7"/>
      <c r="L158" s="9" t="s">
        <v>136</v>
      </c>
      <c r="M158" s="254">
        <v>0.4</v>
      </c>
      <c r="N158" s="254">
        <v>0.7</v>
      </c>
      <c r="O158" s="254">
        <v>0.4</v>
      </c>
      <c r="P158" s="254">
        <v>0.5</v>
      </c>
      <c r="Q158" s="254">
        <v>0.6</v>
      </c>
      <c r="R158" s="254">
        <v>0.5</v>
      </c>
      <c r="S158" s="254">
        <v>0.7</v>
      </c>
      <c r="T158" s="254">
        <v>1</v>
      </c>
      <c r="U158" s="252" t="s">
        <v>73</v>
      </c>
      <c r="V158" s="254">
        <v>0.5</v>
      </c>
    </row>
    <row r="159" spans="1:22" ht="16.5" customHeight="1" x14ac:dyDescent="0.2">
      <c r="A159" s="7"/>
      <c r="B159" s="7"/>
      <c r="C159" s="7"/>
      <c r="D159" s="7" t="s">
        <v>62</v>
      </c>
      <c r="E159" s="7"/>
      <c r="F159" s="7"/>
      <c r="G159" s="7"/>
      <c r="H159" s="7"/>
      <c r="I159" s="7"/>
      <c r="J159" s="7"/>
      <c r="K159" s="7"/>
      <c r="L159" s="9" t="s">
        <v>136</v>
      </c>
      <c r="M159" s="254">
        <v>0.4</v>
      </c>
      <c r="N159" s="254">
        <v>0.7</v>
      </c>
      <c r="O159" s="254">
        <v>0.4</v>
      </c>
      <c r="P159" s="254">
        <v>0.4</v>
      </c>
      <c r="Q159" s="254">
        <v>0.6</v>
      </c>
      <c r="R159" s="254">
        <v>0.5</v>
      </c>
      <c r="S159" s="254">
        <v>0.8</v>
      </c>
      <c r="T159" s="254">
        <v>1</v>
      </c>
      <c r="U159" s="252" t="s">
        <v>73</v>
      </c>
      <c r="V159" s="254">
        <v>0.5</v>
      </c>
    </row>
    <row r="160" spans="1:22" ht="16.5" customHeight="1" x14ac:dyDescent="0.2">
      <c r="A160" s="7"/>
      <c r="B160" s="7"/>
      <c r="C160" s="7"/>
      <c r="D160" s="7" t="s">
        <v>63</v>
      </c>
      <c r="E160" s="7"/>
      <c r="F160" s="7"/>
      <c r="G160" s="7"/>
      <c r="H160" s="7"/>
      <c r="I160" s="7"/>
      <c r="J160" s="7"/>
      <c r="K160" s="7"/>
      <c r="L160" s="9" t="s">
        <v>136</v>
      </c>
      <c r="M160" s="254">
        <v>0.4</v>
      </c>
      <c r="N160" s="254">
        <v>0.5</v>
      </c>
      <c r="O160" s="254">
        <v>0.4</v>
      </c>
      <c r="P160" s="254">
        <v>0.4</v>
      </c>
      <c r="Q160" s="254">
        <v>0.5</v>
      </c>
      <c r="R160" s="254">
        <v>0.5</v>
      </c>
      <c r="S160" s="254">
        <v>0.7</v>
      </c>
      <c r="T160" s="254">
        <v>0.9</v>
      </c>
      <c r="U160" s="252" t="s">
        <v>73</v>
      </c>
      <c r="V160" s="254">
        <v>0.4</v>
      </c>
    </row>
    <row r="161" spans="1:22" ht="16.5" customHeight="1" x14ac:dyDescent="0.2">
      <c r="A161" s="7"/>
      <c r="B161" s="7"/>
      <c r="C161" s="7"/>
      <c r="D161" s="7" t="s">
        <v>64</v>
      </c>
      <c r="E161" s="7"/>
      <c r="F161" s="7"/>
      <c r="G161" s="7"/>
      <c r="H161" s="7"/>
      <c r="I161" s="7"/>
      <c r="J161" s="7"/>
      <c r="K161" s="7"/>
      <c r="L161" s="9" t="s">
        <v>136</v>
      </c>
      <c r="M161" s="254">
        <v>0.4</v>
      </c>
      <c r="N161" s="254">
        <v>0.5</v>
      </c>
      <c r="O161" s="254">
        <v>0.4</v>
      </c>
      <c r="P161" s="254">
        <v>0.3</v>
      </c>
      <c r="Q161" s="254">
        <v>0.5</v>
      </c>
      <c r="R161" s="254">
        <v>0.4</v>
      </c>
      <c r="S161" s="254">
        <v>0.7</v>
      </c>
      <c r="T161" s="254">
        <v>0.9</v>
      </c>
      <c r="U161" s="252" t="s">
        <v>73</v>
      </c>
      <c r="V161" s="254">
        <v>0.4</v>
      </c>
    </row>
    <row r="162" spans="1:22" ht="16.5" customHeight="1" x14ac:dyDescent="0.2">
      <c r="A162" s="7"/>
      <c r="B162" s="7"/>
      <c r="C162" s="7"/>
      <c r="D162" s="7" t="s">
        <v>65</v>
      </c>
      <c r="E162" s="7"/>
      <c r="F162" s="7"/>
      <c r="G162" s="7"/>
      <c r="H162" s="7"/>
      <c r="I162" s="7"/>
      <c r="J162" s="7"/>
      <c r="K162" s="7"/>
      <c r="L162" s="9" t="s">
        <v>136</v>
      </c>
      <c r="M162" s="254">
        <v>0.3</v>
      </c>
      <c r="N162" s="254">
        <v>0.4</v>
      </c>
      <c r="O162" s="254">
        <v>0.3</v>
      </c>
      <c r="P162" s="254">
        <v>0.3</v>
      </c>
      <c r="Q162" s="254">
        <v>0.5</v>
      </c>
      <c r="R162" s="254">
        <v>0.5</v>
      </c>
      <c r="S162" s="254">
        <v>0.8</v>
      </c>
      <c r="T162" s="254">
        <v>0.8</v>
      </c>
      <c r="U162" s="252" t="s">
        <v>73</v>
      </c>
      <c r="V162" s="254">
        <v>0.4</v>
      </c>
    </row>
    <row r="163" spans="1:22" ht="16.5" customHeight="1" x14ac:dyDescent="0.2">
      <c r="A163" s="7"/>
      <c r="B163" s="7"/>
      <c r="C163" s="7"/>
      <c r="D163" s="7" t="s">
        <v>66</v>
      </c>
      <c r="E163" s="7"/>
      <c r="F163" s="7"/>
      <c r="G163" s="7"/>
      <c r="H163" s="7"/>
      <c r="I163" s="7"/>
      <c r="J163" s="7"/>
      <c r="K163" s="7"/>
      <c r="L163" s="9" t="s">
        <v>136</v>
      </c>
      <c r="M163" s="254">
        <v>0.4</v>
      </c>
      <c r="N163" s="254">
        <v>0.4</v>
      </c>
      <c r="O163" s="254">
        <v>0.3</v>
      </c>
      <c r="P163" s="254">
        <v>0.3</v>
      </c>
      <c r="Q163" s="254">
        <v>0.5</v>
      </c>
      <c r="R163" s="254">
        <v>0.4</v>
      </c>
      <c r="S163" s="254">
        <v>0.8</v>
      </c>
      <c r="T163" s="254">
        <v>0.7</v>
      </c>
      <c r="U163" s="252" t="s">
        <v>73</v>
      </c>
      <c r="V163" s="254">
        <v>0.4</v>
      </c>
    </row>
    <row r="164" spans="1:22" ht="16.5" customHeight="1" x14ac:dyDescent="0.2">
      <c r="A164" s="7"/>
      <c r="B164" s="7"/>
      <c r="C164" s="7"/>
      <c r="D164" s="7" t="s">
        <v>67</v>
      </c>
      <c r="E164" s="7"/>
      <c r="F164" s="7"/>
      <c r="G164" s="7"/>
      <c r="H164" s="7"/>
      <c r="I164" s="7"/>
      <c r="J164" s="7"/>
      <c r="K164" s="7"/>
      <c r="L164" s="9" t="s">
        <v>136</v>
      </c>
      <c r="M164" s="254">
        <v>0.4</v>
      </c>
      <c r="N164" s="254">
        <v>0.3</v>
      </c>
      <c r="O164" s="254">
        <v>0.3</v>
      </c>
      <c r="P164" s="254">
        <v>0.3</v>
      </c>
      <c r="Q164" s="254">
        <v>0.4</v>
      </c>
      <c r="R164" s="254">
        <v>0.5</v>
      </c>
      <c r="S164" s="254">
        <v>0.7</v>
      </c>
      <c r="T164" s="254">
        <v>0.7</v>
      </c>
      <c r="U164" s="252" t="s">
        <v>73</v>
      </c>
      <c r="V164" s="254">
        <v>0.3</v>
      </c>
    </row>
    <row r="165" spans="1:22" ht="16.5" customHeight="1" x14ac:dyDescent="0.2">
      <c r="A165" s="7"/>
      <c r="B165" s="7"/>
      <c r="C165" s="7"/>
      <c r="D165" s="7" t="s">
        <v>68</v>
      </c>
      <c r="E165" s="7"/>
      <c r="F165" s="7"/>
      <c r="G165" s="7"/>
      <c r="H165" s="7"/>
      <c r="I165" s="7"/>
      <c r="J165" s="7"/>
      <c r="K165" s="7"/>
      <c r="L165" s="9" t="s">
        <v>136</v>
      </c>
      <c r="M165" s="254">
        <v>0.4</v>
      </c>
      <c r="N165" s="254">
        <v>0.3</v>
      </c>
      <c r="O165" s="254">
        <v>0.3</v>
      </c>
      <c r="P165" s="254">
        <v>0.4</v>
      </c>
      <c r="Q165" s="254">
        <v>0.4</v>
      </c>
      <c r="R165" s="254">
        <v>0.5</v>
      </c>
      <c r="S165" s="254">
        <v>0.6</v>
      </c>
      <c r="T165" s="254">
        <v>0.6</v>
      </c>
      <c r="U165" s="252" t="s">
        <v>73</v>
      </c>
      <c r="V165" s="254">
        <v>0.4</v>
      </c>
    </row>
    <row r="166" spans="1:22" ht="16.5" customHeight="1" x14ac:dyDescent="0.2">
      <c r="A166" s="7"/>
      <c r="B166" s="7"/>
      <c r="C166" s="7"/>
      <c r="D166" s="7" t="s">
        <v>69</v>
      </c>
      <c r="E166" s="7"/>
      <c r="F166" s="7"/>
      <c r="G166" s="7"/>
      <c r="H166" s="7"/>
      <c r="I166" s="7"/>
      <c r="J166" s="7"/>
      <c r="K166" s="7"/>
      <c r="L166" s="9" t="s">
        <v>136</v>
      </c>
      <c r="M166" s="254">
        <v>0.4</v>
      </c>
      <c r="N166" s="254">
        <v>0.4</v>
      </c>
      <c r="O166" s="254">
        <v>0.3</v>
      </c>
      <c r="P166" s="254">
        <v>0.4</v>
      </c>
      <c r="Q166" s="254">
        <v>0.4</v>
      </c>
      <c r="R166" s="254">
        <v>0.5</v>
      </c>
      <c r="S166" s="254">
        <v>0.7</v>
      </c>
      <c r="T166" s="254">
        <v>0.7</v>
      </c>
      <c r="U166" s="252" t="s">
        <v>73</v>
      </c>
      <c r="V166" s="254">
        <v>0.4</v>
      </c>
    </row>
    <row r="167" spans="1:22" ht="16.5" customHeight="1" x14ac:dyDescent="0.2">
      <c r="A167" s="7"/>
      <c r="B167" s="7"/>
      <c r="C167" s="7" t="s">
        <v>76</v>
      </c>
      <c r="D167" s="7"/>
      <c r="E167" s="7"/>
      <c r="F167" s="7"/>
      <c r="G167" s="7"/>
      <c r="H167" s="7"/>
      <c r="I167" s="7"/>
      <c r="J167" s="7"/>
      <c r="K167" s="7"/>
      <c r="L167" s="9"/>
      <c r="M167" s="10"/>
      <c r="N167" s="10"/>
      <c r="O167" s="10"/>
      <c r="P167" s="10"/>
      <c r="Q167" s="10"/>
      <c r="R167" s="10"/>
      <c r="S167" s="10"/>
      <c r="T167" s="10"/>
      <c r="U167" s="10"/>
      <c r="V167" s="10"/>
    </row>
    <row r="168" spans="1:22" ht="16.5" customHeight="1" x14ac:dyDescent="0.2">
      <c r="A168" s="7"/>
      <c r="B168" s="7"/>
      <c r="C168" s="7"/>
      <c r="D168" s="7" t="s">
        <v>60</v>
      </c>
      <c r="E168" s="7"/>
      <c r="F168" s="7"/>
      <c r="G168" s="7"/>
      <c r="H168" s="7"/>
      <c r="I168" s="7"/>
      <c r="J168" s="7"/>
      <c r="K168" s="7"/>
      <c r="L168" s="9" t="s">
        <v>136</v>
      </c>
      <c r="M168" s="254">
        <v>1.4</v>
      </c>
      <c r="N168" s="254">
        <v>1</v>
      </c>
      <c r="O168" s="254">
        <v>0.4</v>
      </c>
      <c r="P168" s="254">
        <v>1</v>
      </c>
      <c r="Q168" s="254">
        <v>1</v>
      </c>
      <c r="R168" s="254">
        <v>1</v>
      </c>
      <c r="S168" s="254">
        <v>1.6</v>
      </c>
      <c r="T168" s="254">
        <v>0.9</v>
      </c>
      <c r="U168" s="252" t="s">
        <v>73</v>
      </c>
      <c r="V168" s="254">
        <v>0.9</v>
      </c>
    </row>
    <row r="169" spans="1:22" ht="16.5" customHeight="1" x14ac:dyDescent="0.2">
      <c r="A169" s="7"/>
      <c r="B169" s="7"/>
      <c r="C169" s="7"/>
      <c r="D169" s="7" t="s">
        <v>62</v>
      </c>
      <c r="E169" s="7"/>
      <c r="F169" s="7"/>
      <c r="G169" s="7"/>
      <c r="H169" s="7"/>
      <c r="I169" s="7"/>
      <c r="J169" s="7"/>
      <c r="K169" s="7"/>
      <c r="L169" s="9" t="s">
        <v>136</v>
      </c>
      <c r="M169" s="254">
        <v>1.6</v>
      </c>
      <c r="N169" s="254">
        <v>0.8</v>
      </c>
      <c r="O169" s="254">
        <v>0.5</v>
      </c>
      <c r="P169" s="254">
        <v>0.7</v>
      </c>
      <c r="Q169" s="254">
        <v>1</v>
      </c>
      <c r="R169" s="254">
        <v>1</v>
      </c>
      <c r="S169" s="254">
        <v>1.6</v>
      </c>
      <c r="T169" s="254">
        <v>0.9</v>
      </c>
      <c r="U169" s="252" t="s">
        <v>73</v>
      </c>
      <c r="V169" s="254">
        <v>0.9</v>
      </c>
    </row>
    <row r="170" spans="1:22" ht="16.5" customHeight="1" x14ac:dyDescent="0.2">
      <c r="A170" s="7"/>
      <c r="B170" s="7"/>
      <c r="C170" s="7"/>
      <c r="D170" s="7" t="s">
        <v>63</v>
      </c>
      <c r="E170" s="7"/>
      <c r="F170" s="7"/>
      <c r="G170" s="7"/>
      <c r="H170" s="7"/>
      <c r="I170" s="7"/>
      <c r="J170" s="7"/>
      <c r="K170" s="7"/>
      <c r="L170" s="9" t="s">
        <v>136</v>
      </c>
      <c r="M170" s="254">
        <v>1.5</v>
      </c>
      <c r="N170" s="254">
        <v>0.8</v>
      </c>
      <c r="O170" s="254">
        <v>0.4</v>
      </c>
      <c r="P170" s="254">
        <v>0.6</v>
      </c>
      <c r="Q170" s="254">
        <v>1</v>
      </c>
      <c r="R170" s="254">
        <v>0.9</v>
      </c>
      <c r="S170" s="254">
        <v>1.8</v>
      </c>
      <c r="T170" s="254">
        <v>0.9</v>
      </c>
      <c r="U170" s="252" t="s">
        <v>73</v>
      </c>
      <c r="V170" s="254">
        <v>0.8</v>
      </c>
    </row>
    <row r="171" spans="1:22" ht="16.5" customHeight="1" x14ac:dyDescent="0.2">
      <c r="A171" s="7"/>
      <c r="B171" s="7"/>
      <c r="C171" s="7"/>
      <c r="D171" s="7" t="s">
        <v>64</v>
      </c>
      <c r="E171" s="7"/>
      <c r="F171" s="7"/>
      <c r="G171" s="7"/>
      <c r="H171" s="7"/>
      <c r="I171" s="7"/>
      <c r="J171" s="7"/>
      <c r="K171" s="7"/>
      <c r="L171" s="9" t="s">
        <v>136</v>
      </c>
      <c r="M171" s="254">
        <v>1.4</v>
      </c>
      <c r="N171" s="254">
        <v>0.6</v>
      </c>
      <c r="O171" s="254">
        <v>0.4</v>
      </c>
      <c r="P171" s="254">
        <v>0.6</v>
      </c>
      <c r="Q171" s="254">
        <v>0.9</v>
      </c>
      <c r="R171" s="254">
        <v>0.8</v>
      </c>
      <c r="S171" s="254">
        <v>2.1</v>
      </c>
      <c r="T171" s="254">
        <v>0.9</v>
      </c>
      <c r="U171" s="252" t="s">
        <v>73</v>
      </c>
      <c r="V171" s="254">
        <v>0.8</v>
      </c>
    </row>
    <row r="172" spans="1:22" ht="16.5" customHeight="1" x14ac:dyDescent="0.2">
      <c r="A172" s="7"/>
      <c r="B172" s="7"/>
      <c r="C172" s="7"/>
      <c r="D172" s="7" t="s">
        <v>65</v>
      </c>
      <c r="E172" s="7"/>
      <c r="F172" s="7"/>
      <c r="G172" s="7"/>
      <c r="H172" s="7"/>
      <c r="I172" s="7"/>
      <c r="J172" s="7"/>
      <c r="K172" s="7"/>
      <c r="L172" s="9" t="s">
        <v>136</v>
      </c>
      <c r="M172" s="254">
        <v>1.4</v>
      </c>
      <c r="N172" s="254">
        <v>0.5</v>
      </c>
      <c r="O172" s="254">
        <v>0.4</v>
      </c>
      <c r="P172" s="254">
        <v>0.6</v>
      </c>
      <c r="Q172" s="254">
        <v>0.7</v>
      </c>
      <c r="R172" s="254">
        <v>1</v>
      </c>
      <c r="S172" s="254">
        <v>2</v>
      </c>
      <c r="T172" s="254">
        <v>0.9</v>
      </c>
      <c r="U172" s="252" t="s">
        <v>73</v>
      </c>
      <c r="V172" s="254">
        <v>0.7</v>
      </c>
    </row>
    <row r="173" spans="1:22" ht="16.5" customHeight="1" x14ac:dyDescent="0.2">
      <c r="A173" s="7"/>
      <c r="B173" s="7"/>
      <c r="C173" s="7"/>
      <c r="D173" s="7" t="s">
        <v>66</v>
      </c>
      <c r="E173" s="7"/>
      <c r="F173" s="7"/>
      <c r="G173" s="7"/>
      <c r="H173" s="7"/>
      <c r="I173" s="7"/>
      <c r="J173" s="7"/>
      <c r="K173" s="7"/>
      <c r="L173" s="9" t="s">
        <v>136</v>
      </c>
      <c r="M173" s="254">
        <v>1.4</v>
      </c>
      <c r="N173" s="254">
        <v>0.4</v>
      </c>
      <c r="O173" s="254">
        <v>0.3</v>
      </c>
      <c r="P173" s="254">
        <v>0.6</v>
      </c>
      <c r="Q173" s="254">
        <v>0.7</v>
      </c>
      <c r="R173" s="254">
        <v>0.9</v>
      </c>
      <c r="S173" s="254">
        <v>2</v>
      </c>
      <c r="T173" s="254">
        <v>0.8</v>
      </c>
      <c r="U173" s="252" t="s">
        <v>73</v>
      </c>
      <c r="V173" s="254">
        <v>0.7</v>
      </c>
    </row>
    <row r="174" spans="1:22" ht="16.5" customHeight="1" x14ac:dyDescent="0.2">
      <c r="A174" s="7"/>
      <c r="B174" s="7"/>
      <c r="C174" s="7"/>
      <c r="D174" s="7" t="s">
        <v>67</v>
      </c>
      <c r="E174" s="7"/>
      <c r="F174" s="7"/>
      <c r="G174" s="7"/>
      <c r="H174" s="7"/>
      <c r="I174" s="7"/>
      <c r="J174" s="7"/>
      <c r="K174" s="7"/>
      <c r="L174" s="9" t="s">
        <v>136</v>
      </c>
      <c r="M174" s="254">
        <v>1.2</v>
      </c>
      <c r="N174" s="254">
        <v>0.4</v>
      </c>
      <c r="O174" s="254">
        <v>0.4</v>
      </c>
      <c r="P174" s="254">
        <v>0.6</v>
      </c>
      <c r="Q174" s="254">
        <v>0.6</v>
      </c>
      <c r="R174" s="254">
        <v>0.9</v>
      </c>
      <c r="S174" s="254">
        <v>1.3</v>
      </c>
      <c r="T174" s="254">
        <v>0.7</v>
      </c>
      <c r="U174" s="252" t="s">
        <v>73</v>
      </c>
      <c r="V174" s="254">
        <v>0.6</v>
      </c>
    </row>
    <row r="175" spans="1:22" ht="16.5" customHeight="1" x14ac:dyDescent="0.2">
      <c r="A175" s="7"/>
      <c r="B175" s="7"/>
      <c r="C175" s="7"/>
      <c r="D175" s="7" t="s">
        <v>68</v>
      </c>
      <c r="E175" s="7"/>
      <c r="F175" s="7"/>
      <c r="G175" s="7"/>
      <c r="H175" s="7"/>
      <c r="I175" s="7"/>
      <c r="J175" s="7"/>
      <c r="K175" s="7"/>
      <c r="L175" s="9" t="s">
        <v>136</v>
      </c>
      <c r="M175" s="254">
        <v>1.2</v>
      </c>
      <c r="N175" s="254">
        <v>0.5</v>
      </c>
      <c r="O175" s="254">
        <v>0.4</v>
      </c>
      <c r="P175" s="254">
        <v>0.5</v>
      </c>
      <c r="Q175" s="254">
        <v>0.7</v>
      </c>
      <c r="R175" s="254">
        <v>1.1000000000000001</v>
      </c>
      <c r="S175" s="254">
        <v>1</v>
      </c>
      <c r="T175" s="254">
        <v>0.7</v>
      </c>
      <c r="U175" s="252" t="s">
        <v>73</v>
      </c>
      <c r="V175" s="254">
        <v>0.7</v>
      </c>
    </row>
    <row r="176" spans="1:22" ht="16.5" customHeight="1" x14ac:dyDescent="0.2">
      <c r="A176" s="7"/>
      <c r="B176" s="7"/>
      <c r="C176" s="7"/>
      <c r="D176" s="7" t="s">
        <v>69</v>
      </c>
      <c r="E176" s="7"/>
      <c r="F176" s="7"/>
      <c r="G176" s="7"/>
      <c r="H176" s="7"/>
      <c r="I176" s="7"/>
      <c r="J176" s="7"/>
      <c r="K176" s="7"/>
      <c r="L176" s="9" t="s">
        <v>136</v>
      </c>
      <c r="M176" s="254">
        <v>1.3</v>
      </c>
      <c r="N176" s="254">
        <v>0.4</v>
      </c>
      <c r="O176" s="254">
        <v>0.5</v>
      </c>
      <c r="P176" s="254">
        <v>0.5</v>
      </c>
      <c r="Q176" s="254">
        <v>0.7</v>
      </c>
      <c r="R176" s="254">
        <v>0.8</v>
      </c>
      <c r="S176" s="254">
        <v>0.8</v>
      </c>
      <c r="T176" s="254">
        <v>0.7</v>
      </c>
      <c r="U176" s="252" t="s">
        <v>73</v>
      </c>
      <c r="V176" s="254">
        <v>0.7</v>
      </c>
    </row>
    <row r="177" spans="1:22" ht="16.5" customHeight="1" x14ac:dyDescent="0.2">
      <c r="A177" s="7"/>
      <c r="B177" s="7"/>
      <c r="C177" s="7" t="s">
        <v>491</v>
      </c>
      <c r="D177" s="7"/>
      <c r="E177" s="7"/>
      <c r="F177" s="7"/>
      <c r="G177" s="7"/>
      <c r="H177" s="7"/>
      <c r="I177" s="7"/>
      <c r="J177" s="7"/>
      <c r="K177" s="7"/>
      <c r="L177" s="9"/>
      <c r="M177" s="10"/>
      <c r="N177" s="10"/>
      <c r="O177" s="10"/>
      <c r="P177" s="10"/>
      <c r="Q177" s="10"/>
      <c r="R177" s="10"/>
      <c r="S177" s="10"/>
      <c r="T177" s="10"/>
      <c r="U177" s="10"/>
      <c r="V177" s="10"/>
    </row>
    <row r="178" spans="1:22" ht="16.5" customHeight="1" x14ac:dyDescent="0.2">
      <c r="A178" s="7"/>
      <c r="B178" s="7"/>
      <c r="C178" s="7"/>
      <c r="D178" s="7" t="s">
        <v>60</v>
      </c>
      <c r="E178" s="7"/>
      <c r="F178" s="7"/>
      <c r="G178" s="7"/>
      <c r="H178" s="7"/>
      <c r="I178" s="7"/>
      <c r="J178" s="7"/>
      <c r="K178" s="7"/>
      <c r="L178" s="9" t="s">
        <v>136</v>
      </c>
      <c r="M178" s="254">
        <v>0.8</v>
      </c>
      <c r="N178" s="254">
        <v>1.4</v>
      </c>
      <c r="O178" s="254">
        <v>0.6</v>
      </c>
      <c r="P178" s="254">
        <v>0.9</v>
      </c>
      <c r="Q178" s="254">
        <v>1.1000000000000001</v>
      </c>
      <c r="R178" s="254">
        <v>1</v>
      </c>
      <c r="S178" s="254">
        <v>1.1000000000000001</v>
      </c>
      <c r="T178" s="254">
        <v>1.4</v>
      </c>
      <c r="U178" s="254">
        <v>1.2</v>
      </c>
      <c r="V178" s="254">
        <v>0.9</v>
      </c>
    </row>
    <row r="179" spans="1:22" ht="16.5" customHeight="1" x14ac:dyDescent="0.2">
      <c r="A179" s="7"/>
      <c r="B179" s="7"/>
      <c r="C179" s="7"/>
      <c r="D179" s="7" t="s">
        <v>62</v>
      </c>
      <c r="E179" s="7"/>
      <c r="F179" s="7"/>
      <c r="G179" s="7"/>
      <c r="H179" s="7"/>
      <c r="I179" s="7"/>
      <c r="J179" s="7"/>
      <c r="K179" s="7"/>
      <c r="L179" s="9" t="s">
        <v>136</v>
      </c>
      <c r="M179" s="254">
        <v>0.8</v>
      </c>
      <c r="N179" s="254">
        <v>1.2</v>
      </c>
      <c r="O179" s="254">
        <v>0.7</v>
      </c>
      <c r="P179" s="254">
        <v>0.8</v>
      </c>
      <c r="Q179" s="254">
        <v>1.1000000000000001</v>
      </c>
      <c r="R179" s="254">
        <v>1</v>
      </c>
      <c r="S179" s="254">
        <v>1.3</v>
      </c>
      <c r="T179" s="254">
        <v>1.6</v>
      </c>
      <c r="U179" s="254">
        <v>1.3</v>
      </c>
      <c r="V179" s="254">
        <v>0.9</v>
      </c>
    </row>
    <row r="180" spans="1:22" ht="16.5" customHeight="1" x14ac:dyDescent="0.2">
      <c r="A180" s="7"/>
      <c r="B180" s="7"/>
      <c r="C180" s="7"/>
      <c r="D180" s="7" t="s">
        <v>63</v>
      </c>
      <c r="E180" s="7"/>
      <c r="F180" s="7"/>
      <c r="G180" s="7"/>
      <c r="H180" s="7"/>
      <c r="I180" s="7"/>
      <c r="J180" s="7"/>
      <c r="K180" s="7"/>
      <c r="L180" s="9" t="s">
        <v>136</v>
      </c>
      <c r="M180" s="254">
        <v>0.8</v>
      </c>
      <c r="N180" s="254">
        <v>1</v>
      </c>
      <c r="O180" s="254">
        <v>0.6</v>
      </c>
      <c r="P180" s="254">
        <v>0.7</v>
      </c>
      <c r="Q180" s="254">
        <v>1</v>
      </c>
      <c r="R180" s="254">
        <v>0.9</v>
      </c>
      <c r="S180" s="254">
        <v>1.2</v>
      </c>
      <c r="T180" s="254">
        <v>1.4</v>
      </c>
      <c r="U180" s="254">
        <v>1.2</v>
      </c>
      <c r="V180" s="254">
        <v>0.8</v>
      </c>
    </row>
    <row r="181" spans="1:22" ht="16.5" customHeight="1" x14ac:dyDescent="0.2">
      <c r="A181" s="7"/>
      <c r="B181" s="7"/>
      <c r="C181" s="7"/>
      <c r="D181" s="7" t="s">
        <v>64</v>
      </c>
      <c r="E181" s="7"/>
      <c r="F181" s="7"/>
      <c r="G181" s="7"/>
      <c r="H181" s="7"/>
      <c r="I181" s="7"/>
      <c r="J181" s="7"/>
      <c r="K181" s="7"/>
      <c r="L181" s="9" t="s">
        <v>136</v>
      </c>
      <c r="M181" s="254">
        <v>0.8</v>
      </c>
      <c r="N181" s="254">
        <v>0.9</v>
      </c>
      <c r="O181" s="254">
        <v>0.6</v>
      </c>
      <c r="P181" s="254">
        <v>0.7</v>
      </c>
      <c r="Q181" s="254">
        <v>0.9</v>
      </c>
      <c r="R181" s="254">
        <v>0.8</v>
      </c>
      <c r="S181" s="254">
        <v>1.1000000000000001</v>
      </c>
      <c r="T181" s="254">
        <v>1.4</v>
      </c>
      <c r="U181" s="254">
        <v>1.2</v>
      </c>
      <c r="V181" s="254">
        <v>0.8</v>
      </c>
    </row>
    <row r="182" spans="1:22" ht="16.5" customHeight="1" x14ac:dyDescent="0.2">
      <c r="A182" s="7"/>
      <c r="B182" s="7"/>
      <c r="C182" s="7"/>
      <c r="D182" s="7" t="s">
        <v>65</v>
      </c>
      <c r="E182" s="7"/>
      <c r="F182" s="7"/>
      <c r="G182" s="7"/>
      <c r="H182" s="7"/>
      <c r="I182" s="7"/>
      <c r="J182" s="7"/>
      <c r="K182" s="7"/>
      <c r="L182" s="9" t="s">
        <v>136</v>
      </c>
      <c r="M182" s="254">
        <v>0.7</v>
      </c>
      <c r="N182" s="254">
        <v>0.8</v>
      </c>
      <c r="O182" s="254">
        <v>0.5</v>
      </c>
      <c r="P182" s="254">
        <v>0.6</v>
      </c>
      <c r="Q182" s="254">
        <v>0.8</v>
      </c>
      <c r="R182" s="254">
        <v>0.8</v>
      </c>
      <c r="S182" s="254">
        <v>1.3</v>
      </c>
      <c r="T182" s="254">
        <v>1.2</v>
      </c>
      <c r="U182" s="254">
        <v>1.2</v>
      </c>
      <c r="V182" s="254">
        <v>0.8</v>
      </c>
    </row>
    <row r="183" spans="1:22" ht="16.5" customHeight="1" x14ac:dyDescent="0.2">
      <c r="A183" s="7"/>
      <c r="B183" s="7"/>
      <c r="C183" s="7"/>
      <c r="D183" s="7" t="s">
        <v>66</v>
      </c>
      <c r="E183" s="7"/>
      <c r="F183" s="7"/>
      <c r="G183" s="7"/>
      <c r="H183" s="7"/>
      <c r="I183" s="7"/>
      <c r="J183" s="7"/>
      <c r="K183" s="7"/>
      <c r="L183" s="9" t="s">
        <v>136</v>
      </c>
      <c r="M183" s="254">
        <v>0.7</v>
      </c>
      <c r="N183" s="254">
        <v>0.8</v>
      </c>
      <c r="O183" s="254">
        <v>0.5</v>
      </c>
      <c r="P183" s="254">
        <v>0.7</v>
      </c>
      <c r="Q183" s="254">
        <v>0.8</v>
      </c>
      <c r="R183" s="254">
        <v>0.8</v>
      </c>
      <c r="S183" s="254">
        <v>1.4</v>
      </c>
      <c r="T183" s="254">
        <v>1.1000000000000001</v>
      </c>
      <c r="U183" s="254">
        <v>1.3</v>
      </c>
      <c r="V183" s="254">
        <v>0.7</v>
      </c>
    </row>
    <row r="184" spans="1:22" ht="16.5" customHeight="1" x14ac:dyDescent="0.2">
      <c r="A184" s="7"/>
      <c r="B184" s="7"/>
      <c r="C184" s="7"/>
      <c r="D184" s="7" t="s">
        <v>67</v>
      </c>
      <c r="E184" s="7"/>
      <c r="F184" s="7"/>
      <c r="G184" s="7"/>
      <c r="H184" s="7"/>
      <c r="I184" s="7"/>
      <c r="J184" s="7"/>
      <c r="K184" s="7"/>
      <c r="L184" s="9" t="s">
        <v>136</v>
      </c>
      <c r="M184" s="254">
        <v>0.7</v>
      </c>
      <c r="N184" s="254">
        <v>0.6</v>
      </c>
      <c r="O184" s="254">
        <v>0.5</v>
      </c>
      <c r="P184" s="254">
        <v>0.7</v>
      </c>
      <c r="Q184" s="254">
        <v>0.8</v>
      </c>
      <c r="R184" s="254">
        <v>0.8</v>
      </c>
      <c r="S184" s="254">
        <v>1.1000000000000001</v>
      </c>
      <c r="T184" s="254">
        <v>1.1000000000000001</v>
      </c>
      <c r="U184" s="254">
        <v>1.3</v>
      </c>
      <c r="V184" s="254">
        <v>0.7</v>
      </c>
    </row>
    <row r="185" spans="1:22" ht="16.5" customHeight="1" x14ac:dyDescent="0.2">
      <c r="A185" s="7"/>
      <c r="B185" s="7"/>
      <c r="C185" s="7"/>
      <c r="D185" s="7" t="s">
        <v>68</v>
      </c>
      <c r="E185" s="7"/>
      <c r="F185" s="7"/>
      <c r="G185" s="7"/>
      <c r="H185" s="7"/>
      <c r="I185" s="7"/>
      <c r="J185" s="7"/>
      <c r="K185" s="7"/>
      <c r="L185" s="9" t="s">
        <v>136</v>
      </c>
      <c r="M185" s="254">
        <v>0.7</v>
      </c>
      <c r="N185" s="254">
        <v>0.7</v>
      </c>
      <c r="O185" s="254">
        <v>0.5</v>
      </c>
      <c r="P185" s="254">
        <v>0.7</v>
      </c>
      <c r="Q185" s="254">
        <v>0.7</v>
      </c>
      <c r="R185" s="254">
        <v>0.8</v>
      </c>
      <c r="S185" s="254">
        <v>1</v>
      </c>
      <c r="T185" s="254">
        <v>1</v>
      </c>
      <c r="U185" s="254">
        <v>1.4</v>
      </c>
      <c r="V185" s="254">
        <v>0.7</v>
      </c>
    </row>
    <row r="186" spans="1:22" ht="16.5" customHeight="1" x14ac:dyDescent="0.2">
      <c r="A186" s="14"/>
      <c r="B186" s="14"/>
      <c r="C186" s="14"/>
      <c r="D186" s="14" t="s">
        <v>69</v>
      </c>
      <c r="E186" s="14"/>
      <c r="F186" s="14"/>
      <c r="G186" s="14"/>
      <c r="H186" s="14"/>
      <c r="I186" s="14"/>
      <c r="J186" s="14"/>
      <c r="K186" s="14"/>
      <c r="L186" s="15" t="s">
        <v>136</v>
      </c>
      <c r="M186" s="255">
        <v>0.7</v>
      </c>
      <c r="N186" s="255">
        <v>0.7</v>
      </c>
      <c r="O186" s="255">
        <v>0.5</v>
      </c>
      <c r="P186" s="255">
        <v>0.7</v>
      </c>
      <c r="Q186" s="255">
        <v>0.8</v>
      </c>
      <c r="R186" s="255">
        <v>0.7</v>
      </c>
      <c r="S186" s="255">
        <v>1.1000000000000001</v>
      </c>
      <c r="T186" s="255">
        <v>1</v>
      </c>
      <c r="U186" s="255">
        <v>1.3</v>
      </c>
      <c r="V186" s="255">
        <v>0.8</v>
      </c>
    </row>
    <row r="187" spans="1:22" ht="4.5" customHeight="1" x14ac:dyDescent="0.2">
      <c r="A187" s="25"/>
      <c r="B187" s="25"/>
      <c r="C187" s="2"/>
      <c r="D187" s="2"/>
      <c r="E187" s="2"/>
      <c r="F187" s="2"/>
      <c r="G187" s="2"/>
      <c r="H187" s="2"/>
      <c r="I187" s="2"/>
      <c r="J187" s="2"/>
      <c r="K187" s="2"/>
      <c r="L187" s="2"/>
      <c r="M187" s="2"/>
      <c r="N187" s="2"/>
      <c r="O187" s="2"/>
      <c r="P187" s="2"/>
      <c r="Q187" s="2"/>
      <c r="R187" s="2"/>
      <c r="S187" s="2"/>
      <c r="T187" s="2"/>
      <c r="U187" s="2"/>
      <c r="V187" s="2"/>
    </row>
    <row r="188" spans="1:22" ht="16.5" customHeight="1" x14ac:dyDescent="0.2">
      <c r="A188" s="25"/>
      <c r="B188" s="25"/>
      <c r="C188" s="311" t="s">
        <v>519</v>
      </c>
      <c r="D188" s="311"/>
      <c r="E188" s="311"/>
      <c r="F188" s="311"/>
      <c r="G188" s="311"/>
      <c r="H188" s="311"/>
      <c r="I188" s="311"/>
      <c r="J188" s="311"/>
      <c r="K188" s="311"/>
      <c r="L188" s="311"/>
      <c r="M188" s="311"/>
      <c r="N188" s="311"/>
      <c r="O188" s="311"/>
      <c r="P188" s="311"/>
      <c r="Q188" s="311"/>
      <c r="R188" s="311"/>
      <c r="S188" s="311"/>
      <c r="T188" s="311"/>
      <c r="U188" s="311"/>
      <c r="V188" s="311"/>
    </row>
    <row r="189" spans="1:22" ht="4.5" customHeight="1" x14ac:dyDescent="0.2">
      <c r="A189" s="25"/>
      <c r="B189" s="25"/>
      <c r="C189" s="2"/>
      <c r="D189" s="2"/>
      <c r="E189" s="2"/>
      <c r="F189" s="2"/>
      <c r="G189" s="2"/>
      <c r="H189" s="2"/>
      <c r="I189" s="2"/>
      <c r="J189" s="2"/>
      <c r="K189" s="2"/>
      <c r="L189" s="2"/>
      <c r="M189" s="2"/>
      <c r="N189" s="2"/>
      <c r="O189" s="2"/>
      <c r="P189" s="2"/>
      <c r="Q189" s="2"/>
      <c r="R189" s="2"/>
      <c r="S189" s="2"/>
      <c r="T189" s="2"/>
      <c r="U189" s="2"/>
      <c r="V189" s="2"/>
    </row>
    <row r="190" spans="1:22" ht="16.5" customHeight="1" x14ac:dyDescent="0.2">
      <c r="A190" s="152"/>
      <c r="B190" s="152"/>
      <c r="C190" s="311" t="s">
        <v>358</v>
      </c>
      <c r="D190" s="311"/>
      <c r="E190" s="311"/>
      <c r="F190" s="311"/>
      <c r="G190" s="311"/>
      <c r="H190" s="311"/>
      <c r="I190" s="311"/>
      <c r="J190" s="311"/>
      <c r="K190" s="311"/>
      <c r="L190" s="311"/>
      <c r="M190" s="311"/>
      <c r="N190" s="311"/>
      <c r="O190" s="311"/>
      <c r="P190" s="311"/>
      <c r="Q190" s="311"/>
      <c r="R190" s="311"/>
      <c r="S190" s="311"/>
      <c r="T190" s="311"/>
      <c r="U190" s="311"/>
      <c r="V190" s="311"/>
    </row>
    <row r="191" spans="1:22" ht="16.5" customHeight="1" x14ac:dyDescent="0.2">
      <c r="A191" s="152"/>
      <c r="B191" s="152"/>
      <c r="C191" s="311" t="s">
        <v>359</v>
      </c>
      <c r="D191" s="311"/>
      <c r="E191" s="311"/>
      <c r="F191" s="311"/>
      <c r="G191" s="311"/>
      <c r="H191" s="311"/>
      <c r="I191" s="311"/>
      <c r="J191" s="311"/>
      <c r="K191" s="311"/>
      <c r="L191" s="311"/>
      <c r="M191" s="311"/>
      <c r="N191" s="311"/>
      <c r="O191" s="311"/>
      <c r="P191" s="311"/>
      <c r="Q191" s="311"/>
      <c r="R191" s="311"/>
      <c r="S191" s="311"/>
      <c r="T191" s="311"/>
      <c r="U191" s="311"/>
      <c r="V191" s="311"/>
    </row>
    <row r="192" spans="1:22" ht="4.5" customHeight="1" x14ac:dyDescent="0.2">
      <c r="A192" s="25"/>
      <c r="B192" s="25"/>
      <c r="C192" s="2"/>
      <c r="D192" s="2"/>
      <c r="E192" s="2"/>
      <c r="F192" s="2"/>
      <c r="G192" s="2"/>
      <c r="H192" s="2"/>
      <c r="I192" s="2"/>
      <c r="J192" s="2"/>
      <c r="K192" s="2"/>
      <c r="L192" s="2"/>
      <c r="M192" s="2"/>
      <c r="N192" s="2"/>
      <c r="O192" s="2"/>
      <c r="P192" s="2"/>
      <c r="Q192" s="2"/>
      <c r="R192" s="2"/>
      <c r="S192" s="2"/>
      <c r="T192" s="2"/>
      <c r="U192" s="2"/>
      <c r="V192" s="2"/>
    </row>
    <row r="193" spans="1:22" ht="29.45" customHeight="1" x14ac:dyDescent="0.2">
      <c r="A193" s="25" t="s">
        <v>79</v>
      </c>
      <c r="B193" s="25"/>
      <c r="C193" s="311" t="s">
        <v>520</v>
      </c>
      <c r="D193" s="311"/>
      <c r="E193" s="311"/>
      <c r="F193" s="311"/>
      <c r="G193" s="311"/>
      <c r="H193" s="311"/>
      <c r="I193" s="311"/>
      <c r="J193" s="311"/>
      <c r="K193" s="311"/>
      <c r="L193" s="311"/>
      <c r="M193" s="311"/>
      <c r="N193" s="311"/>
      <c r="O193" s="311"/>
      <c r="P193" s="311"/>
      <c r="Q193" s="311"/>
      <c r="R193" s="311"/>
      <c r="S193" s="311"/>
      <c r="T193" s="311"/>
      <c r="U193" s="311"/>
      <c r="V193" s="311"/>
    </row>
    <row r="194" spans="1:22" ht="42.4" customHeight="1" x14ac:dyDescent="0.2">
      <c r="A194" s="25" t="s">
        <v>80</v>
      </c>
      <c r="B194" s="25"/>
      <c r="C194" s="311" t="s">
        <v>521</v>
      </c>
      <c r="D194" s="311"/>
      <c r="E194" s="311"/>
      <c r="F194" s="311"/>
      <c r="G194" s="311"/>
      <c r="H194" s="311"/>
      <c r="I194" s="311"/>
      <c r="J194" s="311"/>
      <c r="K194" s="311"/>
      <c r="L194" s="311"/>
      <c r="M194" s="311"/>
      <c r="N194" s="311"/>
      <c r="O194" s="311"/>
      <c r="P194" s="311"/>
      <c r="Q194" s="311"/>
      <c r="R194" s="311"/>
      <c r="S194" s="311"/>
      <c r="T194" s="311"/>
      <c r="U194" s="311"/>
      <c r="V194" s="311"/>
    </row>
    <row r="195" spans="1:22" ht="4.5" customHeight="1" x14ac:dyDescent="0.2"/>
    <row r="196" spans="1:22" ht="16.5" customHeight="1" x14ac:dyDescent="0.2">
      <c r="A196" s="26" t="s">
        <v>92</v>
      </c>
      <c r="B196" s="25"/>
      <c r="C196" s="25"/>
      <c r="D196" s="25"/>
      <c r="E196" s="311" t="s">
        <v>123</v>
      </c>
      <c r="F196" s="311"/>
      <c r="G196" s="311"/>
      <c r="H196" s="311"/>
      <c r="I196" s="311"/>
      <c r="J196" s="311"/>
      <c r="K196" s="311"/>
      <c r="L196" s="311"/>
      <c r="M196" s="311"/>
      <c r="N196" s="311"/>
      <c r="O196" s="311"/>
      <c r="P196" s="311"/>
      <c r="Q196" s="311"/>
      <c r="R196" s="311"/>
      <c r="S196" s="311"/>
      <c r="T196" s="311"/>
      <c r="U196" s="311"/>
      <c r="V196" s="311"/>
    </row>
  </sheetData>
  <mergeCells count="7">
    <mergeCell ref="C194:V194"/>
    <mergeCell ref="E196:V196"/>
    <mergeCell ref="K1:V1"/>
    <mergeCell ref="C188:V188"/>
    <mergeCell ref="C190:V190"/>
    <mergeCell ref="C191:V191"/>
    <mergeCell ref="C193:V193"/>
  </mergeCells>
  <pageMargins left="0.7" right="0.7" top="0.75" bottom="0.75" header="0.3" footer="0.3"/>
  <pageSetup paperSize="9" fitToHeight="0" orientation="landscape" horizontalDpi="300" verticalDpi="300"/>
  <headerFooter scaleWithDoc="0" alignWithMargins="0">
    <oddHeader>&amp;C&amp;"Arial"&amp;8TABLE 7A.29</oddHeader>
    <oddFooter>&amp;L&amp;"Arial"&amp;8REPORT ON
GOVERNMENT
SERVICES 2022&amp;R&amp;"Arial"&amp;8COURTS
PAGE &amp;B&amp;P&amp;B</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V156"/>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 min="22" max="22" width="6.85546875" customWidth="1"/>
  </cols>
  <sheetData>
    <row r="1" spans="1:22" ht="17.45" customHeight="1" x14ac:dyDescent="0.2">
      <c r="A1" s="8" t="s">
        <v>522</v>
      </c>
      <c r="B1" s="8"/>
      <c r="C1" s="8"/>
      <c r="D1" s="8"/>
      <c r="E1" s="8"/>
      <c r="F1" s="8"/>
      <c r="G1" s="8"/>
      <c r="H1" s="8"/>
      <c r="I1" s="8"/>
      <c r="J1" s="8"/>
      <c r="K1" s="316" t="s">
        <v>523</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c r="V2" s="13" t="s">
        <v>134</v>
      </c>
    </row>
    <row r="3" spans="1:22" ht="16.5" customHeight="1" x14ac:dyDescent="0.2">
      <c r="A3" s="7" t="s">
        <v>524</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525</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58</v>
      </c>
      <c r="D5" s="7"/>
      <c r="E5" s="7"/>
      <c r="F5" s="7"/>
      <c r="G5" s="7"/>
      <c r="H5" s="7"/>
      <c r="I5" s="7"/>
      <c r="J5" s="7"/>
      <c r="K5" s="7"/>
      <c r="L5" s="9"/>
      <c r="M5" s="10"/>
      <c r="N5" s="10"/>
      <c r="O5" s="10"/>
      <c r="P5" s="10"/>
      <c r="Q5" s="10"/>
      <c r="R5" s="10"/>
      <c r="S5" s="10"/>
      <c r="T5" s="10"/>
      <c r="U5" s="10"/>
      <c r="V5" s="10"/>
    </row>
    <row r="6" spans="1:22" ht="16.5" customHeight="1" x14ac:dyDescent="0.2">
      <c r="A6" s="7"/>
      <c r="B6" s="7"/>
      <c r="C6" s="7"/>
      <c r="D6" s="7" t="s">
        <v>60</v>
      </c>
      <c r="E6" s="7"/>
      <c r="F6" s="7"/>
      <c r="G6" s="7"/>
      <c r="H6" s="7"/>
      <c r="I6" s="7"/>
      <c r="J6" s="7"/>
      <c r="K6" s="7"/>
      <c r="L6" s="9" t="s">
        <v>136</v>
      </c>
      <c r="M6" s="256">
        <v>181.9</v>
      </c>
      <c r="N6" s="256">
        <v>220.5</v>
      </c>
      <c r="O6" s="258">
        <v>24.8</v>
      </c>
      <c r="P6" s="256">
        <v>124.9</v>
      </c>
      <c r="Q6" s="256">
        <v>168</v>
      </c>
      <c r="R6" s="258">
        <v>69.8</v>
      </c>
      <c r="S6" s="256">
        <v>120.4</v>
      </c>
      <c r="T6" s="258">
        <v>66.3</v>
      </c>
      <c r="U6" s="257" t="s">
        <v>73</v>
      </c>
      <c r="V6" s="258">
        <v>79.2</v>
      </c>
    </row>
    <row r="7" spans="1:22" ht="16.5" customHeight="1" x14ac:dyDescent="0.2">
      <c r="A7" s="7"/>
      <c r="B7" s="7"/>
      <c r="C7" s="7"/>
      <c r="D7" s="7" t="s">
        <v>62</v>
      </c>
      <c r="E7" s="7"/>
      <c r="F7" s="7"/>
      <c r="G7" s="7"/>
      <c r="H7" s="7"/>
      <c r="I7" s="7"/>
      <c r="J7" s="7"/>
      <c r="K7" s="7"/>
      <c r="L7" s="9" t="s">
        <v>136</v>
      </c>
      <c r="M7" s="256">
        <v>176.3</v>
      </c>
      <c r="N7" s="256">
        <v>188.3</v>
      </c>
      <c r="O7" s="258">
        <v>19</v>
      </c>
      <c r="P7" s="256">
        <v>106.8</v>
      </c>
      <c r="Q7" s="256">
        <v>182.7</v>
      </c>
      <c r="R7" s="258">
        <v>57.7</v>
      </c>
      <c r="S7" s="256">
        <v>126.4</v>
      </c>
      <c r="T7" s="258">
        <v>67</v>
      </c>
      <c r="U7" s="257" t="s">
        <v>73</v>
      </c>
      <c r="V7" s="258">
        <v>70.5</v>
      </c>
    </row>
    <row r="8" spans="1:22" ht="16.5" customHeight="1" x14ac:dyDescent="0.2">
      <c r="A8" s="7"/>
      <c r="B8" s="7"/>
      <c r="C8" s="7"/>
      <c r="D8" s="7" t="s">
        <v>63</v>
      </c>
      <c r="E8" s="7"/>
      <c r="F8" s="7"/>
      <c r="G8" s="7"/>
      <c r="H8" s="7"/>
      <c r="I8" s="7"/>
      <c r="J8" s="7"/>
      <c r="K8" s="7"/>
      <c r="L8" s="9" t="s">
        <v>136</v>
      </c>
      <c r="M8" s="256">
        <v>178.9</v>
      </c>
      <c r="N8" s="256">
        <v>202.9</v>
      </c>
      <c r="O8" s="258">
        <v>19.399999999999999</v>
      </c>
      <c r="P8" s="258">
        <v>85.7</v>
      </c>
      <c r="Q8" s="256">
        <v>145.80000000000001</v>
      </c>
      <c r="R8" s="258">
        <v>69.5</v>
      </c>
      <c r="S8" s="258">
        <v>96.5</v>
      </c>
      <c r="T8" s="258">
        <v>61.4</v>
      </c>
      <c r="U8" s="257" t="s">
        <v>73</v>
      </c>
      <c r="V8" s="258">
        <v>70.599999999999994</v>
      </c>
    </row>
    <row r="9" spans="1:22" ht="16.5" customHeight="1" x14ac:dyDescent="0.2">
      <c r="A9" s="7"/>
      <c r="B9" s="7"/>
      <c r="C9" s="7"/>
      <c r="D9" s="7" t="s">
        <v>64</v>
      </c>
      <c r="E9" s="7"/>
      <c r="F9" s="7"/>
      <c r="G9" s="7"/>
      <c r="H9" s="7"/>
      <c r="I9" s="7"/>
      <c r="J9" s="7"/>
      <c r="K9" s="7"/>
      <c r="L9" s="9" t="s">
        <v>136</v>
      </c>
      <c r="M9" s="256">
        <v>201</v>
      </c>
      <c r="N9" s="256">
        <v>190.5</v>
      </c>
      <c r="O9" s="258">
        <v>18.399999999999999</v>
      </c>
      <c r="P9" s="258">
        <v>74.2</v>
      </c>
      <c r="Q9" s="256">
        <v>143.80000000000001</v>
      </c>
      <c r="R9" s="258">
        <v>61.7</v>
      </c>
      <c r="S9" s="258">
        <v>92.5</v>
      </c>
      <c r="T9" s="258">
        <v>64.7</v>
      </c>
      <c r="U9" s="257" t="s">
        <v>73</v>
      </c>
      <c r="V9" s="258">
        <v>66.599999999999994</v>
      </c>
    </row>
    <row r="10" spans="1:22" ht="16.5" customHeight="1" x14ac:dyDescent="0.2">
      <c r="A10" s="7"/>
      <c r="B10" s="7"/>
      <c r="C10" s="7"/>
      <c r="D10" s="7" t="s">
        <v>65</v>
      </c>
      <c r="E10" s="7"/>
      <c r="F10" s="7"/>
      <c r="G10" s="7"/>
      <c r="H10" s="7"/>
      <c r="I10" s="7"/>
      <c r="J10" s="7"/>
      <c r="K10" s="7"/>
      <c r="L10" s="9" t="s">
        <v>136</v>
      </c>
      <c r="M10" s="256">
        <v>188.8</v>
      </c>
      <c r="N10" s="256">
        <v>256.7</v>
      </c>
      <c r="O10" s="258">
        <v>19.899999999999999</v>
      </c>
      <c r="P10" s="258">
        <v>75.7</v>
      </c>
      <c r="Q10" s="256">
        <v>151.9</v>
      </c>
      <c r="R10" s="258">
        <v>62.7</v>
      </c>
      <c r="S10" s="256">
        <v>106</v>
      </c>
      <c r="T10" s="258">
        <v>57.8</v>
      </c>
      <c r="U10" s="257" t="s">
        <v>73</v>
      </c>
      <c r="V10" s="258">
        <v>76.2</v>
      </c>
    </row>
    <row r="11" spans="1:22" ht="16.5" customHeight="1" x14ac:dyDescent="0.2">
      <c r="A11" s="7"/>
      <c r="B11" s="7"/>
      <c r="C11" s="7"/>
      <c r="D11" s="7" t="s">
        <v>66</v>
      </c>
      <c r="E11" s="7"/>
      <c r="F11" s="7"/>
      <c r="G11" s="7"/>
      <c r="H11" s="7"/>
      <c r="I11" s="7"/>
      <c r="J11" s="7"/>
      <c r="K11" s="7"/>
      <c r="L11" s="9" t="s">
        <v>136</v>
      </c>
      <c r="M11" s="256">
        <v>260.60000000000002</v>
      </c>
      <c r="N11" s="256">
        <v>277.8</v>
      </c>
      <c r="O11" s="258">
        <v>25.4</v>
      </c>
      <c r="P11" s="258">
        <v>84.4</v>
      </c>
      <c r="Q11" s="256">
        <v>117.4</v>
      </c>
      <c r="R11" s="258">
        <v>60</v>
      </c>
      <c r="S11" s="256">
        <v>113.5</v>
      </c>
      <c r="T11" s="258">
        <v>53.1</v>
      </c>
      <c r="U11" s="257" t="s">
        <v>73</v>
      </c>
      <c r="V11" s="258">
        <v>89.7</v>
      </c>
    </row>
    <row r="12" spans="1:22" ht="16.5" customHeight="1" x14ac:dyDescent="0.2">
      <c r="A12" s="7"/>
      <c r="B12" s="7"/>
      <c r="C12" s="7"/>
      <c r="D12" s="7" t="s">
        <v>67</v>
      </c>
      <c r="E12" s="7"/>
      <c r="F12" s="7"/>
      <c r="G12" s="7"/>
      <c r="H12" s="7"/>
      <c r="I12" s="7"/>
      <c r="J12" s="7"/>
      <c r="K12" s="7"/>
      <c r="L12" s="9" t="s">
        <v>136</v>
      </c>
      <c r="M12" s="256">
        <v>192.4</v>
      </c>
      <c r="N12" s="256">
        <v>233.2</v>
      </c>
      <c r="O12" s="258">
        <v>30.8</v>
      </c>
      <c r="P12" s="258">
        <v>83</v>
      </c>
      <c r="Q12" s="256">
        <v>148.80000000000001</v>
      </c>
      <c r="R12" s="258">
        <v>63.2</v>
      </c>
      <c r="S12" s="258">
        <v>91.1</v>
      </c>
      <c r="T12" s="258">
        <v>53.3</v>
      </c>
      <c r="U12" s="257" t="s">
        <v>73</v>
      </c>
      <c r="V12" s="258">
        <v>92.8</v>
      </c>
    </row>
    <row r="13" spans="1:22" ht="16.5" customHeight="1" x14ac:dyDescent="0.2">
      <c r="A13" s="7"/>
      <c r="B13" s="7"/>
      <c r="C13" s="7"/>
      <c r="D13" s="7" t="s">
        <v>68</v>
      </c>
      <c r="E13" s="7"/>
      <c r="F13" s="7"/>
      <c r="G13" s="7"/>
      <c r="H13" s="7"/>
      <c r="I13" s="7"/>
      <c r="J13" s="7"/>
      <c r="K13" s="7"/>
      <c r="L13" s="9" t="s">
        <v>136</v>
      </c>
      <c r="M13" s="256">
        <v>212.6</v>
      </c>
      <c r="N13" s="256">
        <v>229.6</v>
      </c>
      <c r="O13" s="258">
        <v>38.1</v>
      </c>
      <c r="P13" s="258">
        <v>68.8</v>
      </c>
      <c r="Q13" s="256">
        <v>139.4</v>
      </c>
      <c r="R13" s="258">
        <v>68</v>
      </c>
      <c r="S13" s="258">
        <v>73.2</v>
      </c>
      <c r="T13" s="258">
        <v>71</v>
      </c>
      <c r="U13" s="257" t="s">
        <v>73</v>
      </c>
      <c r="V13" s="258">
        <v>96.2</v>
      </c>
    </row>
    <row r="14" spans="1:22" ht="16.5" customHeight="1" x14ac:dyDescent="0.2">
      <c r="A14" s="7"/>
      <c r="B14" s="7"/>
      <c r="C14" s="7"/>
      <c r="D14" s="7" t="s">
        <v>69</v>
      </c>
      <c r="E14" s="7"/>
      <c r="F14" s="7"/>
      <c r="G14" s="7"/>
      <c r="H14" s="7"/>
      <c r="I14" s="7"/>
      <c r="J14" s="7"/>
      <c r="K14" s="7"/>
      <c r="L14" s="9" t="s">
        <v>136</v>
      </c>
      <c r="M14" s="256">
        <v>196</v>
      </c>
      <c r="N14" s="256">
        <v>212</v>
      </c>
      <c r="O14" s="258">
        <v>48.5</v>
      </c>
      <c r="P14" s="258">
        <v>65.2</v>
      </c>
      <c r="Q14" s="256">
        <v>142.5</v>
      </c>
      <c r="R14" s="258">
        <v>46.9</v>
      </c>
      <c r="S14" s="258">
        <v>54.1</v>
      </c>
      <c r="T14" s="258">
        <v>54.3</v>
      </c>
      <c r="U14" s="257" t="s">
        <v>73</v>
      </c>
      <c r="V14" s="258">
        <v>89.8</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t="s">
        <v>60</v>
      </c>
      <c r="E16" s="7"/>
      <c r="F16" s="7"/>
      <c r="G16" s="7"/>
      <c r="H16" s="7"/>
      <c r="I16" s="7"/>
      <c r="J16" s="7"/>
      <c r="K16" s="7"/>
      <c r="L16" s="9" t="s">
        <v>136</v>
      </c>
      <c r="M16" s="258">
        <v>38.1</v>
      </c>
      <c r="N16" s="258">
        <v>91.8</v>
      </c>
      <c r="O16" s="258">
        <v>22</v>
      </c>
      <c r="P16" s="258">
        <v>59.4</v>
      </c>
      <c r="Q16" s="258">
        <v>75.400000000000006</v>
      </c>
      <c r="R16" s="257" t="s">
        <v>73</v>
      </c>
      <c r="S16" s="257" t="s">
        <v>73</v>
      </c>
      <c r="T16" s="257" t="s">
        <v>73</v>
      </c>
      <c r="U16" s="257" t="s">
        <v>73</v>
      </c>
      <c r="V16" s="258">
        <v>44.5</v>
      </c>
    </row>
    <row r="17" spans="1:22" ht="16.5" customHeight="1" x14ac:dyDescent="0.2">
      <c r="A17" s="7"/>
      <c r="B17" s="7"/>
      <c r="C17" s="7"/>
      <c r="D17" s="7" t="s">
        <v>62</v>
      </c>
      <c r="E17" s="7"/>
      <c r="F17" s="7"/>
      <c r="G17" s="7"/>
      <c r="H17" s="7"/>
      <c r="I17" s="7"/>
      <c r="J17" s="7"/>
      <c r="K17" s="7"/>
      <c r="L17" s="9" t="s">
        <v>136</v>
      </c>
      <c r="M17" s="258">
        <v>38.799999999999997</v>
      </c>
      <c r="N17" s="258">
        <v>60.8</v>
      </c>
      <c r="O17" s="258">
        <v>19.5</v>
      </c>
      <c r="P17" s="258">
        <v>55.4</v>
      </c>
      <c r="Q17" s="258">
        <v>80.3</v>
      </c>
      <c r="R17" s="257" t="s">
        <v>73</v>
      </c>
      <c r="S17" s="257" t="s">
        <v>73</v>
      </c>
      <c r="T17" s="257" t="s">
        <v>73</v>
      </c>
      <c r="U17" s="257" t="s">
        <v>73</v>
      </c>
      <c r="V17" s="258">
        <v>40.299999999999997</v>
      </c>
    </row>
    <row r="18" spans="1:22" ht="16.5" customHeight="1" x14ac:dyDescent="0.2">
      <c r="A18" s="7"/>
      <c r="B18" s="7"/>
      <c r="C18" s="7"/>
      <c r="D18" s="7" t="s">
        <v>63</v>
      </c>
      <c r="E18" s="7"/>
      <c r="F18" s="7"/>
      <c r="G18" s="7"/>
      <c r="H18" s="7"/>
      <c r="I18" s="7"/>
      <c r="J18" s="7"/>
      <c r="K18" s="7"/>
      <c r="L18" s="9" t="s">
        <v>136</v>
      </c>
      <c r="M18" s="258">
        <v>32.299999999999997</v>
      </c>
      <c r="N18" s="258">
        <v>52.6</v>
      </c>
      <c r="O18" s="258">
        <v>18</v>
      </c>
      <c r="P18" s="258">
        <v>50</v>
      </c>
      <c r="Q18" s="258">
        <v>64.099999999999994</v>
      </c>
      <c r="R18" s="257" t="s">
        <v>73</v>
      </c>
      <c r="S18" s="257" t="s">
        <v>73</v>
      </c>
      <c r="T18" s="257" t="s">
        <v>73</v>
      </c>
      <c r="U18" s="257" t="s">
        <v>73</v>
      </c>
      <c r="V18" s="258">
        <v>35.200000000000003</v>
      </c>
    </row>
    <row r="19" spans="1:22" ht="16.5" customHeight="1" x14ac:dyDescent="0.2">
      <c r="A19" s="7"/>
      <c r="B19" s="7"/>
      <c r="C19" s="7"/>
      <c r="D19" s="7" t="s">
        <v>64</v>
      </c>
      <c r="E19" s="7"/>
      <c r="F19" s="7"/>
      <c r="G19" s="7"/>
      <c r="H19" s="7"/>
      <c r="I19" s="7"/>
      <c r="J19" s="7"/>
      <c r="K19" s="7"/>
      <c r="L19" s="9" t="s">
        <v>136</v>
      </c>
      <c r="M19" s="258">
        <v>35</v>
      </c>
      <c r="N19" s="258">
        <v>53.9</v>
      </c>
      <c r="O19" s="258">
        <v>17.899999999999999</v>
      </c>
      <c r="P19" s="258">
        <v>45.6</v>
      </c>
      <c r="Q19" s="258">
        <v>53.3</v>
      </c>
      <c r="R19" s="257" t="s">
        <v>73</v>
      </c>
      <c r="S19" s="257" t="s">
        <v>73</v>
      </c>
      <c r="T19" s="257" t="s">
        <v>73</v>
      </c>
      <c r="U19" s="257" t="s">
        <v>73</v>
      </c>
      <c r="V19" s="258">
        <v>36</v>
      </c>
    </row>
    <row r="20" spans="1:22" ht="16.5" customHeight="1" x14ac:dyDescent="0.2">
      <c r="A20" s="7"/>
      <c r="B20" s="7"/>
      <c r="C20" s="7"/>
      <c r="D20" s="7" t="s">
        <v>65</v>
      </c>
      <c r="E20" s="7"/>
      <c r="F20" s="7"/>
      <c r="G20" s="7"/>
      <c r="H20" s="7"/>
      <c r="I20" s="7"/>
      <c r="J20" s="7"/>
      <c r="K20" s="7"/>
      <c r="L20" s="9" t="s">
        <v>136</v>
      </c>
      <c r="M20" s="258">
        <v>34.799999999999997</v>
      </c>
      <c r="N20" s="258">
        <v>55.9</v>
      </c>
      <c r="O20" s="258">
        <v>19.2</v>
      </c>
      <c r="P20" s="258">
        <v>43.3</v>
      </c>
      <c r="Q20" s="258">
        <v>47.7</v>
      </c>
      <c r="R20" s="257" t="s">
        <v>73</v>
      </c>
      <c r="S20" s="257" t="s">
        <v>73</v>
      </c>
      <c r="T20" s="257" t="s">
        <v>73</v>
      </c>
      <c r="U20" s="257" t="s">
        <v>73</v>
      </c>
      <c r="V20" s="258">
        <v>36.299999999999997</v>
      </c>
    </row>
    <row r="21" spans="1:22" ht="16.5" customHeight="1" x14ac:dyDescent="0.2">
      <c r="A21" s="7"/>
      <c r="B21" s="7"/>
      <c r="C21" s="7"/>
      <c r="D21" s="7" t="s">
        <v>66</v>
      </c>
      <c r="E21" s="7"/>
      <c r="F21" s="7"/>
      <c r="G21" s="7"/>
      <c r="H21" s="7"/>
      <c r="I21" s="7"/>
      <c r="J21" s="7"/>
      <c r="K21" s="7"/>
      <c r="L21" s="9" t="s">
        <v>136</v>
      </c>
      <c r="M21" s="258">
        <v>25.5</v>
      </c>
      <c r="N21" s="258">
        <v>55.1</v>
      </c>
      <c r="O21" s="258">
        <v>21.8</v>
      </c>
      <c r="P21" s="258">
        <v>47.3</v>
      </c>
      <c r="Q21" s="258">
        <v>43.4</v>
      </c>
      <c r="R21" s="257" t="s">
        <v>73</v>
      </c>
      <c r="S21" s="257" t="s">
        <v>73</v>
      </c>
      <c r="T21" s="257" t="s">
        <v>73</v>
      </c>
      <c r="U21" s="257" t="s">
        <v>73</v>
      </c>
      <c r="V21" s="258">
        <v>33.299999999999997</v>
      </c>
    </row>
    <row r="22" spans="1:22" ht="16.5" customHeight="1" x14ac:dyDescent="0.2">
      <c r="A22" s="7"/>
      <c r="B22" s="7"/>
      <c r="C22" s="7"/>
      <c r="D22" s="7" t="s">
        <v>67</v>
      </c>
      <c r="E22" s="7"/>
      <c r="F22" s="7"/>
      <c r="G22" s="7"/>
      <c r="H22" s="7"/>
      <c r="I22" s="7"/>
      <c r="J22" s="7"/>
      <c r="K22" s="7"/>
      <c r="L22" s="9" t="s">
        <v>136</v>
      </c>
      <c r="M22" s="258">
        <v>30.2</v>
      </c>
      <c r="N22" s="258">
        <v>58.8</v>
      </c>
      <c r="O22" s="258">
        <v>23.4</v>
      </c>
      <c r="P22" s="258">
        <v>52.6</v>
      </c>
      <c r="Q22" s="258">
        <v>47</v>
      </c>
      <c r="R22" s="257" t="s">
        <v>73</v>
      </c>
      <c r="S22" s="257" t="s">
        <v>73</v>
      </c>
      <c r="T22" s="257" t="s">
        <v>73</v>
      </c>
      <c r="U22" s="257" t="s">
        <v>73</v>
      </c>
      <c r="V22" s="258">
        <v>37.6</v>
      </c>
    </row>
    <row r="23" spans="1:22" ht="16.5" customHeight="1" x14ac:dyDescent="0.2">
      <c r="A23" s="7"/>
      <c r="B23" s="7"/>
      <c r="C23" s="7"/>
      <c r="D23" s="7" t="s">
        <v>68</v>
      </c>
      <c r="E23" s="7"/>
      <c r="F23" s="7"/>
      <c r="G23" s="7"/>
      <c r="H23" s="7"/>
      <c r="I23" s="7"/>
      <c r="J23" s="7"/>
      <c r="K23" s="7"/>
      <c r="L23" s="9" t="s">
        <v>136</v>
      </c>
      <c r="M23" s="258">
        <v>29.3</v>
      </c>
      <c r="N23" s="258">
        <v>50</v>
      </c>
      <c r="O23" s="258">
        <v>24.3</v>
      </c>
      <c r="P23" s="258">
        <v>53</v>
      </c>
      <c r="Q23" s="258">
        <v>45.9</v>
      </c>
      <c r="R23" s="257" t="s">
        <v>73</v>
      </c>
      <c r="S23" s="257" t="s">
        <v>73</v>
      </c>
      <c r="T23" s="257" t="s">
        <v>73</v>
      </c>
      <c r="U23" s="257" t="s">
        <v>73</v>
      </c>
      <c r="V23" s="258">
        <v>35.6</v>
      </c>
    </row>
    <row r="24" spans="1:22" ht="16.5" customHeight="1" x14ac:dyDescent="0.2">
      <c r="A24" s="7"/>
      <c r="B24" s="7"/>
      <c r="C24" s="7"/>
      <c r="D24" s="7" t="s">
        <v>69</v>
      </c>
      <c r="E24" s="7"/>
      <c r="F24" s="7"/>
      <c r="G24" s="7"/>
      <c r="H24" s="7"/>
      <c r="I24" s="7"/>
      <c r="J24" s="7"/>
      <c r="K24" s="7"/>
      <c r="L24" s="9" t="s">
        <v>136</v>
      </c>
      <c r="M24" s="258">
        <v>31.6</v>
      </c>
      <c r="N24" s="258">
        <v>53.8</v>
      </c>
      <c r="O24" s="258">
        <v>30.8</v>
      </c>
      <c r="P24" s="258">
        <v>48.6</v>
      </c>
      <c r="Q24" s="258">
        <v>52</v>
      </c>
      <c r="R24" s="257" t="s">
        <v>73</v>
      </c>
      <c r="S24" s="257" t="s">
        <v>73</v>
      </c>
      <c r="T24" s="257" t="s">
        <v>73</v>
      </c>
      <c r="U24" s="257" t="s">
        <v>73</v>
      </c>
      <c r="V24" s="258">
        <v>38.9</v>
      </c>
    </row>
    <row r="25" spans="1:22" ht="16.5" customHeight="1" x14ac:dyDescent="0.2">
      <c r="A25" s="7"/>
      <c r="B25" s="7"/>
      <c r="C25" s="7" t="s">
        <v>75</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136</v>
      </c>
      <c r="M26" s="259">
        <v>4</v>
      </c>
      <c r="N26" s="259">
        <v>5.4</v>
      </c>
      <c r="O26" s="259">
        <v>2.5</v>
      </c>
      <c r="P26" s="259">
        <v>2.8</v>
      </c>
      <c r="Q26" s="259">
        <v>5.4</v>
      </c>
      <c r="R26" s="259">
        <v>3.3</v>
      </c>
      <c r="S26" s="259">
        <v>5.5</v>
      </c>
      <c r="T26" s="259">
        <v>4.7</v>
      </c>
      <c r="U26" s="257" t="s">
        <v>73</v>
      </c>
      <c r="V26" s="259">
        <v>3.7</v>
      </c>
    </row>
    <row r="27" spans="1:22" ht="16.5" customHeight="1" x14ac:dyDescent="0.2">
      <c r="A27" s="7"/>
      <c r="B27" s="7"/>
      <c r="C27" s="7"/>
      <c r="D27" s="7" t="s">
        <v>62</v>
      </c>
      <c r="E27" s="7"/>
      <c r="F27" s="7"/>
      <c r="G27" s="7"/>
      <c r="H27" s="7"/>
      <c r="I27" s="7"/>
      <c r="J27" s="7"/>
      <c r="K27" s="7"/>
      <c r="L27" s="9" t="s">
        <v>136</v>
      </c>
      <c r="M27" s="259">
        <v>4.5</v>
      </c>
      <c r="N27" s="259">
        <v>4.5999999999999996</v>
      </c>
      <c r="O27" s="259">
        <v>3.1</v>
      </c>
      <c r="P27" s="259">
        <v>2.7</v>
      </c>
      <c r="Q27" s="259">
        <v>6.4</v>
      </c>
      <c r="R27" s="259">
        <v>3</v>
      </c>
      <c r="S27" s="259">
        <v>6.4</v>
      </c>
      <c r="T27" s="259">
        <v>4.9000000000000004</v>
      </c>
      <c r="U27" s="257" t="s">
        <v>73</v>
      </c>
      <c r="V27" s="259">
        <v>4</v>
      </c>
    </row>
    <row r="28" spans="1:22" ht="16.5" customHeight="1" x14ac:dyDescent="0.2">
      <c r="A28" s="7"/>
      <c r="B28" s="7"/>
      <c r="C28" s="7"/>
      <c r="D28" s="7" t="s">
        <v>63</v>
      </c>
      <c r="E28" s="7"/>
      <c r="F28" s="7"/>
      <c r="G28" s="7"/>
      <c r="H28" s="7"/>
      <c r="I28" s="7"/>
      <c r="J28" s="7"/>
      <c r="K28" s="7"/>
      <c r="L28" s="9" t="s">
        <v>136</v>
      </c>
      <c r="M28" s="259">
        <v>3.5</v>
      </c>
      <c r="N28" s="259">
        <v>3.6</v>
      </c>
      <c r="O28" s="259">
        <v>2.4</v>
      </c>
      <c r="P28" s="259">
        <v>2.2999999999999998</v>
      </c>
      <c r="Q28" s="259">
        <v>6.1</v>
      </c>
      <c r="R28" s="259">
        <v>2.8</v>
      </c>
      <c r="S28" s="259">
        <v>5.6</v>
      </c>
      <c r="T28" s="259">
        <v>4.4000000000000004</v>
      </c>
      <c r="U28" s="257" t="s">
        <v>73</v>
      </c>
      <c r="V28" s="259">
        <v>3.3</v>
      </c>
    </row>
    <row r="29" spans="1:22" ht="16.5" customHeight="1" x14ac:dyDescent="0.2">
      <c r="A29" s="7"/>
      <c r="B29" s="7"/>
      <c r="C29" s="7"/>
      <c r="D29" s="7" t="s">
        <v>64</v>
      </c>
      <c r="E29" s="7"/>
      <c r="F29" s="7"/>
      <c r="G29" s="7"/>
      <c r="H29" s="7"/>
      <c r="I29" s="7"/>
      <c r="J29" s="7"/>
      <c r="K29" s="7"/>
      <c r="L29" s="9" t="s">
        <v>136</v>
      </c>
      <c r="M29" s="259">
        <v>3.8</v>
      </c>
      <c r="N29" s="259">
        <v>3.2</v>
      </c>
      <c r="O29" s="259">
        <v>2.4</v>
      </c>
      <c r="P29" s="259">
        <v>2.2999999999999998</v>
      </c>
      <c r="Q29" s="259">
        <v>5.9</v>
      </c>
      <c r="R29" s="259">
        <v>2.5</v>
      </c>
      <c r="S29" s="259">
        <v>4</v>
      </c>
      <c r="T29" s="259">
        <v>4.3</v>
      </c>
      <c r="U29" s="257" t="s">
        <v>73</v>
      </c>
      <c r="V29" s="259">
        <v>3.2</v>
      </c>
    </row>
    <row r="30" spans="1:22" ht="16.5" customHeight="1" x14ac:dyDescent="0.2">
      <c r="A30" s="7"/>
      <c r="B30" s="7"/>
      <c r="C30" s="7"/>
      <c r="D30" s="7" t="s">
        <v>65</v>
      </c>
      <c r="E30" s="7"/>
      <c r="F30" s="7"/>
      <c r="G30" s="7"/>
      <c r="H30" s="7"/>
      <c r="I30" s="7"/>
      <c r="J30" s="7"/>
      <c r="K30" s="7"/>
      <c r="L30" s="9" t="s">
        <v>136</v>
      </c>
      <c r="M30" s="259">
        <v>4</v>
      </c>
      <c r="N30" s="259">
        <v>3.3</v>
      </c>
      <c r="O30" s="259">
        <v>2.1</v>
      </c>
      <c r="P30" s="259">
        <v>2.2999999999999998</v>
      </c>
      <c r="Q30" s="259">
        <v>5.2</v>
      </c>
      <c r="R30" s="259">
        <v>3</v>
      </c>
      <c r="S30" s="259">
        <v>5.8</v>
      </c>
      <c r="T30" s="259">
        <v>4.3</v>
      </c>
      <c r="U30" s="257" t="s">
        <v>73</v>
      </c>
      <c r="V30" s="259">
        <v>3.2</v>
      </c>
    </row>
    <row r="31" spans="1:22" ht="16.5" customHeight="1" x14ac:dyDescent="0.2">
      <c r="A31" s="7"/>
      <c r="B31" s="7"/>
      <c r="C31" s="7"/>
      <c r="D31" s="7" t="s">
        <v>66</v>
      </c>
      <c r="E31" s="7"/>
      <c r="F31" s="7"/>
      <c r="G31" s="7"/>
      <c r="H31" s="7"/>
      <c r="I31" s="7"/>
      <c r="J31" s="7"/>
      <c r="K31" s="7"/>
      <c r="L31" s="9" t="s">
        <v>136</v>
      </c>
      <c r="M31" s="259">
        <v>3.9</v>
      </c>
      <c r="N31" s="259">
        <v>3.2</v>
      </c>
      <c r="O31" s="259">
        <v>2</v>
      </c>
      <c r="P31" s="259">
        <v>2.4</v>
      </c>
      <c r="Q31" s="259">
        <v>4.9000000000000004</v>
      </c>
      <c r="R31" s="259">
        <v>2.9</v>
      </c>
      <c r="S31" s="259">
        <v>6.8</v>
      </c>
      <c r="T31" s="259">
        <v>3.4</v>
      </c>
      <c r="U31" s="257" t="s">
        <v>73</v>
      </c>
      <c r="V31" s="259">
        <v>3</v>
      </c>
    </row>
    <row r="32" spans="1:22" ht="16.5" customHeight="1" x14ac:dyDescent="0.2">
      <c r="A32" s="7"/>
      <c r="B32" s="7"/>
      <c r="C32" s="7"/>
      <c r="D32" s="7" t="s">
        <v>67</v>
      </c>
      <c r="E32" s="7"/>
      <c r="F32" s="7"/>
      <c r="G32" s="7"/>
      <c r="H32" s="7"/>
      <c r="I32" s="7"/>
      <c r="J32" s="7"/>
      <c r="K32" s="7"/>
      <c r="L32" s="9" t="s">
        <v>136</v>
      </c>
      <c r="M32" s="259">
        <v>4.4000000000000004</v>
      </c>
      <c r="N32" s="259">
        <v>2.2000000000000002</v>
      </c>
      <c r="O32" s="259">
        <v>2.1</v>
      </c>
      <c r="P32" s="259">
        <v>3.2</v>
      </c>
      <c r="Q32" s="259">
        <v>4.5999999999999996</v>
      </c>
      <c r="R32" s="259">
        <v>3</v>
      </c>
      <c r="S32" s="259">
        <v>5.4</v>
      </c>
      <c r="T32" s="259">
        <v>3.3</v>
      </c>
      <c r="U32" s="257" t="s">
        <v>73</v>
      </c>
      <c r="V32" s="259">
        <v>3</v>
      </c>
    </row>
    <row r="33" spans="1:22" ht="16.5" customHeight="1" x14ac:dyDescent="0.2">
      <c r="A33" s="7"/>
      <c r="B33" s="7"/>
      <c r="C33" s="7"/>
      <c r="D33" s="7" t="s">
        <v>68</v>
      </c>
      <c r="E33" s="7"/>
      <c r="F33" s="7"/>
      <c r="G33" s="7"/>
      <c r="H33" s="7"/>
      <c r="I33" s="7"/>
      <c r="J33" s="7"/>
      <c r="K33" s="7"/>
      <c r="L33" s="9" t="s">
        <v>136</v>
      </c>
      <c r="M33" s="259">
        <v>4.4000000000000004</v>
      </c>
      <c r="N33" s="259">
        <v>2.2000000000000002</v>
      </c>
      <c r="O33" s="259">
        <v>2.1</v>
      </c>
      <c r="P33" s="259">
        <v>4.0999999999999996</v>
      </c>
      <c r="Q33" s="259">
        <v>3.8</v>
      </c>
      <c r="R33" s="259">
        <v>3.7</v>
      </c>
      <c r="S33" s="259">
        <v>4.5999999999999996</v>
      </c>
      <c r="T33" s="259">
        <v>3.2</v>
      </c>
      <c r="U33" s="257" t="s">
        <v>73</v>
      </c>
      <c r="V33" s="259">
        <v>3.1</v>
      </c>
    </row>
    <row r="34" spans="1:22" ht="16.5" customHeight="1" x14ac:dyDescent="0.2">
      <c r="A34" s="7"/>
      <c r="B34" s="7"/>
      <c r="C34" s="7"/>
      <c r="D34" s="7" t="s">
        <v>69</v>
      </c>
      <c r="E34" s="7"/>
      <c r="F34" s="7"/>
      <c r="G34" s="7"/>
      <c r="H34" s="7"/>
      <c r="I34" s="7"/>
      <c r="J34" s="7"/>
      <c r="K34" s="7"/>
      <c r="L34" s="9" t="s">
        <v>136</v>
      </c>
      <c r="M34" s="259">
        <v>4.9000000000000004</v>
      </c>
      <c r="N34" s="259">
        <v>2.9</v>
      </c>
      <c r="O34" s="259">
        <v>2.5</v>
      </c>
      <c r="P34" s="259">
        <v>4.4000000000000004</v>
      </c>
      <c r="Q34" s="259">
        <v>4.0999999999999996</v>
      </c>
      <c r="R34" s="259">
        <v>3.2</v>
      </c>
      <c r="S34" s="259">
        <v>5.4</v>
      </c>
      <c r="T34" s="259">
        <v>2.7</v>
      </c>
      <c r="U34" s="257" t="s">
        <v>73</v>
      </c>
      <c r="V34" s="259">
        <v>3.5</v>
      </c>
    </row>
    <row r="35" spans="1:22" ht="16.5" customHeight="1" x14ac:dyDescent="0.2">
      <c r="A35" s="7"/>
      <c r="B35" s="7"/>
      <c r="C35" s="7" t="s">
        <v>76</v>
      </c>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c r="D36" s="7" t="s">
        <v>60</v>
      </c>
      <c r="E36" s="7"/>
      <c r="F36" s="7"/>
      <c r="G36" s="7"/>
      <c r="H36" s="7"/>
      <c r="I36" s="7"/>
      <c r="J36" s="7"/>
      <c r="K36" s="7"/>
      <c r="L36" s="9" t="s">
        <v>136</v>
      </c>
      <c r="M36" s="259">
        <v>4.7</v>
      </c>
      <c r="N36" s="259">
        <v>5.9</v>
      </c>
      <c r="O36" s="259">
        <v>3.4</v>
      </c>
      <c r="P36" s="259">
        <v>4.2</v>
      </c>
      <c r="Q36" s="259">
        <v>4.4000000000000004</v>
      </c>
      <c r="R36" s="259">
        <v>3.5</v>
      </c>
      <c r="S36" s="258">
        <v>16.2</v>
      </c>
      <c r="T36" s="259">
        <v>5.9</v>
      </c>
      <c r="U36" s="257" t="s">
        <v>73</v>
      </c>
      <c r="V36" s="259">
        <v>4.4000000000000004</v>
      </c>
    </row>
    <row r="37" spans="1:22" ht="16.5" customHeight="1" x14ac:dyDescent="0.2">
      <c r="A37" s="7"/>
      <c r="B37" s="7"/>
      <c r="C37" s="7"/>
      <c r="D37" s="7" t="s">
        <v>62</v>
      </c>
      <c r="E37" s="7"/>
      <c r="F37" s="7"/>
      <c r="G37" s="7"/>
      <c r="H37" s="7"/>
      <c r="I37" s="7"/>
      <c r="J37" s="7"/>
      <c r="K37" s="7"/>
      <c r="L37" s="9" t="s">
        <v>136</v>
      </c>
      <c r="M37" s="259">
        <v>5.2</v>
      </c>
      <c r="N37" s="259">
        <v>3.2</v>
      </c>
      <c r="O37" s="259">
        <v>4.0999999999999996</v>
      </c>
      <c r="P37" s="259">
        <v>3.3</v>
      </c>
      <c r="Q37" s="259">
        <v>4.2</v>
      </c>
      <c r="R37" s="259">
        <v>3.6</v>
      </c>
      <c r="S37" s="258">
        <v>14.7</v>
      </c>
      <c r="T37" s="259">
        <v>5.9</v>
      </c>
      <c r="U37" s="257" t="s">
        <v>73</v>
      </c>
      <c r="V37" s="259">
        <v>4.2</v>
      </c>
    </row>
    <row r="38" spans="1:22" ht="16.5" customHeight="1" x14ac:dyDescent="0.2">
      <c r="A38" s="7"/>
      <c r="B38" s="7"/>
      <c r="C38" s="7"/>
      <c r="D38" s="7" t="s">
        <v>63</v>
      </c>
      <c r="E38" s="7"/>
      <c r="F38" s="7"/>
      <c r="G38" s="7"/>
      <c r="H38" s="7"/>
      <c r="I38" s="7"/>
      <c r="J38" s="7"/>
      <c r="K38" s="7"/>
      <c r="L38" s="9" t="s">
        <v>136</v>
      </c>
      <c r="M38" s="259">
        <v>5.4</v>
      </c>
      <c r="N38" s="259">
        <v>2.2999999999999998</v>
      </c>
      <c r="O38" s="259">
        <v>3.3</v>
      </c>
      <c r="P38" s="259">
        <v>2.7</v>
      </c>
      <c r="Q38" s="259">
        <v>4.0999999999999996</v>
      </c>
      <c r="R38" s="259">
        <v>3.3</v>
      </c>
      <c r="S38" s="258">
        <v>13.2</v>
      </c>
      <c r="T38" s="259">
        <v>5.2</v>
      </c>
      <c r="U38" s="257" t="s">
        <v>73</v>
      </c>
      <c r="V38" s="259">
        <v>3.5</v>
      </c>
    </row>
    <row r="39" spans="1:22" ht="16.5" customHeight="1" x14ac:dyDescent="0.2">
      <c r="A39" s="7"/>
      <c r="B39" s="7"/>
      <c r="C39" s="7"/>
      <c r="D39" s="7" t="s">
        <v>64</v>
      </c>
      <c r="E39" s="7"/>
      <c r="F39" s="7"/>
      <c r="G39" s="7"/>
      <c r="H39" s="7"/>
      <c r="I39" s="7"/>
      <c r="J39" s="7"/>
      <c r="K39" s="7"/>
      <c r="L39" s="9" t="s">
        <v>136</v>
      </c>
      <c r="M39" s="259">
        <v>5</v>
      </c>
      <c r="N39" s="259">
        <v>1.8</v>
      </c>
      <c r="O39" s="259">
        <v>3.6</v>
      </c>
      <c r="P39" s="259">
        <v>2.7</v>
      </c>
      <c r="Q39" s="259">
        <v>4.2</v>
      </c>
      <c r="R39" s="259">
        <v>2.8</v>
      </c>
      <c r="S39" s="259">
        <v>9.6</v>
      </c>
      <c r="T39" s="259">
        <v>4.5</v>
      </c>
      <c r="U39" s="257" t="s">
        <v>73</v>
      </c>
      <c r="V39" s="259">
        <v>3.4</v>
      </c>
    </row>
    <row r="40" spans="1:22" ht="16.5" customHeight="1" x14ac:dyDescent="0.2">
      <c r="A40" s="7"/>
      <c r="B40" s="7"/>
      <c r="C40" s="7"/>
      <c r="D40" s="7" t="s">
        <v>65</v>
      </c>
      <c r="E40" s="7"/>
      <c r="F40" s="7"/>
      <c r="G40" s="7"/>
      <c r="H40" s="7"/>
      <c r="I40" s="7"/>
      <c r="J40" s="7"/>
      <c r="K40" s="7"/>
      <c r="L40" s="9" t="s">
        <v>136</v>
      </c>
      <c r="M40" s="259">
        <v>5</v>
      </c>
      <c r="N40" s="259">
        <v>1.1000000000000001</v>
      </c>
      <c r="O40" s="259">
        <v>3.9</v>
      </c>
      <c r="P40" s="259">
        <v>2.7</v>
      </c>
      <c r="Q40" s="259">
        <v>3.4</v>
      </c>
      <c r="R40" s="259">
        <v>3.4</v>
      </c>
      <c r="S40" s="259">
        <v>9.8000000000000007</v>
      </c>
      <c r="T40" s="259">
        <v>4.3</v>
      </c>
      <c r="U40" s="257" t="s">
        <v>73</v>
      </c>
      <c r="V40" s="259">
        <v>2.9</v>
      </c>
    </row>
    <row r="41" spans="1:22" ht="16.5" customHeight="1" x14ac:dyDescent="0.2">
      <c r="A41" s="7"/>
      <c r="B41" s="7"/>
      <c r="C41" s="7"/>
      <c r="D41" s="7" t="s">
        <v>66</v>
      </c>
      <c r="E41" s="7"/>
      <c r="F41" s="7"/>
      <c r="G41" s="7"/>
      <c r="H41" s="7"/>
      <c r="I41" s="7"/>
      <c r="J41" s="7"/>
      <c r="K41" s="7"/>
      <c r="L41" s="9" t="s">
        <v>136</v>
      </c>
      <c r="M41" s="259">
        <v>4.5999999999999996</v>
      </c>
      <c r="N41" s="259">
        <v>0.8</v>
      </c>
      <c r="O41" s="259">
        <v>3.3</v>
      </c>
      <c r="P41" s="259">
        <v>3</v>
      </c>
      <c r="Q41" s="259">
        <v>3.4</v>
      </c>
      <c r="R41" s="259">
        <v>3.3</v>
      </c>
      <c r="S41" s="259">
        <v>8.4</v>
      </c>
      <c r="T41" s="259">
        <v>4.2</v>
      </c>
      <c r="U41" s="257" t="s">
        <v>73</v>
      </c>
      <c r="V41" s="259">
        <v>2.5</v>
      </c>
    </row>
    <row r="42" spans="1:22" ht="16.5" customHeight="1" x14ac:dyDescent="0.2">
      <c r="A42" s="7"/>
      <c r="B42" s="7"/>
      <c r="C42" s="7"/>
      <c r="D42" s="7" t="s">
        <v>67</v>
      </c>
      <c r="E42" s="7"/>
      <c r="F42" s="7"/>
      <c r="G42" s="7"/>
      <c r="H42" s="7"/>
      <c r="I42" s="7"/>
      <c r="J42" s="7"/>
      <c r="K42" s="7"/>
      <c r="L42" s="9" t="s">
        <v>136</v>
      </c>
      <c r="M42" s="259">
        <v>4.5999999999999996</v>
      </c>
      <c r="N42" s="259">
        <v>0.9</v>
      </c>
      <c r="O42" s="259">
        <v>3.4</v>
      </c>
      <c r="P42" s="259">
        <v>3.6</v>
      </c>
      <c r="Q42" s="259">
        <v>3.2</v>
      </c>
      <c r="R42" s="259">
        <v>3.1</v>
      </c>
      <c r="S42" s="258">
        <v>17.2</v>
      </c>
      <c r="T42" s="259">
        <v>3.7</v>
      </c>
      <c r="U42" s="257" t="s">
        <v>73</v>
      </c>
      <c r="V42" s="259">
        <v>2.8</v>
      </c>
    </row>
    <row r="43" spans="1:22" ht="16.5" customHeight="1" x14ac:dyDescent="0.2">
      <c r="A43" s="7"/>
      <c r="B43" s="7"/>
      <c r="C43" s="7"/>
      <c r="D43" s="7" t="s">
        <v>68</v>
      </c>
      <c r="E43" s="7"/>
      <c r="F43" s="7"/>
      <c r="G43" s="7"/>
      <c r="H43" s="7"/>
      <c r="I43" s="7"/>
      <c r="J43" s="7"/>
      <c r="K43" s="7"/>
      <c r="L43" s="9" t="s">
        <v>136</v>
      </c>
      <c r="M43" s="259">
        <v>4.4000000000000004</v>
      </c>
      <c r="N43" s="259">
        <v>0.9</v>
      </c>
      <c r="O43" s="259">
        <v>3.4</v>
      </c>
      <c r="P43" s="259">
        <v>3.2</v>
      </c>
      <c r="Q43" s="259">
        <v>4.3</v>
      </c>
      <c r="R43" s="259">
        <v>4.7</v>
      </c>
      <c r="S43" s="258">
        <v>13.7</v>
      </c>
      <c r="T43" s="259">
        <v>5.4</v>
      </c>
      <c r="U43" s="257" t="s">
        <v>73</v>
      </c>
      <c r="V43" s="259">
        <v>2.9</v>
      </c>
    </row>
    <row r="44" spans="1:22" ht="16.5" customHeight="1" x14ac:dyDescent="0.2">
      <c r="A44" s="7"/>
      <c r="B44" s="7"/>
      <c r="C44" s="7"/>
      <c r="D44" s="7" t="s">
        <v>69</v>
      </c>
      <c r="E44" s="7"/>
      <c r="F44" s="7"/>
      <c r="G44" s="7"/>
      <c r="H44" s="7"/>
      <c r="I44" s="7"/>
      <c r="J44" s="7"/>
      <c r="K44" s="7"/>
      <c r="L44" s="9" t="s">
        <v>136</v>
      </c>
      <c r="M44" s="259">
        <v>4.9000000000000004</v>
      </c>
      <c r="N44" s="259">
        <v>0.7</v>
      </c>
      <c r="O44" s="259">
        <v>4</v>
      </c>
      <c r="P44" s="259">
        <v>3.1</v>
      </c>
      <c r="Q44" s="259">
        <v>4.5</v>
      </c>
      <c r="R44" s="259">
        <v>3.6</v>
      </c>
      <c r="S44" s="259">
        <v>9.6</v>
      </c>
      <c r="T44" s="259">
        <v>3.2</v>
      </c>
      <c r="U44" s="257" t="s">
        <v>73</v>
      </c>
      <c r="V44" s="259">
        <v>2.9</v>
      </c>
    </row>
    <row r="45" spans="1:22" ht="16.5" customHeight="1" x14ac:dyDescent="0.2">
      <c r="A45" s="7"/>
      <c r="B45" s="7"/>
      <c r="C45" s="7" t="s">
        <v>78</v>
      </c>
      <c r="D45" s="7"/>
      <c r="E45" s="7"/>
      <c r="F45" s="7"/>
      <c r="G45" s="7"/>
      <c r="H45" s="7"/>
      <c r="I45" s="7"/>
      <c r="J45" s="7"/>
      <c r="K45" s="7"/>
      <c r="L45" s="9"/>
      <c r="M45" s="10"/>
      <c r="N45" s="10"/>
      <c r="O45" s="10"/>
      <c r="P45" s="10"/>
      <c r="Q45" s="10"/>
      <c r="R45" s="10"/>
      <c r="S45" s="10"/>
      <c r="T45" s="10"/>
      <c r="U45" s="10"/>
      <c r="V45" s="10"/>
    </row>
    <row r="46" spans="1:22" ht="16.5" customHeight="1" x14ac:dyDescent="0.2">
      <c r="A46" s="7"/>
      <c r="B46" s="7"/>
      <c r="C46" s="7"/>
      <c r="D46" s="7" t="s">
        <v>60</v>
      </c>
      <c r="E46" s="7"/>
      <c r="F46" s="7"/>
      <c r="G46" s="7"/>
      <c r="H46" s="7"/>
      <c r="I46" s="7"/>
      <c r="J46" s="7"/>
      <c r="K46" s="7"/>
      <c r="L46" s="9" t="s">
        <v>136</v>
      </c>
      <c r="M46" s="259">
        <v>5.9</v>
      </c>
      <c r="N46" s="259">
        <v>8.1999999999999993</v>
      </c>
      <c r="O46" s="259">
        <v>3.5</v>
      </c>
      <c r="P46" s="259">
        <v>5.2</v>
      </c>
      <c r="Q46" s="259">
        <v>8.3000000000000007</v>
      </c>
      <c r="R46" s="259">
        <v>5.3</v>
      </c>
      <c r="S46" s="258">
        <v>11</v>
      </c>
      <c r="T46" s="259">
        <v>7.1</v>
      </c>
      <c r="U46" s="257" t="s">
        <v>73</v>
      </c>
      <c r="V46" s="259">
        <v>5.7</v>
      </c>
    </row>
    <row r="47" spans="1:22" ht="16.5" customHeight="1" x14ac:dyDescent="0.2">
      <c r="A47" s="7"/>
      <c r="B47" s="7"/>
      <c r="C47" s="7"/>
      <c r="D47" s="7" t="s">
        <v>62</v>
      </c>
      <c r="E47" s="7"/>
      <c r="F47" s="7"/>
      <c r="G47" s="7"/>
      <c r="H47" s="7"/>
      <c r="I47" s="7"/>
      <c r="J47" s="7"/>
      <c r="K47" s="7"/>
      <c r="L47" s="9" t="s">
        <v>136</v>
      </c>
      <c r="M47" s="259">
        <v>7</v>
      </c>
      <c r="N47" s="259">
        <v>6.9</v>
      </c>
      <c r="O47" s="259">
        <v>4.2</v>
      </c>
      <c r="P47" s="259">
        <v>4.7</v>
      </c>
      <c r="Q47" s="259">
        <v>9.5</v>
      </c>
      <c r="R47" s="259">
        <v>5.2</v>
      </c>
      <c r="S47" s="258">
        <v>12</v>
      </c>
      <c r="T47" s="259">
        <v>7.6</v>
      </c>
      <c r="U47" s="257" t="s">
        <v>73</v>
      </c>
      <c r="V47" s="259">
        <v>6.1</v>
      </c>
    </row>
    <row r="48" spans="1:22" ht="16.5" customHeight="1" x14ac:dyDescent="0.2">
      <c r="A48" s="7"/>
      <c r="B48" s="7"/>
      <c r="C48" s="7"/>
      <c r="D48" s="7" t="s">
        <v>63</v>
      </c>
      <c r="E48" s="7"/>
      <c r="F48" s="7"/>
      <c r="G48" s="7"/>
      <c r="H48" s="7"/>
      <c r="I48" s="7"/>
      <c r="J48" s="7"/>
      <c r="K48" s="7"/>
      <c r="L48" s="9" t="s">
        <v>136</v>
      </c>
      <c r="M48" s="259">
        <v>5.6</v>
      </c>
      <c r="N48" s="259">
        <v>5.5</v>
      </c>
      <c r="O48" s="259">
        <v>3.3</v>
      </c>
      <c r="P48" s="259">
        <v>4.0999999999999996</v>
      </c>
      <c r="Q48" s="259">
        <v>9.1</v>
      </c>
      <c r="R48" s="259">
        <v>4.8</v>
      </c>
      <c r="S48" s="258">
        <v>10.4</v>
      </c>
      <c r="T48" s="259">
        <v>6.8</v>
      </c>
      <c r="U48" s="257" t="s">
        <v>73</v>
      </c>
      <c r="V48" s="259">
        <v>5</v>
      </c>
    </row>
    <row r="49" spans="1:22" ht="16.5" customHeight="1" x14ac:dyDescent="0.2">
      <c r="A49" s="7"/>
      <c r="B49" s="7"/>
      <c r="C49" s="7"/>
      <c r="D49" s="7" t="s">
        <v>64</v>
      </c>
      <c r="E49" s="7"/>
      <c r="F49" s="7"/>
      <c r="G49" s="7"/>
      <c r="H49" s="7"/>
      <c r="I49" s="7"/>
      <c r="J49" s="7"/>
      <c r="K49" s="7"/>
      <c r="L49" s="9" t="s">
        <v>136</v>
      </c>
      <c r="M49" s="259">
        <v>6</v>
      </c>
      <c r="N49" s="259">
        <v>4.9000000000000004</v>
      </c>
      <c r="O49" s="259">
        <v>3.2</v>
      </c>
      <c r="P49" s="259">
        <v>3.9</v>
      </c>
      <c r="Q49" s="259">
        <v>8.6</v>
      </c>
      <c r="R49" s="259">
        <v>4.0999999999999996</v>
      </c>
      <c r="S49" s="259">
        <v>8</v>
      </c>
      <c r="T49" s="259">
        <v>6.7</v>
      </c>
      <c r="U49" s="257" t="s">
        <v>73</v>
      </c>
      <c r="V49" s="259">
        <v>4.9000000000000004</v>
      </c>
    </row>
    <row r="50" spans="1:22" ht="16.5" customHeight="1" x14ac:dyDescent="0.2">
      <c r="A50" s="7"/>
      <c r="B50" s="7"/>
      <c r="C50" s="7"/>
      <c r="D50" s="7" t="s">
        <v>65</v>
      </c>
      <c r="E50" s="7"/>
      <c r="F50" s="7"/>
      <c r="G50" s="7"/>
      <c r="H50" s="7"/>
      <c r="I50" s="7"/>
      <c r="J50" s="7"/>
      <c r="K50" s="7"/>
      <c r="L50" s="9" t="s">
        <v>136</v>
      </c>
      <c r="M50" s="259">
        <v>6.3</v>
      </c>
      <c r="N50" s="259">
        <v>5</v>
      </c>
      <c r="O50" s="259">
        <v>2.9</v>
      </c>
      <c r="P50" s="259">
        <v>3.6</v>
      </c>
      <c r="Q50" s="259">
        <v>7.5</v>
      </c>
      <c r="R50" s="259">
        <v>4.5</v>
      </c>
      <c r="S50" s="258">
        <v>10.8</v>
      </c>
      <c r="T50" s="259">
        <v>6.5</v>
      </c>
      <c r="U50" s="257" t="s">
        <v>73</v>
      </c>
      <c r="V50" s="259">
        <v>4.8</v>
      </c>
    </row>
    <row r="51" spans="1:22" ht="16.5" customHeight="1" x14ac:dyDescent="0.2">
      <c r="A51" s="7"/>
      <c r="B51" s="7"/>
      <c r="C51" s="7"/>
      <c r="D51" s="7" t="s">
        <v>66</v>
      </c>
      <c r="E51" s="7"/>
      <c r="F51" s="7"/>
      <c r="G51" s="7"/>
      <c r="H51" s="7"/>
      <c r="I51" s="7"/>
      <c r="J51" s="7"/>
      <c r="K51" s="7"/>
      <c r="L51" s="9" t="s">
        <v>136</v>
      </c>
      <c r="M51" s="259">
        <v>5.7</v>
      </c>
      <c r="N51" s="259">
        <v>4.9000000000000004</v>
      </c>
      <c r="O51" s="259">
        <v>2.8</v>
      </c>
      <c r="P51" s="259">
        <v>3.8</v>
      </c>
      <c r="Q51" s="259">
        <v>7</v>
      </c>
      <c r="R51" s="259">
        <v>4.3</v>
      </c>
      <c r="S51" s="258">
        <v>11.6</v>
      </c>
      <c r="T51" s="259">
        <v>5.4</v>
      </c>
      <c r="U51" s="257" t="s">
        <v>73</v>
      </c>
      <c r="V51" s="259">
        <v>4.5</v>
      </c>
    </row>
    <row r="52" spans="1:22" ht="16.5" customHeight="1" x14ac:dyDescent="0.2">
      <c r="A52" s="7"/>
      <c r="B52" s="7"/>
      <c r="C52" s="7"/>
      <c r="D52" s="7" t="s">
        <v>67</v>
      </c>
      <c r="E52" s="7"/>
      <c r="F52" s="7"/>
      <c r="G52" s="7"/>
      <c r="H52" s="7"/>
      <c r="I52" s="7"/>
      <c r="J52" s="7"/>
      <c r="K52" s="7"/>
      <c r="L52" s="9" t="s">
        <v>136</v>
      </c>
      <c r="M52" s="259">
        <v>6.4</v>
      </c>
      <c r="N52" s="259">
        <v>3.6</v>
      </c>
      <c r="O52" s="259">
        <v>2.9</v>
      </c>
      <c r="P52" s="259">
        <v>4.5999999999999996</v>
      </c>
      <c r="Q52" s="259">
        <v>6.7</v>
      </c>
      <c r="R52" s="259">
        <v>4.5999999999999996</v>
      </c>
      <c r="S52" s="258">
        <v>10</v>
      </c>
      <c r="T52" s="259">
        <v>5.0999999999999996</v>
      </c>
      <c r="U52" s="257" t="s">
        <v>73</v>
      </c>
      <c r="V52" s="259">
        <v>4.5</v>
      </c>
    </row>
    <row r="53" spans="1:22" ht="16.5" customHeight="1" x14ac:dyDescent="0.2">
      <c r="A53" s="7"/>
      <c r="B53" s="7"/>
      <c r="C53" s="7"/>
      <c r="D53" s="7" t="s">
        <v>68</v>
      </c>
      <c r="E53" s="7"/>
      <c r="F53" s="7"/>
      <c r="G53" s="7"/>
      <c r="H53" s="7"/>
      <c r="I53" s="7"/>
      <c r="J53" s="7"/>
      <c r="K53" s="7"/>
      <c r="L53" s="9" t="s">
        <v>136</v>
      </c>
      <c r="M53" s="259">
        <v>6.4</v>
      </c>
      <c r="N53" s="259">
        <v>3.6</v>
      </c>
      <c r="O53" s="259">
        <v>3</v>
      </c>
      <c r="P53" s="259">
        <v>5.5</v>
      </c>
      <c r="Q53" s="259">
        <v>6.1</v>
      </c>
      <c r="R53" s="259">
        <v>5.4</v>
      </c>
      <c r="S53" s="259">
        <v>8.4</v>
      </c>
      <c r="T53" s="259">
        <v>5.2</v>
      </c>
      <c r="U53" s="257" t="s">
        <v>73</v>
      </c>
      <c r="V53" s="259">
        <v>4.5</v>
      </c>
    </row>
    <row r="54" spans="1:22" ht="16.5" customHeight="1" x14ac:dyDescent="0.2">
      <c r="A54" s="7"/>
      <c r="B54" s="7"/>
      <c r="C54" s="7"/>
      <c r="D54" s="7" t="s">
        <v>69</v>
      </c>
      <c r="E54" s="7"/>
      <c r="F54" s="7"/>
      <c r="G54" s="7"/>
      <c r="H54" s="7"/>
      <c r="I54" s="7"/>
      <c r="J54" s="7"/>
      <c r="K54" s="7"/>
      <c r="L54" s="9" t="s">
        <v>136</v>
      </c>
      <c r="M54" s="259">
        <v>7</v>
      </c>
      <c r="N54" s="259">
        <v>4.4000000000000004</v>
      </c>
      <c r="O54" s="259">
        <v>3.7</v>
      </c>
      <c r="P54" s="259">
        <v>5.8</v>
      </c>
      <c r="Q54" s="259">
        <v>6.5</v>
      </c>
      <c r="R54" s="259">
        <v>4.5</v>
      </c>
      <c r="S54" s="259">
        <v>9.4</v>
      </c>
      <c r="T54" s="259">
        <v>4.2</v>
      </c>
      <c r="U54" s="257" t="s">
        <v>73</v>
      </c>
      <c r="V54" s="259">
        <v>5.2</v>
      </c>
    </row>
    <row r="55" spans="1:22" ht="16.5" customHeight="1" x14ac:dyDescent="0.2">
      <c r="A55" s="7"/>
      <c r="B55" s="7" t="s">
        <v>526</v>
      </c>
      <c r="C55" s="7"/>
      <c r="D55" s="7"/>
      <c r="E55" s="7"/>
      <c r="F55" s="7"/>
      <c r="G55" s="7"/>
      <c r="H55" s="7"/>
      <c r="I55" s="7"/>
      <c r="J55" s="7"/>
      <c r="K55" s="7"/>
      <c r="L55" s="9"/>
      <c r="M55" s="10"/>
      <c r="N55" s="10"/>
      <c r="O55" s="10"/>
      <c r="P55" s="10"/>
      <c r="Q55" s="10"/>
      <c r="R55" s="10"/>
      <c r="S55" s="10"/>
      <c r="T55" s="10"/>
      <c r="U55" s="10"/>
      <c r="V55" s="10"/>
    </row>
    <row r="56" spans="1:22" ht="16.5" customHeight="1" x14ac:dyDescent="0.2">
      <c r="A56" s="7"/>
      <c r="B56" s="7"/>
      <c r="C56" s="7" t="s">
        <v>506</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t="s">
        <v>60</v>
      </c>
      <c r="E57" s="7"/>
      <c r="F57" s="7"/>
      <c r="G57" s="7"/>
      <c r="H57" s="7"/>
      <c r="I57" s="7"/>
      <c r="J57" s="7"/>
      <c r="K57" s="7"/>
      <c r="L57" s="9" t="s">
        <v>136</v>
      </c>
      <c r="M57" s="258">
        <v>40</v>
      </c>
      <c r="N57" s="258">
        <v>67</v>
      </c>
      <c r="O57" s="258">
        <v>35.5</v>
      </c>
      <c r="P57" s="258">
        <v>61.2</v>
      </c>
      <c r="Q57" s="258">
        <v>58.6</v>
      </c>
      <c r="R57" s="258">
        <v>37.1</v>
      </c>
      <c r="S57" s="258">
        <v>46.6</v>
      </c>
      <c r="T57" s="258">
        <v>43.1</v>
      </c>
      <c r="U57" s="258">
        <v>99.5</v>
      </c>
      <c r="V57" s="258">
        <v>56</v>
      </c>
    </row>
    <row r="58" spans="1:22" ht="16.5" customHeight="1" x14ac:dyDescent="0.2">
      <c r="A58" s="7"/>
      <c r="B58" s="7"/>
      <c r="C58" s="7"/>
      <c r="D58" s="7" t="s">
        <v>62</v>
      </c>
      <c r="E58" s="7"/>
      <c r="F58" s="7"/>
      <c r="G58" s="7"/>
      <c r="H58" s="7"/>
      <c r="I58" s="7"/>
      <c r="J58" s="7"/>
      <c r="K58" s="7"/>
      <c r="L58" s="9" t="s">
        <v>136</v>
      </c>
      <c r="M58" s="258">
        <v>36.9</v>
      </c>
      <c r="N58" s="258">
        <v>47.5</v>
      </c>
      <c r="O58" s="258">
        <v>32.200000000000003</v>
      </c>
      <c r="P58" s="258">
        <v>47.6</v>
      </c>
      <c r="Q58" s="258">
        <v>50.5</v>
      </c>
      <c r="R58" s="258">
        <v>33.200000000000003</v>
      </c>
      <c r="S58" s="258">
        <v>40.5</v>
      </c>
      <c r="T58" s="258">
        <v>74.400000000000006</v>
      </c>
      <c r="U58" s="258">
        <v>60.9</v>
      </c>
      <c r="V58" s="258">
        <v>44.9</v>
      </c>
    </row>
    <row r="59" spans="1:22" ht="16.5" customHeight="1" x14ac:dyDescent="0.2">
      <c r="A59" s="7"/>
      <c r="B59" s="7"/>
      <c r="C59" s="7"/>
      <c r="D59" s="7" t="s">
        <v>63</v>
      </c>
      <c r="E59" s="7"/>
      <c r="F59" s="7"/>
      <c r="G59" s="7"/>
      <c r="H59" s="7"/>
      <c r="I59" s="7"/>
      <c r="J59" s="7"/>
      <c r="K59" s="7"/>
      <c r="L59" s="9" t="s">
        <v>136</v>
      </c>
      <c r="M59" s="258">
        <v>35.1</v>
      </c>
      <c r="N59" s="258">
        <v>42.8</v>
      </c>
      <c r="O59" s="258">
        <v>29.3</v>
      </c>
      <c r="P59" s="258">
        <v>43.3</v>
      </c>
      <c r="Q59" s="258">
        <v>44</v>
      </c>
      <c r="R59" s="258">
        <v>39.5</v>
      </c>
      <c r="S59" s="258">
        <v>41.8</v>
      </c>
      <c r="T59" s="258">
        <v>78.599999999999994</v>
      </c>
      <c r="U59" s="258">
        <v>54</v>
      </c>
      <c r="V59" s="258">
        <v>41.7</v>
      </c>
    </row>
    <row r="60" spans="1:22" ht="16.5" customHeight="1" x14ac:dyDescent="0.2">
      <c r="A60" s="7"/>
      <c r="B60" s="7"/>
      <c r="C60" s="7"/>
      <c r="D60" s="7" t="s">
        <v>64</v>
      </c>
      <c r="E60" s="7"/>
      <c r="F60" s="7"/>
      <c r="G60" s="7"/>
      <c r="H60" s="7"/>
      <c r="I60" s="7"/>
      <c r="J60" s="7"/>
      <c r="K60" s="7"/>
      <c r="L60" s="9" t="s">
        <v>136</v>
      </c>
      <c r="M60" s="258">
        <v>43.4</v>
      </c>
      <c r="N60" s="258">
        <v>43.5</v>
      </c>
      <c r="O60" s="258">
        <v>29</v>
      </c>
      <c r="P60" s="258">
        <v>39.200000000000003</v>
      </c>
      <c r="Q60" s="258">
        <v>44.4</v>
      </c>
      <c r="R60" s="258">
        <v>36.700000000000003</v>
      </c>
      <c r="S60" s="258">
        <v>44.3</v>
      </c>
      <c r="T60" s="258">
        <v>72.900000000000006</v>
      </c>
      <c r="U60" s="258">
        <v>57.2</v>
      </c>
      <c r="V60" s="258">
        <v>44.4</v>
      </c>
    </row>
    <row r="61" spans="1:22" ht="16.5" customHeight="1" x14ac:dyDescent="0.2">
      <c r="A61" s="7"/>
      <c r="B61" s="7"/>
      <c r="C61" s="7"/>
      <c r="D61" s="7" t="s">
        <v>65</v>
      </c>
      <c r="E61" s="7"/>
      <c r="F61" s="7"/>
      <c r="G61" s="7"/>
      <c r="H61" s="7"/>
      <c r="I61" s="7"/>
      <c r="J61" s="7"/>
      <c r="K61" s="7"/>
      <c r="L61" s="9" t="s">
        <v>136</v>
      </c>
      <c r="M61" s="258">
        <v>40.9</v>
      </c>
      <c r="N61" s="258">
        <v>41.7</v>
      </c>
      <c r="O61" s="258">
        <v>28.6</v>
      </c>
      <c r="P61" s="258">
        <v>44.1</v>
      </c>
      <c r="Q61" s="258">
        <v>47.3</v>
      </c>
      <c r="R61" s="258">
        <v>31.3</v>
      </c>
      <c r="S61" s="258">
        <v>32.700000000000003</v>
      </c>
      <c r="T61" s="258">
        <v>67.8</v>
      </c>
      <c r="U61" s="258">
        <v>54.4</v>
      </c>
      <c r="V61" s="258">
        <v>42.7</v>
      </c>
    </row>
    <row r="62" spans="1:22" ht="16.5" customHeight="1" x14ac:dyDescent="0.2">
      <c r="A62" s="7"/>
      <c r="B62" s="7"/>
      <c r="C62" s="7"/>
      <c r="D62" s="7" t="s">
        <v>66</v>
      </c>
      <c r="E62" s="7"/>
      <c r="F62" s="7"/>
      <c r="G62" s="7"/>
      <c r="H62" s="7"/>
      <c r="I62" s="7"/>
      <c r="J62" s="7"/>
      <c r="K62" s="7"/>
      <c r="L62" s="9" t="s">
        <v>136</v>
      </c>
      <c r="M62" s="258">
        <v>32</v>
      </c>
      <c r="N62" s="258">
        <v>34.9</v>
      </c>
      <c r="O62" s="258">
        <v>23.2</v>
      </c>
      <c r="P62" s="258">
        <v>40.9</v>
      </c>
      <c r="Q62" s="258">
        <v>47.8</v>
      </c>
      <c r="R62" s="258">
        <v>30.9</v>
      </c>
      <c r="S62" s="258">
        <v>36</v>
      </c>
      <c r="T62" s="258">
        <v>67.900000000000006</v>
      </c>
      <c r="U62" s="258">
        <v>51.4</v>
      </c>
      <c r="V62" s="258">
        <v>37.1</v>
      </c>
    </row>
    <row r="63" spans="1:22" ht="16.5" customHeight="1" x14ac:dyDescent="0.2">
      <c r="A63" s="7"/>
      <c r="B63" s="7"/>
      <c r="C63" s="7"/>
      <c r="D63" s="7" t="s">
        <v>67</v>
      </c>
      <c r="E63" s="7"/>
      <c r="F63" s="7"/>
      <c r="G63" s="7"/>
      <c r="H63" s="7"/>
      <c r="I63" s="7"/>
      <c r="J63" s="7"/>
      <c r="K63" s="7"/>
      <c r="L63" s="9" t="s">
        <v>136</v>
      </c>
      <c r="M63" s="258">
        <v>38.4</v>
      </c>
      <c r="N63" s="258">
        <v>36.4</v>
      </c>
      <c r="O63" s="258">
        <v>26.3</v>
      </c>
      <c r="P63" s="258">
        <v>43.8</v>
      </c>
      <c r="Q63" s="258">
        <v>45.5</v>
      </c>
      <c r="R63" s="258">
        <v>28.8</v>
      </c>
      <c r="S63" s="258">
        <v>35.9</v>
      </c>
      <c r="T63" s="258">
        <v>67.599999999999994</v>
      </c>
      <c r="U63" s="258">
        <v>77.7</v>
      </c>
      <c r="V63" s="258">
        <v>42.4</v>
      </c>
    </row>
    <row r="64" spans="1:22" ht="16.5" customHeight="1" x14ac:dyDescent="0.2">
      <c r="A64" s="7"/>
      <c r="B64" s="7"/>
      <c r="C64" s="7"/>
      <c r="D64" s="7" t="s">
        <v>68</v>
      </c>
      <c r="E64" s="7"/>
      <c r="F64" s="7"/>
      <c r="G64" s="7"/>
      <c r="H64" s="7"/>
      <c r="I64" s="7"/>
      <c r="J64" s="7"/>
      <c r="K64" s="7"/>
      <c r="L64" s="9" t="s">
        <v>136</v>
      </c>
      <c r="M64" s="258">
        <v>39</v>
      </c>
      <c r="N64" s="258">
        <v>35</v>
      </c>
      <c r="O64" s="258">
        <v>22</v>
      </c>
      <c r="P64" s="258">
        <v>47.4</v>
      </c>
      <c r="Q64" s="258">
        <v>44.3</v>
      </c>
      <c r="R64" s="258">
        <v>22.8</v>
      </c>
      <c r="S64" s="258">
        <v>32.200000000000003</v>
      </c>
      <c r="T64" s="258">
        <v>83.3</v>
      </c>
      <c r="U64" s="258">
        <v>55.7</v>
      </c>
      <c r="V64" s="258">
        <v>39.5</v>
      </c>
    </row>
    <row r="65" spans="1:22" ht="16.5" customHeight="1" x14ac:dyDescent="0.2">
      <c r="A65" s="7"/>
      <c r="B65" s="7"/>
      <c r="C65" s="7"/>
      <c r="D65" s="7" t="s">
        <v>69</v>
      </c>
      <c r="E65" s="7"/>
      <c r="F65" s="7"/>
      <c r="G65" s="7"/>
      <c r="H65" s="7"/>
      <c r="I65" s="7"/>
      <c r="J65" s="7"/>
      <c r="K65" s="7"/>
      <c r="L65" s="9" t="s">
        <v>136</v>
      </c>
      <c r="M65" s="258">
        <v>31.1</v>
      </c>
      <c r="N65" s="258">
        <v>32.5</v>
      </c>
      <c r="O65" s="258">
        <v>23.7</v>
      </c>
      <c r="P65" s="258">
        <v>40.6</v>
      </c>
      <c r="Q65" s="258">
        <v>43.8</v>
      </c>
      <c r="R65" s="258">
        <v>24.6</v>
      </c>
      <c r="S65" s="258">
        <v>27.6</v>
      </c>
      <c r="T65" s="258">
        <v>59.7</v>
      </c>
      <c r="U65" s="258">
        <v>46.5</v>
      </c>
      <c r="V65" s="258">
        <v>34.4</v>
      </c>
    </row>
    <row r="66" spans="1:22" ht="16.5" customHeight="1" x14ac:dyDescent="0.2">
      <c r="A66" s="7"/>
      <c r="B66" s="7"/>
      <c r="C66" s="7" t="s">
        <v>72</v>
      </c>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t="s">
        <v>60</v>
      </c>
      <c r="E67" s="7"/>
      <c r="F67" s="7"/>
      <c r="G67" s="7"/>
      <c r="H67" s="7"/>
      <c r="I67" s="7"/>
      <c r="J67" s="7"/>
      <c r="K67" s="7"/>
      <c r="L67" s="9" t="s">
        <v>136</v>
      </c>
      <c r="M67" s="258">
        <v>17.5</v>
      </c>
      <c r="N67" s="258">
        <v>27.8</v>
      </c>
      <c r="O67" s="258">
        <v>13.6</v>
      </c>
      <c r="P67" s="259">
        <v>5.9</v>
      </c>
      <c r="Q67" s="258">
        <v>31.9</v>
      </c>
      <c r="R67" s="257" t="s">
        <v>73</v>
      </c>
      <c r="S67" s="257" t="s">
        <v>73</v>
      </c>
      <c r="T67" s="257" t="s">
        <v>73</v>
      </c>
      <c r="U67" s="257" t="s">
        <v>73</v>
      </c>
      <c r="V67" s="258">
        <v>17.600000000000001</v>
      </c>
    </row>
    <row r="68" spans="1:22" ht="16.5" customHeight="1" x14ac:dyDescent="0.2">
      <c r="A68" s="7"/>
      <c r="B68" s="7"/>
      <c r="C68" s="7"/>
      <c r="D68" s="7" t="s">
        <v>62</v>
      </c>
      <c r="E68" s="7"/>
      <c r="F68" s="7"/>
      <c r="G68" s="7"/>
      <c r="H68" s="7"/>
      <c r="I68" s="7"/>
      <c r="J68" s="7"/>
      <c r="K68" s="7"/>
      <c r="L68" s="9" t="s">
        <v>136</v>
      </c>
      <c r="M68" s="258">
        <v>18.100000000000001</v>
      </c>
      <c r="N68" s="258">
        <v>21.3</v>
      </c>
      <c r="O68" s="258">
        <v>12.8</v>
      </c>
      <c r="P68" s="259">
        <v>6.1</v>
      </c>
      <c r="Q68" s="258">
        <v>32.1</v>
      </c>
      <c r="R68" s="257" t="s">
        <v>73</v>
      </c>
      <c r="S68" s="257" t="s">
        <v>73</v>
      </c>
      <c r="T68" s="257" t="s">
        <v>73</v>
      </c>
      <c r="U68" s="257" t="s">
        <v>73</v>
      </c>
      <c r="V68" s="258">
        <v>16.100000000000001</v>
      </c>
    </row>
    <row r="69" spans="1:22" ht="16.5" customHeight="1" x14ac:dyDescent="0.2">
      <c r="A69" s="7"/>
      <c r="B69" s="7"/>
      <c r="C69" s="7"/>
      <c r="D69" s="7" t="s">
        <v>63</v>
      </c>
      <c r="E69" s="7"/>
      <c r="F69" s="7"/>
      <c r="G69" s="7"/>
      <c r="H69" s="7"/>
      <c r="I69" s="7"/>
      <c r="J69" s="7"/>
      <c r="K69" s="7"/>
      <c r="L69" s="9" t="s">
        <v>136</v>
      </c>
      <c r="M69" s="258">
        <v>19.8</v>
      </c>
      <c r="N69" s="258">
        <v>20.7</v>
      </c>
      <c r="O69" s="258">
        <v>10.4</v>
      </c>
      <c r="P69" s="259">
        <v>6</v>
      </c>
      <c r="Q69" s="258">
        <v>28.6</v>
      </c>
      <c r="R69" s="257" t="s">
        <v>73</v>
      </c>
      <c r="S69" s="257" t="s">
        <v>73</v>
      </c>
      <c r="T69" s="257" t="s">
        <v>73</v>
      </c>
      <c r="U69" s="257" t="s">
        <v>73</v>
      </c>
      <c r="V69" s="258">
        <v>15.8</v>
      </c>
    </row>
    <row r="70" spans="1:22" ht="16.5" customHeight="1" x14ac:dyDescent="0.2">
      <c r="A70" s="7"/>
      <c r="B70" s="7"/>
      <c r="C70" s="7"/>
      <c r="D70" s="7" t="s">
        <v>64</v>
      </c>
      <c r="E70" s="7"/>
      <c r="F70" s="7"/>
      <c r="G70" s="7"/>
      <c r="H70" s="7"/>
      <c r="I70" s="7"/>
      <c r="J70" s="7"/>
      <c r="K70" s="7"/>
      <c r="L70" s="9" t="s">
        <v>136</v>
      </c>
      <c r="M70" s="258">
        <v>21.2</v>
      </c>
      <c r="N70" s="258">
        <v>17.2</v>
      </c>
      <c r="O70" s="259">
        <v>9.9</v>
      </c>
      <c r="P70" s="259">
        <v>7.1</v>
      </c>
      <c r="Q70" s="258">
        <v>23.6</v>
      </c>
      <c r="R70" s="257" t="s">
        <v>73</v>
      </c>
      <c r="S70" s="257" t="s">
        <v>73</v>
      </c>
      <c r="T70" s="257" t="s">
        <v>73</v>
      </c>
      <c r="U70" s="257" t="s">
        <v>73</v>
      </c>
      <c r="V70" s="258">
        <v>15.4</v>
      </c>
    </row>
    <row r="71" spans="1:22" ht="16.5" customHeight="1" x14ac:dyDescent="0.2">
      <c r="A71" s="7"/>
      <c r="B71" s="7"/>
      <c r="C71" s="7"/>
      <c r="D71" s="7" t="s">
        <v>65</v>
      </c>
      <c r="E71" s="7"/>
      <c r="F71" s="7"/>
      <c r="G71" s="7"/>
      <c r="H71" s="7"/>
      <c r="I71" s="7"/>
      <c r="J71" s="7"/>
      <c r="K71" s="7"/>
      <c r="L71" s="9" t="s">
        <v>136</v>
      </c>
      <c r="M71" s="258">
        <v>22.3</v>
      </c>
      <c r="N71" s="258">
        <v>17.399999999999999</v>
      </c>
      <c r="O71" s="258">
        <v>10.8</v>
      </c>
      <c r="P71" s="258">
        <v>10.6</v>
      </c>
      <c r="Q71" s="258">
        <v>21.4</v>
      </c>
      <c r="R71" s="257" t="s">
        <v>73</v>
      </c>
      <c r="S71" s="257" t="s">
        <v>73</v>
      </c>
      <c r="T71" s="257" t="s">
        <v>73</v>
      </c>
      <c r="U71" s="257" t="s">
        <v>73</v>
      </c>
      <c r="V71" s="258">
        <v>16.600000000000001</v>
      </c>
    </row>
    <row r="72" spans="1:22" ht="16.5" customHeight="1" x14ac:dyDescent="0.2">
      <c r="A72" s="7"/>
      <c r="B72" s="7"/>
      <c r="C72" s="7"/>
      <c r="D72" s="7" t="s">
        <v>66</v>
      </c>
      <c r="E72" s="7"/>
      <c r="F72" s="7"/>
      <c r="G72" s="7"/>
      <c r="H72" s="7"/>
      <c r="I72" s="7"/>
      <c r="J72" s="7"/>
      <c r="K72" s="7"/>
      <c r="L72" s="9" t="s">
        <v>136</v>
      </c>
      <c r="M72" s="258">
        <v>23.2</v>
      </c>
      <c r="N72" s="258">
        <v>17.8</v>
      </c>
      <c r="O72" s="259">
        <v>9.9</v>
      </c>
      <c r="P72" s="259">
        <v>9.3000000000000007</v>
      </c>
      <c r="Q72" s="258">
        <v>24.9</v>
      </c>
      <c r="R72" s="257" t="s">
        <v>73</v>
      </c>
      <c r="S72" s="257" t="s">
        <v>73</v>
      </c>
      <c r="T72" s="257" t="s">
        <v>73</v>
      </c>
      <c r="U72" s="257" t="s">
        <v>73</v>
      </c>
      <c r="V72" s="258">
        <v>16.8</v>
      </c>
    </row>
    <row r="73" spans="1:22" ht="16.5" customHeight="1" x14ac:dyDescent="0.2">
      <c r="A73" s="7"/>
      <c r="B73" s="7"/>
      <c r="C73" s="7"/>
      <c r="D73" s="7" t="s">
        <v>67</v>
      </c>
      <c r="E73" s="7"/>
      <c r="F73" s="7"/>
      <c r="G73" s="7"/>
      <c r="H73" s="7"/>
      <c r="I73" s="7"/>
      <c r="J73" s="7"/>
      <c r="K73" s="7"/>
      <c r="L73" s="9" t="s">
        <v>136</v>
      </c>
      <c r="M73" s="258">
        <v>27.9</v>
      </c>
      <c r="N73" s="258">
        <v>19.3</v>
      </c>
      <c r="O73" s="259">
        <v>9.8000000000000007</v>
      </c>
      <c r="P73" s="259">
        <v>9.6999999999999993</v>
      </c>
      <c r="Q73" s="258">
        <v>18.100000000000001</v>
      </c>
      <c r="R73" s="257" t="s">
        <v>73</v>
      </c>
      <c r="S73" s="257" t="s">
        <v>73</v>
      </c>
      <c r="T73" s="257" t="s">
        <v>73</v>
      </c>
      <c r="U73" s="257" t="s">
        <v>73</v>
      </c>
      <c r="V73" s="258">
        <v>17.7</v>
      </c>
    </row>
    <row r="74" spans="1:22" ht="16.5" customHeight="1" x14ac:dyDescent="0.2">
      <c r="A74" s="7"/>
      <c r="B74" s="7"/>
      <c r="C74" s="7"/>
      <c r="D74" s="7" t="s">
        <v>68</v>
      </c>
      <c r="E74" s="7"/>
      <c r="F74" s="7"/>
      <c r="G74" s="7"/>
      <c r="H74" s="7"/>
      <c r="I74" s="7"/>
      <c r="J74" s="7"/>
      <c r="K74" s="7"/>
      <c r="L74" s="9" t="s">
        <v>136</v>
      </c>
      <c r="M74" s="258">
        <v>19.899999999999999</v>
      </c>
      <c r="N74" s="258">
        <v>17.100000000000001</v>
      </c>
      <c r="O74" s="259">
        <v>9.5</v>
      </c>
      <c r="P74" s="258">
        <v>10.4</v>
      </c>
      <c r="Q74" s="258">
        <v>13.6</v>
      </c>
      <c r="R74" s="257" t="s">
        <v>73</v>
      </c>
      <c r="S74" s="257" t="s">
        <v>73</v>
      </c>
      <c r="T74" s="257" t="s">
        <v>73</v>
      </c>
      <c r="U74" s="257" t="s">
        <v>73</v>
      </c>
      <c r="V74" s="258">
        <v>14.9</v>
      </c>
    </row>
    <row r="75" spans="1:22" ht="16.5" customHeight="1" x14ac:dyDescent="0.2">
      <c r="A75" s="7"/>
      <c r="B75" s="7"/>
      <c r="C75" s="7"/>
      <c r="D75" s="7" t="s">
        <v>69</v>
      </c>
      <c r="E75" s="7"/>
      <c r="F75" s="7"/>
      <c r="G75" s="7"/>
      <c r="H75" s="7"/>
      <c r="I75" s="7"/>
      <c r="J75" s="7"/>
      <c r="K75" s="7"/>
      <c r="L75" s="9" t="s">
        <v>136</v>
      </c>
      <c r="M75" s="258">
        <v>19</v>
      </c>
      <c r="N75" s="258">
        <v>16.8</v>
      </c>
      <c r="O75" s="259">
        <v>9.9</v>
      </c>
      <c r="P75" s="258">
        <v>10.9</v>
      </c>
      <c r="Q75" s="258">
        <v>14.3</v>
      </c>
      <c r="R75" s="257" t="s">
        <v>73</v>
      </c>
      <c r="S75" s="257" t="s">
        <v>73</v>
      </c>
      <c r="T75" s="257" t="s">
        <v>73</v>
      </c>
      <c r="U75" s="257" t="s">
        <v>73</v>
      </c>
      <c r="V75" s="258">
        <v>14.7</v>
      </c>
    </row>
    <row r="76" spans="1:22" ht="16.5" customHeight="1" x14ac:dyDescent="0.2">
      <c r="A76" s="7"/>
      <c r="B76" s="7"/>
      <c r="C76" s="7" t="s">
        <v>75</v>
      </c>
      <c r="D76" s="7"/>
      <c r="E76" s="7"/>
      <c r="F76" s="7"/>
      <c r="G76" s="7"/>
      <c r="H76" s="7"/>
      <c r="I76" s="7"/>
      <c r="J76" s="7"/>
      <c r="K76" s="7"/>
      <c r="L76" s="9"/>
      <c r="M76" s="10"/>
      <c r="N76" s="10"/>
      <c r="O76" s="10"/>
      <c r="P76" s="10"/>
      <c r="Q76" s="10"/>
      <c r="R76" s="10"/>
      <c r="S76" s="10"/>
      <c r="T76" s="10"/>
      <c r="U76" s="10"/>
      <c r="V76" s="10"/>
    </row>
    <row r="77" spans="1:22" ht="16.5" customHeight="1" x14ac:dyDescent="0.2">
      <c r="A77" s="7"/>
      <c r="B77" s="7"/>
      <c r="C77" s="7"/>
      <c r="D77" s="7" t="s">
        <v>60</v>
      </c>
      <c r="E77" s="7"/>
      <c r="F77" s="7"/>
      <c r="G77" s="7"/>
      <c r="H77" s="7"/>
      <c r="I77" s="7"/>
      <c r="J77" s="7"/>
      <c r="K77" s="7"/>
      <c r="L77" s="9" t="s">
        <v>136</v>
      </c>
      <c r="M77" s="259">
        <v>3.4</v>
      </c>
      <c r="N77" s="259">
        <v>3.4</v>
      </c>
      <c r="O77" s="259">
        <v>3</v>
      </c>
      <c r="P77" s="259">
        <v>4.9000000000000004</v>
      </c>
      <c r="Q77" s="259">
        <v>3.5</v>
      </c>
      <c r="R77" s="259">
        <v>2.9</v>
      </c>
      <c r="S77" s="259">
        <v>8.3000000000000007</v>
      </c>
      <c r="T77" s="259">
        <v>4.5</v>
      </c>
      <c r="U77" s="257" t="s">
        <v>73</v>
      </c>
      <c r="V77" s="259">
        <v>3.6</v>
      </c>
    </row>
    <row r="78" spans="1:22" ht="16.5" customHeight="1" x14ac:dyDescent="0.2">
      <c r="A78" s="7"/>
      <c r="B78" s="7"/>
      <c r="C78" s="7"/>
      <c r="D78" s="7" t="s">
        <v>62</v>
      </c>
      <c r="E78" s="7"/>
      <c r="F78" s="7"/>
      <c r="G78" s="7"/>
      <c r="H78" s="7"/>
      <c r="I78" s="7"/>
      <c r="J78" s="7"/>
      <c r="K78" s="7"/>
      <c r="L78" s="9" t="s">
        <v>136</v>
      </c>
      <c r="M78" s="259">
        <v>2.6</v>
      </c>
      <c r="N78" s="259">
        <v>3.3</v>
      </c>
      <c r="O78" s="259">
        <v>2.9</v>
      </c>
      <c r="P78" s="259">
        <v>3.9</v>
      </c>
      <c r="Q78" s="259">
        <v>3</v>
      </c>
      <c r="R78" s="259">
        <v>2.6</v>
      </c>
      <c r="S78" s="259">
        <v>8.5</v>
      </c>
      <c r="T78" s="259">
        <v>5.3</v>
      </c>
      <c r="U78" s="257" t="s">
        <v>73</v>
      </c>
      <c r="V78" s="259">
        <v>3.1</v>
      </c>
    </row>
    <row r="79" spans="1:22" ht="16.5" customHeight="1" x14ac:dyDescent="0.2">
      <c r="A79" s="7"/>
      <c r="B79" s="7"/>
      <c r="C79" s="7"/>
      <c r="D79" s="7" t="s">
        <v>63</v>
      </c>
      <c r="E79" s="7"/>
      <c r="F79" s="7"/>
      <c r="G79" s="7"/>
      <c r="H79" s="7"/>
      <c r="I79" s="7"/>
      <c r="J79" s="7"/>
      <c r="K79" s="7"/>
      <c r="L79" s="9" t="s">
        <v>136</v>
      </c>
      <c r="M79" s="259">
        <v>2.9</v>
      </c>
      <c r="N79" s="259">
        <v>2.8</v>
      </c>
      <c r="O79" s="259">
        <v>2.4</v>
      </c>
      <c r="P79" s="259">
        <v>4</v>
      </c>
      <c r="Q79" s="259">
        <v>2.2999999999999998</v>
      </c>
      <c r="R79" s="259">
        <v>2.2999999999999998</v>
      </c>
      <c r="S79" s="259">
        <v>8</v>
      </c>
      <c r="T79" s="259">
        <v>5.2</v>
      </c>
      <c r="U79" s="257" t="s">
        <v>73</v>
      </c>
      <c r="V79" s="259">
        <v>3</v>
      </c>
    </row>
    <row r="80" spans="1:22" ht="16.5" customHeight="1" x14ac:dyDescent="0.2">
      <c r="A80" s="7"/>
      <c r="B80" s="7"/>
      <c r="C80" s="7"/>
      <c r="D80" s="7" t="s">
        <v>64</v>
      </c>
      <c r="E80" s="7"/>
      <c r="F80" s="7"/>
      <c r="G80" s="7"/>
      <c r="H80" s="7"/>
      <c r="I80" s="7"/>
      <c r="J80" s="7"/>
      <c r="K80" s="7"/>
      <c r="L80" s="9" t="s">
        <v>136</v>
      </c>
      <c r="M80" s="259">
        <v>2.8</v>
      </c>
      <c r="N80" s="259">
        <v>2.8</v>
      </c>
      <c r="O80" s="259">
        <v>2.2999999999999998</v>
      </c>
      <c r="P80" s="259">
        <v>3.6</v>
      </c>
      <c r="Q80" s="259">
        <v>2.1</v>
      </c>
      <c r="R80" s="259">
        <v>2.2999999999999998</v>
      </c>
      <c r="S80" s="259">
        <v>8.3000000000000007</v>
      </c>
      <c r="T80" s="259">
        <v>4.9000000000000004</v>
      </c>
      <c r="U80" s="257" t="s">
        <v>73</v>
      </c>
      <c r="V80" s="259">
        <v>2.9</v>
      </c>
    </row>
    <row r="81" spans="1:22" ht="16.5" customHeight="1" x14ac:dyDescent="0.2">
      <c r="A81" s="7"/>
      <c r="B81" s="7"/>
      <c r="C81" s="7"/>
      <c r="D81" s="7" t="s">
        <v>65</v>
      </c>
      <c r="E81" s="7"/>
      <c r="F81" s="7"/>
      <c r="G81" s="7"/>
      <c r="H81" s="7"/>
      <c r="I81" s="7"/>
      <c r="J81" s="7"/>
      <c r="K81" s="7"/>
      <c r="L81" s="9" t="s">
        <v>136</v>
      </c>
      <c r="M81" s="259">
        <v>3</v>
      </c>
      <c r="N81" s="259">
        <v>2.7</v>
      </c>
      <c r="O81" s="259">
        <v>2.2000000000000002</v>
      </c>
      <c r="P81" s="259">
        <v>3.4</v>
      </c>
      <c r="Q81" s="259">
        <v>2.2999999999999998</v>
      </c>
      <c r="R81" s="259">
        <v>1.5</v>
      </c>
      <c r="S81" s="259">
        <v>8.8000000000000007</v>
      </c>
      <c r="T81" s="259">
        <v>3.6</v>
      </c>
      <c r="U81" s="257" t="s">
        <v>73</v>
      </c>
      <c r="V81" s="259">
        <v>2.9</v>
      </c>
    </row>
    <row r="82" spans="1:22" ht="16.5" customHeight="1" x14ac:dyDescent="0.2">
      <c r="A82" s="7"/>
      <c r="B82" s="7"/>
      <c r="C82" s="7"/>
      <c r="D82" s="7" t="s">
        <v>66</v>
      </c>
      <c r="E82" s="7"/>
      <c r="F82" s="7"/>
      <c r="G82" s="7"/>
      <c r="H82" s="7"/>
      <c r="I82" s="7"/>
      <c r="J82" s="7"/>
      <c r="K82" s="7"/>
      <c r="L82" s="9" t="s">
        <v>136</v>
      </c>
      <c r="M82" s="259">
        <v>2.8</v>
      </c>
      <c r="N82" s="259">
        <v>2.6</v>
      </c>
      <c r="O82" s="259">
        <v>2.2000000000000002</v>
      </c>
      <c r="P82" s="259">
        <v>3.4</v>
      </c>
      <c r="Q82" s="259">
        <v>2.2999999999999998</v>
      </c>
      <c r="R82" s="259">
        <v>1.5</v>
      </c>
      <c r="S82" s="259">
        <v>7.4</v>
      </c>
      <c r="T82" s="259">
        <v>4.8</v>
      </c>
      <c r="U82" s="257" t="s">
        <v>73</v>
      </c>
      <c r="V82" s="259">
        <v>2.8</v>
      </c>
    </row>
    <row r="83" spans="1:22" ht="16.5" customHeight="1" x14ac:dyDescent="0.2">
      <c r="A83" s="7"/>
      <c r="B83" s="7"/>
      <c r="C83" s="7"/>
      <c r="D83" s="7" t="s">
        <v>67</v>
      </c>
      <c r="E83" s="7"/>
      <c r="F83" s="7"/>
      <c r="G83" s="7"/>
      <c r="H83" s="7"/>
      <c r="I83" s="7"/>
      <c r="J83" s="7"/>
      <c r="K83" s="7"/>
      <c r="L83" s="9" t="s">
        <v>136</v>
      </c>
      <c r="M83" s="259">
        <v>3.2</v>
      </c>
      <c r="N83" s="259">
        <v>2.5</v>
      </c>
      <c r="O83" s="259">
        <v>2.2000000000000002</v>
      </c>
      <c r="P83" s="259">
        <v>2.2999999999999998</v>
      </c>
      <c r="Q83" s="259">
        <v>2.2000000000000002</v>
      </c>
      <c r="R83" s="259">
        <v>1.5</v>
      </c>
      <c r="S83" s="259">
        <v>7.4</v>
      </c>
      <c r="T83" s="259">
        <v>4.5999999999999996</v>
      </c>
      <c r="U83" s="257" t="s">
        <v>73</v>
      </c>
      <c r="V83" s="259">
        <v>2.7</v>
      </c>
    </row>
    <row r="84" spans="1:22" ht="16.5" customHeight="1" x14ac:dyDescent="0.2">
      <c r="A84" s="7"/>
      <c r="B84" s="7"/>
      <c r="C84" s="7"/>
      <c r="D84" s="7" t="s">
        <v>68</v>
      </c>
      <c r="E84" s="7"/>
      <c r="F84" s="7"/>
      <c r="G84" s="7"/>
      <c r="H84" s="7"/>
      <c r="I84" s="7"/>
      <c r="J84" s="7"/>
      <c r="K84" s="7"/>
      <c r="L84" s="9" t="s">
        <v>136</v>
      </c>
      <c r="M84" s="259">
        <v>3.1</v>
      </c>
      <c r="N84" s="259">
        <v>2.1</v>
      </c>
      <c r="O84" s="259">
        <v>2.2000000000000002</v>
      </c>
      <c r="P84" s="259">
        <v>1.8</v>
      </c>
      <c r="Q84" s="259">
        <v>2.7</v>
      </c>
      <c r="R84" s="259">
        <v>1.4</v>
      </c>
      <c r="S84" s="259">
        <v>7.7</v>
      </c>
      <c r="T84" s="259">
        <v>4.3</v>
      </c>
      <c r="U84" s="257" t="s">
        <v>73</v>
      </c>
      <c r="V84" s="259">
        <v>2.6</v>
      </c>
    </row>
    <row r="85" spans="1:22" ht="16.5" customHeight="1" x14ac:dyDescent="0.2">
      <c r="A85" s="7"/>
      <c r="B85" s="7"/>
      <c r="C85" s="7"/>
      <c r="D85" s="7" t="s">
        <v>69</v>
      </c>
      <c r="E85" s="7"/>
      <c r="F85" s="7"/>
      <c r="G85" s="7"/>
      <c r="H85" s="7"/>
      <c r="I85" s="7"/>
      <c r="J85" s="7"/>
      <c r="K85" s="7"/>
      <c r="L85" s="9" t="s">
        <v>136</v>
      </c>
      <c r="M85" s="259">
        <v>3.4</v>
      </c>
      <c r="N85" s="259">
        <v>2.2000000000000002</v>
      </c>
      <c r="O85" s="259">
        <v>2.5</v>
      </c>
      <c r="P85" s="259">
        <v>1.7</v>
      </c>
      <c r="Q85" s="259">
        <v>2.9</v>
      </c>
      <c r="R85" s="259">
        <v>1.3</v>
      </c>
      <c r="S85" s="259">
        <v>7.2</v>
      </c>
      <c r="T85" s="259">
        <v>4.4000000000000004</v>
      </c>
      <c r="U85" s="257" t="s">
        <v>73</v>
      </c>
      <c r="V85" s="259">
        <v>2.7</v>
      </c>
    </row>
    <row r="86" spans="1:22" ht="16.5" customHeight="1" x14ac:dyDescent="0.2">
      <c r="A86" s="7"/>
      <c r="B86" s="7"/>
      <c r="C86" s="7" t="s">
        <v>76</v>
      </c>
      <c r="D86" s="7"/>
      <c r="E86" s="7"/>
      <c r="F86" s="7"/>
      <c r="G86" s="7"/>
      <c r="H86" s="7"/>
      <c r="I86" s="7"/>
      <c r="J86" s="7"/>
      <c r="K86" s="7"/>
      <c r="L86" s="9"/>
      <c r="M86" s="10"/>
      <c r="N86" s="10"/>
      <c r="O86" s="10"/>
      <c r="P86" s="10"/>
      <c r="Q86" s="10"/>
      <c r="R86" s="10"/>
      <c r="S86" s="10"/>
      <c r="T86" s="10"/>
      <c r="U86" s="10"/>
      <c r="V86" s="10"/>
    </row>
    <row r="87" spans="1:22" ht="16.5" customHeight="1" x14ac:dyDescent="0.2">
      <c r="A87" s="7"/>
      <c r="B87" s="7"/>
      <c r="C87" s="7"/>
      <c r="D87" s="7" t="s">
        <v>60</v>
      </c>
      <c r="E87" s="7"/>
      <c r="F87" s="7"/>
      <c r="G87" s="7"/>
      <c r="H87" s="7"/>
      <c r="I87" s="7"/>
      <c r="J87" s="7"/>
      <c r="K87" s="7"/>
      <c r="L87" s="9" t="s">
        <v>136</v>
      </c>
      <c r="M87" s="259">
        <v>5.5</v>
      </c>
      <c r="N87" s="258">
        <v>15</v>
      </c>
      <c r="O87" s="259">
        <v>3.3</v>
      </c>
      <c r="P87" s="259">
        <v>4.9000000000000004</v>
      </c>
      <c r="Q87" s="258">
        <v>10.8</v>
      </c>
      <c r="R87" s="259">
        <v>4.0999999999999996</v>
      </c>
      <c r="S87" s="258">
        <v>10.9</v>
      </c>
      <c r="T87" s="259">
        <v>9.9</v>
      </c>
      <c r="U87" s="257" t="s">
        <v>73</v>
      </c>
      <c r="V87" s="259">
        <v>8</v>
      </c>
    </row>
    <row r="88" spans="1:22" ht="16.5" customHeight="1" x14ac:dyDescent="0.2">
      <c r="A88" s="7"/>
      <c r="B88" s="7"/>
      <c r="C88" s="7"/>
      <c r="D88" s="7" t="s">
        <v>62</v>
      </c>
      <c r="E88" s="7"/>
      <c r="F88" s="7"/>
      <c r="G88" s="7"/>
      <c r="H88" s="7"/>
      <c r="I88" s="7"/>
      <c r="J88" s="7"/>
      <c r="K88" s="7"/>
      <c r="L88" s="9" t="s">
        <v>136</v>
      </c>
      <c r="M88" s="259">
        <v>5.7</v>
      </c>
      <c r="N88" s="258">
        <v>16.2</v>
      </c>
      <c r="O88" s="259">
        <v>3.6</v>
      </c>
      <c r="P88" s="259">
        <v>5.0999999999999996</v>
      </c>
      <c r="Q88" s="258">
        <v>11.1</v>
      </c>
      <c r="R88" s="259">
        <v>3.5</v>
      </c>
      <c r="S88" s="258">
        <v>15.1</v>
      </c>
      <c r="T88" s="259">
        <v>8.6999999999999993</v>
      </c>
      <c r="U88" s="257" t="s">
        <v>73</v>
      </c>
      <c r="V88" s="259">
        <v>8.6</v>
      </c>
    </row>
    <row r="89" spans="1:22" ht="16.5" customHeight="1" x14ac:dyDescent="0.2">
      <c r="A89" s="7"/>
      <c r="B89" s="7"/>
      <c r="C89" s="7"/>
      <c r="D89" s="7" t="s">
        <v>63</v>
      </c>
      <c r="E89" s="7"/>
      <c r="F89" s="7"/>
      <c r="G89" s="7"/>
      <c r="H89" s="7"/>
      <c r="I89" s="7"/>
      <c r="J89" s="7"/>
      <c r="K89" s="7"/>
      <c r="L89" s="9" t="s">
        <v>136</v>
      </c>
      <c r="M89" s="259">
        <v>5.2</v>
      </c>
      <c r="N89" s="258">
        <v>13.9</v>
      </c>
      <c r="O89" s="259">
        <v>3.2</v>
      </c>
      <c r="P89" s="259">
        <v>4</v>
      </c>
      <c r="Q89" s="258">
        <v>10.7</v>
      </c>
      <c r="R89" s="259">
        <v>2.7</v>
      </c>
      <c r="S89" s="258">
        <v>20.6</v>
      </c>
      <c r="T89" s="259">
        <v>7.8</v>
      </c>
      <c r="U89" s="257" t="s">
        <v>73</v>
      </c>
      <c r="V89" s="259">
        <v>7.7</v>
      </c>
    </row>
    <row r="90" spans="1:22" ht="16.5" customHeight="1" x14ac:dyDescent="0.2">
      <c r="A90" s="7"/>
      <c r="B90" s="7"/>
      <c r="C90" s="7"/>
      <c r="D90" s="7" t="s">
        <v>64</v>
      </c>
      <c r="E90" s="7"/>
      <c r="F90" s="7"/>
      <c r="G90" s="7"/>
      <c r="H90" s="7"/>
      <c r="I90" s="7"/>
      <c r="J90" s="7"/>
      <c r="K90" s="7"/>
      <c r="L90" s="9" t="s">
        <v>136</v>
      </c>
      <c r="M90" s="259">
        <v>4.5999999999999996</v>
      </c>
      <c r="N90" s="258">
        <v>12.9</v>
      </c>
      <c r="O90" s="259">
        <v>3.4</v>
      </c>
      <c r="P90" s="259">
        <v>4</v>
      </c>
      <c r="Q90" s="259">
        <v>9.6999999999999993</v>
      </c>
      <c r="R90" s="259">
        <v>2.5</v>
      </c>
      <c r="S90" s="258">
        <v>28.2</v>
      </c>
      <c r="T90" s="259">
        <v>5.2</v>
      </c>
      <c r="U90" s="257" t="s">
        <v>73</v>
      </c>
      <c r="V90" s="259">
        <v>7.2</v>
      </c>
    </row>
    <row r="91" spans="1:22" ht="16.5" customHeight="1" x14ac:dyDescent="0.2">
      <c r="A91" s="7"/>
      <c r="B91" s="7"/>
      <c r="C91" s="7"/>
      <c r="D91" s="7" t="s">
        <v>65</v>
      </c>
      <c r="E91" s="7"/>
      <c r="F91" s="7"/>
      <c r="G91" s="7"/>
      <c r="H91" s="7"/>
      <c r="I91" s="7"/>
      <c r="J91" s="7"/>
      <c r="K91" s="7"/>
      <c r="L91" s="9" t="s">
        <v>136</v>
      </c>
      <c r="M91" s="259">
        <v>5</v>
      </c>
      <c r="N91" s="258">
        <v>11.4</v>
      </c>
      <c r="O91" s="259">
        <v>4</v>
      </c>
      <c r="P91" s="259">
        <v>4.8</v>
      </c>
      <c r="Q91" s="259">
        <v>8.4</v>
      </c>
      <c r="R91" s="259">
        <v>3.1</v>
      </c>
      <c r="S91" s="258">
        <v>18.2</v>
      </c>
      <c r="T91" s="259">
        <v>4.5999999999999996</v>
      </c>
      <c r="U91" s="257" t="s">
        <v>73</v>
      </c>
      <c r="V91" s="259">
        <v>7.1</v>
      </c>
    </row>
    <row r="92" spans="1:22" ht="16.5" customHeight="1" x14ac:dyDescent="0.2">
      <c r="A92" s="7"/>
      <c r="B92" s="7"/>
      <c r="C92" s="7"/>
      <c r="D92" s="7" t="s">
        <v>66</v>
      </c>
      <c r="E92" s="7"/>
      <c r="F92" s="7"/>
      <c r="G92" s="7"/>
      <c r="H92" s="7"/>
      <c r="I92" s="7"/>
      <c r="J92" s="7"/>
      <c r="K92" s="7"/>
      <c r="L92" s="9" t="s">
        <v>136</v>
      </c>
      <c r="M92" s="259">
        <v>4.8</v>
      </c>
      <c r="N92" s="258">
        <v>10.8</v>
      </c>
      <c r="O92" s="259">
        <v>6.9</v>
      </c>
      <c r="P92" s="259">
        <v>4.5999999999999996</v>
      </c>
      <c r="Q92" s="259">
        <v>6.9</v>
      </c>
      <c r="R92" s="259">
        <v>3.2</v>
      </c>
      <c r="S92" s="258">
        <v>21.2</v>
      </c>
      <c r="T92" s="259">
        <v>5</v>
      </c>
      <c r="U92" s="257" t="s">
        <v>73</v>
      </c>
      <c r="V92" s="259">
        <v>7.3</v>
      </c>
    </row>
    <row r="93" spans="1:22" ht="16.5" customHeight="1" x14ac:dyDescent="0.2">
      <c r="A93" s="7"/>
      <c r="B93" s="7"/>
      <c r="C93" s="7"/>
      <c r="D93" s="7" t="s">
        <v>67</v>
      </c>
      <c r="E93" s="7"/>
      <c r="F93" s="7"/>
      <c r="G93" s="7"/>
      <c r="H93" s="7"/>
      <c r="I93" s="7"/>
      <c r="J93" s="7"/>
      <c r="K93" s="7"/>
      <c r="L93" s="9" t="s">
        <v>136</v>
      </c>
      <c r="M93" s="259">
        <v>5</v>
      </c>
      <c r="N93" s="258">
        <v>12</v>
      </c>
      <c r="O93" s="259">
        <v>7.6</v>
      </c>
      <c r="P93" s="259">
        <v>2.9</v>
      </c>
      <c r="Q93" s="259">
        <v>7.1</v>
      </c>
      <c r="R93" s="259">
        <v>3.1</v>
      </c>
      <c r="S93" s="258">
        <v>16.2</v>
      </c>
      <c r="T93" s="259">
        <v>4.4000000000000004</v>
      </c>
      <c r="U93" s="257" t="s">
        <v>73</v>
      </c>
      <c r="V93" s="259">
        <v>7.4</v>
      </c>
    </row>
    <row r="94" spans="1:22" ht="16.5" customHeight="1" x14ac:dyDescent="0.2">
      <c r="A94" s="7"/>
      <c r="B94" s="7"/>
      <c r="C94" s="7"/>
      <c r="D94" s="7" t="s">
        <v>68</v>
      </c>
      <c r="E94" s="7"/>
      <c r="F94" s="7"/>
      <c r="G94" s="7"/>
      <c r="H94" s="7"/>
      <c r="I94" s="7"/>
      <c r="J94" s="7"/>
      <c r="K94" s="7"/>
      <c r="L94" s="9" t="s">
        <v>136</v>
      </c>
      <c r="M94" s="259">
        <v>4.5999999999999996</v>
      </c>
      <c r="N94" s="258">
        <v>10.199999999999999</v>
      </c>
      <c r="O94" s="259">
        <v>7.5</v>
      </c>
      <c r="P94" s="259">
        <v>2.5</v>
      </c>
      <c r="Q94" s="259">
        <v>3.8</v>
      </c>
      <c r="R94" s="258">
        <v>11.2</v>
      </c>
      <c r="S94" s="258">
        <v>15.9</v>
      </c>
      <c r="T94" s="259">
        <v>5.0999999999999996</v>
      </c>
      <c r="U94" s="257" t="s">
        <v>73</v>
      </c>
      <c r="V94" s="259">
        <v>6.4</v>
      </c>
    </row>
    <row r="95" spans="1:22" ht="16.5" customHeight="1" x14ac:dyDescent="0.2">
      <c r="A95" s="7"/>
      <c r="B95" s="7"/>
      <c r="C95" s="7"/>
      <c r="D95" s="7" t="s">
        <v>69</v>
      </c>
      <c r="E95" s="7"/>
      <c r="F95" s="7"/>
      <c r="G95" s="7"/>
      <c r="H95" s="7"/>
      <c r="I95" s="7"/>
      <c r="J95" s="7"/>
      <c r="K95" s="7"/>
      <c r="L95" s="9" t="s">
        <v>136</v>
      </c>
      <c r="M95" s="259">
        <v>5.0999999999999996</v>
      </c>
      <c r="N95" s="259">
        <v>8.9</v>
      </c>
      <c r="O95" s="259">
        <v>8.3000000000000007</v>
      </c>
      <c r="P95" s="259">
        <v>2.5</v>
      </c>
      <c r="Q95" s="259">
        <v>3.5</v>
      </c>
      <c r="R95" s="259">
        <v>7.3</v>
      </c>
      <c r="S95" s="258">
        <v>14.4</v>
      </c>
      <c r="T95" s="259">
        <v>4.4000000000000004</v>
      </c>
      <c r="U95" s="257" t="s">
        <v>73</v>
      </c>
      <c r="V95" s="259">
        <v>6.3</v>
      </c>
    </row>
    <row r="96" spans="1:22" ht="16.5" customHeight="1" x14ac:dyDescent="0.2">
      <c r="A96" s="7"/>
      <c r="B96" s="7"/>
      <c r="C96" s="7" t="s">
        <v>107</v>
      </c>
      <c r="D96" s="7"/>
      <c r="E96" s="7"/>
      <c r="F96" s="7"/>
      <c r="G96" s="7"/>
      <c r="H96" s="7"/>
      <c r="I96" s="7"/>
      <c r="J96" s="7"/>
      <c r="K96" s="7"/>
      <c r="L96" s="9"/>
      <c r="M96" s="10"/>
      <c r="N96" s="10"/>
      <c r="O96" s="10"/>
      <c r="P96" s="10"/>
      <c r="Q96" s="10"/>
      <c r="R96" s="10"/>
      <c r="S96" s="10"/>
      <c r="T96" s="10"/>
      <c r="U96" s="10"/>
      <c r="V96" s="10"/>
    </row>
    <row r="97" spans="1:22" ht="16.5" customHeight="1" x14ac:dyDescent="0.2">
      <c r="A97" s="7"/>
      <c r="B97" s="7"/>
      <c r="C97" s="7"/>
      <c r="D97" s="7" t="s">
        <v>60</v>
      </c>
      <c r="E97" s="7"/>
      <c r="F97" s="7"/>
      <c r="G97" s="7"/>
      <c r="H97" s="7"/>
      <c r="I97" s="7"/>
      <c r="J97" s="7"/>
      <c r="K97" s="7"/>
      <c r="L97" s="9" t="s">
        <v>136</v>
      </c>
      <c r="M97" s="259">
        <v>6</v>
      </c>
      <c r="N97" s="259">
        <v>8.6999999999999993</v>
      </c>
      <c r="O97" s="259">
        <v>5.2</v>
      </c>
      <c r="P97" s="259">
        <v>7.3</v>
      </c>
      <c r="Q97" s="259">
        <v>8.1999999999999993</v>
      </c>
      <c r="R97" s="259">
        <v>6.5</v>
      </c>
      <c r="S97" s="258">
        <v>13.3</v>
      </c>
      <c r="T97" s="259">
        <v>7.1</v>
      </c>
      <c r="U97" s="258">
        <v>99.5</v>
      </c>
      <c r="V97" s="259">
        <v>7.7</v>
      </c>
    </row>
    <row r="98" spans="1:22" ht="16.5" customHeight="1" x14ac:dyDescent="0.2">
      <c r="A98" s="7"/>
      <c r="B98" s="7"/>
      <c r="C98" s="7"/>
      <c r="D98" s="7" t="s">
        <v>62</v>
      </c>
      <c r="E98" s="7"/>
      <c r="F98" s="7"/>
      <c r="G98" s="7"/>
      <c r="H98" s="7"/>
      <c r="I98" s="7"/>
      <c r="J98" s="7"/>
      <c r="K98" s="7"/>
      <c r="L98" s="9" t="s">
        <v>136</v>
      </c>
      <c r="M98" s="259">
        <v>5.4</v>
      </c>
      <c r="N98" s="259">
        <v>8</v>
      </c>
      <c r="O98" s="259">
        <v>5.0999999999999996</v>
      </c>
      <c r="P98" s="259">
        <v>6.1</v>
      </c>
      <c r="Q98" s="259">
        <v>6.9</v>
      </c>
      <c r="R98" s="259">
        <v>6.1</v>
      </c>
      <c r="S98" s="258">
        <v>13.4</v>
      </c>
      <c r="T98" s="259">
        <v>8.6</v>
      </c>
      <c r="U98" s="258">
        <v>60.9</v>
      </c>
      <c r="V98" s="259">
        <v>7</v>
      </c>
    </row>
    <row r="99" spans="1:22" ht="16.5" customHeight="1" x14ac:dyDescent="0.2">
      <c r="A99" s="7"/>
      <c r="B99" s="7"/>
      <c r="C99" s="7"/>
      <c r="D99" s="7" t="s">
        <v>63</v>
      </c>
      <c r="E99" s="7"/>
      <c r="F99" s="7"/>
      <c r="G99" s="7"/>
      <c r="H99" s="7"/>
      <c r="I99" s="7"/>
      <c r="J99" s="7"/>
      <c r="K99" s="7"/>
      <c r="L99" s="9" t="s">
        <v>136</v>
      </c>
      <c r="M99" s="259">
        <v>5.6</v>
      </c>
      <c r="N99" s="259">
        <v>6.9</v>
      </c>
      <c r="O99" s="259">
        <v>4.2</v>
      </c>
      <c r="P99" s="259">
        <v>6.2</v>
      </c>
      <c r="Q99" s="259">
        <v>5.9</v>
      </c>
      <c r="R99" s="259">
        <v>6.1</v>
      </c>
      <c r="S99" s="258">
        <v>12.8</v>
      </c>
      <c r="T99" s="259">
        <v>8.6</v>
      </c>
      <c r="U99" s="258">
        <v>54</v>
      </c>
      <c r="V99" s="259">
        <v>6.6</v>
      </c>
    </row>
    <row r="100" spans="1:22" ht="16.5" customHeight="1" x14ac:dyDescent="0.2">
      <c r="A100" s="7"/>
      <c r="B100" s="7"/>
      <c r="C100" s="7"/>
      <c r="D100" s="7" t="s">
        <v>64</v>
      </c>
      <c r="E100" s="7"/>
      <c r="F100" s="7"/>
      <c r="G100" s="7"/>
      <c r="H100" s="7"/>
      <c r="I100" s="7"/>
      <c r="J100" s="7"/>
      <c r="K100" s="7"/>
      <c r="L100" s="9" t="s">
        <v>136</v>
      </c>
      <c r="M100" s="259">
        <v>5.9</v>
      </c>
      <c r="N100" s="259">
        <v>6.6</v>
      </c>
      <c r="O100" s="259">
        <v>4</v>
      </c>
      <c r="P100" s="259">
        <v>5.6</v>
      </c>
      <c r="Q100" s="259">
        <v>5.5</v>
      </c>
      <c r="R100" s="259">
        <v>6</v>
      </c>
      <c r="S100" s="258">
        <v>14</v>
      </c>
      <c r="T100" s="259">
        <v>7.8</v>
      </c>
      <c r="U100" s="258">
        <v>57.2</v>
      </c>
      <c r="V100" s="259">
        <v>6.5</v>
      </c>
    </row>
    <row r="101" spans="1:22" ht="16.5" customHeight="1" x14ac:dyDescent="0.2">
      <c r="A101" s="7"/>
      <c r="B101" s="7"/>
      <c r="C101" s="7"/>
      <c r="D101" s="7" t="s">
        <v>65</v>
      </c>
      <c r="E101" s="7"/>
      <c r="F101" s="7"/>
      <c r="G101" s="7"/>
      <c r="H101" s="7"/>
      <c r="I101" s="7"/>
      <c r="J101" s="7"/>
      <c r="K101" s="7"/>
      <c r="L101" s="9" t="s">
        <v>136</v>
      </c>
      <c r="M101" s="259">
        <v>6.1</v>
      </c>
      <c r="N101" s="259">
        <v>6.4</v>
      </c>
      <c r="O101" s="259">
        <v>4</v>
      </c>
      <c r="P101" s="259">
        <v>5.7</v>
      </c>
      <c r="Q101" s="259">
        <v>5.6</v>
      </c>
      <c r="R101" s="259">
        <v>5</v>
      </c>
      <c r="S101" s="258">
        <v>13.1</v>
      </c>
      <c r="T101" s="259">
        <v>5.8</v>
      </c>
      <c r="U101" s="258">
        <v>54.4</v>
      </c>
      <c r="V101" s="259">
        <v>6.4</v>
      </c>
    </row>
    <row r="102" spans="1:22" ht="16.5" customHeight="1" x14ac:dyDescent="0.2">
      <c r="A102" s="7"/>
      <c r="B102" s="7"/>
      <c r="C102" s="7"/>
      <c r="D102" s="7" t="s">
        <v>66</v>
      </c>
      <c r="E102" s="7"/>
      <c r="F102" s="7"/>
      <c r="G102" s="7"/>
      <c r="H102" s="7"/>
      <c r="I102" s="7"/>
      <c r="J102" s="7"/>
      <c r="K102" s="7"/>
      <c r="L102" s="9" t="s">
        <v>136</v>
      </c>
      <c r="M102" s="259">
        <v>5.7</v>
      </c>
      <c r="N102" s="259">
        <v>6.2</v>
      </c>
      <c r="O102" s="259">
        <v>4.0999999999999996</v>
      </c>
      <c r="P102" s="259">
        <v>5.5</v>
      </c>
      <c r="Q102" s="259">
        <v>5.7</v>
      </c>
      <c r="R102" s="259">
        <v>4.9000000000000004</v>
      </c>
      <c r="S102" s="258">
        <v>11.9</v>
      </c>
      <c r="T102" s="259">
        <v>6.8</v>
      </c>
      <c r="U102" s="258">
        <v>51.4</v>
      </c>
      <c r="V102" s="259">
        <v>6.2</v>
      </c>
    </row>
    <row r="103" spans="1:22" ht="16.5" customHeight="1" x14ac:dyDescent="0.2">
      <c r="A103" s="7"/>
      <c r="B103" s="7"/>
      <c r="C103" s="7"/>
      <c r="D103" s="7" t="s">
        <v>67</v>
      </c>
      <c r="E103" s="7"/>
      <c r="F103" s="7"/>
      <c r="G103" s="7"/>
      <c r="H103" s="7"/>
      <c r="I103" s="7"/>
      <c r="J103" s="7"/>
      <c r="K103" s="7"/>
      <c r="L103" s="9" t="s">
        <v>136</v>
      </c>
      <c r="M103" s="259">
        <v>6.5</v>
      </c>
      <c r="N103" s="259">
        <v>6.2</v>
      </c>
      <c r="O103" s="259">
        <v>4.2</v>
      </c>
      <c r="P103" s="259">
        <v>4.7</v>
      </c>
      <c r="Q103" s="259">
        <v>5.0999999999999996</v>
      </c>
      <c r="R103" s="259">
        <v>4.7</v>
      </c>
      <c r="S103" s="258">
        <v>11.4</v>
      </c>
      <c r="T103" s="259">
        <v>6.8</v>
      </c>
      <c r="U103" s="258">
        <v>77.7</v>
      </c>
      <c r="V103" s="259">
        <v>6.4</v>
      </c>
    </row>
    <row r="104" spans="1:22" ht="16.5" customHeight="1" x14ac:dyDescent="0.2">
      <c r="A104" s="7"/>
      <c r="B104" s="7"/>
      <c r="C104" s="7"/>
      <c r="D104" s="7" t="s">
        <v>68</v>
      </c>
      <c r="E104" s="7"/>
      <c r="F104" s="7"/>
      <c r="G104" s="7"/>
      <c r="H104" s="7"/>
      <c r="I104" s="7"/>
      <c r="J104" s="7"/>
      <c r="K104" s="7"/>
      <c r="L104" s="9" t="s">
        <v>136</v>
      </c>
      <c r="M104" s="259">
        <v>6</v>
      </c>
      <c r="N104" s="259">
        <v>5.2</v>
      </c>
      <c r="O104" s="259">
        <v>4.2</v>
      </c>
      <c r="P104" s="259">
        <v>4.3</v>
      </c>
      <c r="Q104" s="259">
        <v>5.3</v>
      </c>
      <c r="R104" s="259">
        <v>4.3</v>
      </c>
      <c r="S104" s="258">
        <v>11.3</v>
      </c>
      <c r="T104" s="259">
        <v>6.8</v>
      </c>
      <c r="U104" s="258">
        <v>55.7</v>
      </c>
      <c r="V104" s="259">
        <v>5.9</v>
      </c>
    </row>
    <row r="105" spans="1:22" ht="16.5" customHeight="1" x14ac:dyDescent="0.2">
      <c r="A105" s="7"/>
      <c r="B105" s="7"/>
      <c r="C105" s="7"/>
      <c r="D105" s="7" t="s">
        <v>69</v>
      </c>
      <c r="E105" s="7"/>
      <c r="F105" s="7"/>
      <c r="G105" s="7"/>
      <c r="H105" s="7"/>
      <c r="I105" s="7"/>
      <c r="J105" s="7"/>
      <c r="K105" s="7"/>
      <c r="L105" s="9" t="s">
        <v>136</v>
      </c>
      <c r="M105" s="259">
        <v>6.2</v>
      </c>
      <c r="N105" s="259">
        <v>5</v>
      </c>
      <c r="O105" s="259">
        <v>4.8</v>
      </c>
      <c r="P105" s="259">
        <v>4.3</v>
      </c>
      <c r="Q105" s="259">
        <v>5.7</v>
      </c>
      <c r="R105" s="259">
        <v>4</v>
      </c>
      <c r="S105" s="258">
        <v>11.1</v>
      </c>
      <c r="T105" s="259">
        <v>6.5</v>
      </c>
      <c r="U105" s="258">
        <v>46.5</v>
      </c>
      <c r="V105" s="259">
        <v>6</v>
      </c>
    </row>
    <row r="106" spans="1:22" ht="16.5" customHeight="1" x14ac:dyDescent="0.2">
      <c r="A106" s="7"/>
      <c r="B106" s="7"/>
      <c r="C106" s="7" t="s">
        <v>108</v>
      </c>
      <c r="D106" s="7"/>
      <c r="E106" s="7"/>
      <c r="F106" s="7"/>
      <c r="G106" s="7"/>
      <c r="H106" s="7"/>
      <c r="I106" s="7"/>
      <c r="J106" s="7"/>
      <c r="K106" s="7"/>
      <c r="L106" s="9"/>
      <c r="M106" s="10"/>
      <c r="N106" s="10"/>
      <c r="O106" s="10"/>
      <c r="P106" s="10"/>
      <c r="Q106" s="10"/>
      <c r="R106" s="10"/>
      <c r="S106" s="10"/>
      <c r="T106" s="10"/>
      <c r="U106" s="10"/>
      <c r="V106" s="10"/>
    </row>
    <row r="107" spans="1:22" ht="16.5" customHeight="1" x14ac:dyDescent="0.2">
      <c r="A107" s="7"/>
      <c r="B107" s="7"/>
      <c r="C107" s="7"/>
      <c r="D107" s="7" t="s">
        <v>60</v>
      </c>
      <c r="E107" s="7"/>
      <c r="F107" s="7"/>
      <c r="G107" s="7"/>
      <c r="H107" s="7"/>
      <c r="I107" s="7"/>
      <c r="J107" s="7"/>
      <c r="K107" s="7"/>
      <c r="L107" s="9" t="s">
        <v>136</v>
      </c>
      <c r="M107" s="257" t="s">
        <v>73</v>
      </c>
      <c r="N107" s="257" t="s">
        <v>73</v>
      </c>
      <c r="O107" s="257" t="s">
        <v>73</v>
      </c>
      <c r="P107" s="259">
        <v>8.1</v>
      </c>
      <c r="Q107" s="257" t="s">
        <v>73</v>
      </c>
      <c r="R107" s="257" t="s">
        <v>73</v>
      </c>
      <c r="S107" s="257" t="s">
        <v>73</v>
      </c>
      <c r="T107" s="257" t="s">
        <v>73</v>
      </c>
      <c r="U107" s="258">
        <v>10.3</v>
      </c>
      <c r="V107" s="259">
        <v>9.4</v>
      </c>
    </row>
    <row r="108" spans="1:22" ht="16.5" customHeight="1" x14ac:dyDescent="0.2">
      <c r="A108" s="7"/>
      <c r="B108" s="7"/>
      <c r="C108" s="7"/>
      <c r="D108" s="7" t="s">
        <v>62</v>
      </c>
      <c r="E108" s="7"/>
      <c r="F108" s="7"/>
      <c r="G108" s="7"/>
      <c r="H108" s="7"/>
      <c r="I108" s="7"/>
      <c r="J108" s="7"/>
      <c r="K108" s="7"/>
      <c r="L108" s="9" t="s">
        <v>136</v>
      </c>
      <c r="M108" s="257" t="s">
        <v>73</v>
      </c>
      <c r="N108" s="257" t="s">
        <v>73</v>
      </c>
      <c r="O108" s="257" t="s">
        <v>73</v>
      </c>
      <c r="P108" s="259">
        <v>9</v>
      </c>
      <c r="Q108" s="257" t="s">
        <v>73</v>
      </c>
      <c r="R108" s="257" t="s">
        <v>73</v>
      </c>
      <c r="S108" s="257" t="s">
        <v>73</v>
      </c>
      <c r="T108" s="257" t="s">
        <v>73</v>
      </c>
      <c r="U108" s="259">
        <v>9.1999999999999993</v>
      </c>
      <c r="V108" s="259">
        <v>9.1</v>
      </c>
    </row>
    <row r="109" spans="1:22" ht="16.5" customHeight="1" x14ac:dyDescent="0.2">
      <c r="A109" s="7"/>
      <c r="B109" s="7"/>
      <c r="C109" s="7"/>
      <c r="D109" s="7" t="s">
        <v>63</v>
      </c>
      <c r="E109" s="7"/>
      <c r="F109" s="7"/>
      <c r="G109" s="7"/>
      <c r="H109" s="7"/>
      <c r="I109" s="7"/>
      <c r="J109" s="7"/>
      <c r="K109" s="7"/>
      <c r="L109" s="9" t="s">
        <v>136</v>
      </c>
      <c r="M109" s="257" t="s">
        <v>73</v>
      </c>
      <c r="N109" s="257" t="s">
        <v>73</v>
      </c>
      <c r="O109" s="257" t="s">
        <v>73</v>
      </c>
      <c r="P109" s="259">
        <v>8.8000000000000007</v>
      </c>
      <c r="Q109" s="257" t="s">
        <v>73</v>
      </c>
      <c r="R109" s="257" t="s">
        <v>73</v>
      </c>
      <c r="S109" s="257" t="s">
        <v>73</v>
      </c>
      <c r="T109" s="257" t="s">
        <v>73</v>
      </c>
      <c r="U109" s="259">
        <v>8.6999999999999993</v>
      </c>
      <c r="V109" s="259">
        <v>8.6999999999999993</v>
      </c>
    </row>
    <row r="110" spans="1:22" ht="16.5" customHeight="1" x14ac:dyDescent="0.2">
      <c r="A110" s="7"/>
      <c r="B110" s="7"/>
      <c r="C110" s="7"/>
      <c r="D110" s="7" t="s">
        <v>64</v>
      </c>
      <c r="E110" s="7"/>
      <c r="F110" s="7"/>
      <c r="G110" s="7"/>
      <c r="H110" s="7"/>
      <c r="I110" s="7"/>
      <c r="J110" s="7"/>
      <c r="K110" s="7"/>
      <c r="L110" s="9" t="s">
        <v>136</v>
      </c>
      <c r="M110" s="257" t="s">
        <v>73</v>
      </c>
      <c r="N110" s="257" t="s">
        <v>73</v>
      </c>
      <c r="O110" s="257" t="s">
        <v>73</v>
      </c>
      <c r="P110" s="259">
        <v>9.1999999999999993</v>
      </c>
      <c r="Q110" s="257" t="s">
        <v>73</v>
      </c>
      <c r="R110" s="257" t="s">
        <v>73</v>
      </c>
      <c r="S110" s="257" t="s">
        <v>73</v>
      </c>
      <c r="T110" s="257" t="s">
        <v>73</v>
      </c>
      <c r="U110" s="259">
        <v>7.7</v>
      </c>
      <c r="V110" s="259">
        <v>8.4</v>
      </c>
    </row>
    <row r="111" spans="1:22" ht="16.5" customHeight="1" x14ac:dyDescent="0.2">
      <c r="A111" s="7"/>
      <c r="B111" s="7"/>
      <c r="C111" s="7"/>
      <c r="D111" s="7" t="s">
        <v>65</v>
      </c>
      <c r="E111" s="7"/>
      <c r="F111" s="7"/>
      <c r="G111" s="7"/>
      <c r="H111" s="7"/>
      <c r="I111" s="7"/>
      <c r="J111" s="7"/>
      <c r="K111" s="7"/>
      <c r="L111" s="9" t="s">
        <v>136</v>
      </c>
      <c r="M111" s="257" t="s">
        <v>73</v>
      </c>
      <c r="N111" s="257" t="s">
        <v>73</v>
      </c>
      <c r="O111" s="257" t="s">
        <v>73</v>
      </c>
      <c r="P111" s="259">
        <v>9.3000000000000007</v>
      </c>
      <c r="Q111" s="257" t="s">
        <v>73</v>
      </c>
      <c r="R111" s="257" t="s">
        <v>73</v>
      </c>
      <c r="S111" s="257" t="s">
        <v>73</v>
      </c>
      <c r="T111" s="257" t="s">
        <v>73</v>
      </c>
      <c r="U111" s="258">
        <v>10.1</v>
      </c>
      <c r="V111" s="259">
        <v>9.8000000000000007</v>
      </c>
    </row>
    <row r="112" spans="1:22" ht="16.5" customHeight="1" x14ac:dyDescent="0.2">
      <c r="A112" s="7"/>
      <c r="B112" s="7"/>
      <c r="C112" s="7"/>
      <c r="D112" s="7" t="s">
        <v>66</v>
      </c>
      <c r="E112" s="7"/>
      <c r="F112" s="7"/>
      <c r="G112" s="7"/>
      <c r="H112" s="7"/>
      <c r="I112" s="7"/>
      <c r="J112" s="7"/>
      <c r="K112" s="7"/>
      <c r="L112" s="9" t="s">
        <v>136</v>
      </c>
      <c r="M112" s="257" t="s">
        <v>73</v>
      </c>
      <c r="N112" s="257" t="s">
        <v>73</v>
      </c>
      <c r="O112" s="257" t="s">
        <v>73</v>
      </c>
      <c r="P112" s="259">
        <v>8.9</v>
      </c>
      <c r="Q112" s="257" t="s">
        <v>73</v>
      </c>
      <c r="R112" s="257" t="s">
        <v>73</v>
      </c>
      <c r="S112" s="257" t="s">
        <v>73</v>
      </c>
      <c r="T112" s="257" t="s">
        <v>73</v>
      </c>
      <c r="U112" s="258">
        <v>12.1</v>
      </c>
      <c r="V112" s="258">
        <v>10.7</v>
      </c>
    </row>
    <row r="113" spans="1:22" ht="16.5" customHeight="1" x14ac:dyDescent="0.2">
      <c r="A113" s="7"/>
      <c r="B113" s="7"/>
      <c r="C113" s="7"/>
      <c r="D113" s="7" t="s">
        <v>67</v>
      </c>
      <c r="E113" s="7"/>
      <c r="F113" s="7"/>
      <c r="G113" s="7"/>
      <c r="H113" s="7"/>
      <c r="I113" s="7"/>
      <c r="J113" s="7"/>
      <c r="K113" s="7"/>
      <c r="L113" s="9" t="s">
        <v>136</v>
      </c>
      <c r="M113" s="257" t="s">
        <v>73</v>
      </c>
      <c r="N113" s="257" t="s">
        <v>73</v>
      </c>
      <c r="O113" s="257" t="s">
        <v>73</v>
      </c>
      <c r="P113" s="259">
        <v>9.6999999999999993</v>
      </c>
      <c r="Q113" s="257" t="s">
        <v>73</v>
      </c>
      <c r="R113" s="257" t="s">
        <v>73</v>
      </c>
      <c r="S113" s="257" t="s">
        <v>73</v>
      </c>
      <c r="T113" s="257" t="s">
        <v>73</v>
      </c>
      <c r="U113" s="258">
        <v>12.5</v>
      </c>
      <c r="V113" s="258">
        <v>11.3</v>
      </c>
    </row>
    <row r="114" spans="1:22" ht="16.5" customHeight="1" x14ac:dyDescent="0.2">
      <c r="A114" s="7"/>
      <c r="B114" s="7"/>
      <c r="C114" s="7"/>
      <c r="D114" s="7" t="s">
        <v>68</v>
      </c>
      <c r="E114" s="7"/>
      <c r="F114" s="7"/>
      <c r="G114" s="7"/>
      <c r="H114" s="7"/>
      <c r="I114" s="7"/>
      <c r="J114" s="7"/>
      <c r="K114" s="7"/>
      <c r="L114" s="9" t="s">
        <v>136</v>
      </c>
      <c r="M114" s="257" t="s">
        <v>73</v>
      </c>
      <c r="N114" s="257" t="s">
        <v>73</v>
      </c>
      <c r="O114" s="257" t="s">
        <v>73</v>
      </c>
      <c r="P114" s="259">
        <v>9.6999999999999993</v>
      </c>
      <c r="Q114" s="257" t="s">
        <v>73</v>
      </c>
      <c r="R114" s="257" t="s">
        <v>73</v>
      </c>
      <c r="S114" s="257" t="s">
        <v>73</v>
      </c>
      <c r="T114" s="257" t="s">
        <v>73</v>
      </c>
      <c r="U114" s="258">
        <v>12.9</v>
      </c>
      <c r="V114" s="258">
        <v>11.6</v>
      </c>
    </row>
    <row r="115" spans="1:22" ht="16.5" customHeight="1" x14ac:dyDescent="0.2">
      <c r="A115" s="7"/>
      <c r="B115" s="7"/>
      <c r="C115" s="7"/>
      <c r="D115" s="7" t="s">
        <v>69</v>
      </c>
      <c r="E115" s="7"/>
      <c r="F115" s="7"/>
      <c r="G115" s="7"/>
      <c r="H115" s="7"/>
      <c r="I115" s="7"/>
      <c r="J115" s="7"/>
      <c r="K115" s="7"/>
      <c r="L115" s="9" t="s">
        <v>136</v>
      </c>
      <c r="M115" s="257" t="s">
        <v>73</v>
      </c>
      <c r="N115" s="257" t="s">
        <v>73</v>
      </c>
      <c r="O115" s="257" t="s">
        <v>73</v>
      </c>
      <c r="P115" s="259">
        <v>9.4</v>
      </c>
      <c r="Q115" s="257" t="s">
        <v>73</v>
      </c>
      <c r="R115" s="257" t="s">
        <v>73</v>
      </c>
      <c r="S115" s="257" t="s">
        <v>73</v>
      </c>
      <c r="T115" s="257" t="s">
        <v>73</v>
      </c>
      <c r="U115" s="258">
        <v>18.8</v>
      </c>
      <c r="V115" s="258">
        <v>14.6</v>
      </c>
    </row>
    <row r="116" spans="1:22" ht="16.5" customHeight="1" x14ac:dyDescent="0.2">
      <c r="A116" s="7"/>
      <c r="B116" s="7"/>
      <c r="C116" s="7" t="s">
        <v>109</v>
      </c>
      <c r="D116" s="7"/>
      <c r="E116" s="7"/>
      <c r="F116" s="7"/>
      <c r="G116" s="7"/>
      <c r="H116" s="7"/>
      <c r="I116" s="7"/>
      <c r="J116" s="7"/>
      <c r="K116" s="7"/>
      <c r="L116" s="9"/>
      <c r="M116" s="10"/>
      <c r="N116" s="10"/>
      <c r="O116" s="10"/>
      <c r="P116" s="10"/>
      <c r="Q116" s="10"/>
      <c r="R116" s="10"/>
      <c r="S116" s="10"/>
      <c r="T116" s="10"/>
      <c r="U116" s="10"/>
      <c r="V116" s="10"/>
    </row>
    <row r="117" spans="1:22" ht="16.5" customHeight="1" x14ac:dyDescent="0.2">
      <c r="A117" s="7"/>
      <c r="B117" s="7"/>
      <c r="C117" s="7"/>
      <c r="D117" s="7" t="s">
        <v>60</v>
      </c>
      <c r="E117" s="7"/>
      <c r="F117" s="7"/>
      <c r="G117" s="7"/>
      <c r="H117" s="7"/>
      <c r="I117" s="7"/>
      <c r="J117" s="7"/>
      <c r="K117" s="7"/>
      <c r="L117" s="9" t="s">
        <v>136</v>
      </c>
      <c r="M117" s="257" t="s">
        <v>73</v>
      </c>
      <c r="N117" s="257" t="s">
        <v>73</v>
      </c>
      <c r="O117" s="257" t="s">
        <v>73</v>
      </c>
      <c r="P117" s="257" t="s">
        <v>73</v>
      </c>
      <c r="Q117" s="257" t="s">
        <v>73</v>
      </c>
      <c r="R117" s="257" t="s">
        <v>73</v>
      </c>
      <c r="S117" s="257" t="s">
        <v>73</v>
      </c>
      <c r="T117" s="257" t="s">
        <v>73</v>
      </c>
      <c r="U117" s="259">
        <v>6.7</v>
      </c>
      <c r="V117" s="259">
        <v>6.7</v>
      </c>
    </row>
    <row r="118" spans="1:22" ht="16.5" customHeight="1" x14ac:dyDescent="0.2">
      <c r="A118" s="7"/>
      <c r="B118" s="7"/>
      <c r="C118" s="7"/>
      <c r="D118" s="7" t="s">
        <v>62</v>
      </c>
      <c r="E118" s="7"/>
      <c r="F118" s="7"/>
      <c r="G118" s="7"/>
      <c r="H118" s="7"/>
      <c r="I118" s="7"/>
      <c r="J118" s="7"/>
      <c r="K118" s="7"/>
      <c r="L118" s="9" t="s">
        <v>136</v>
      </c>
      <c r="M118" s="257" t="s">
        <v>73</v>
      </c>
      <c r="N118" s="257" t="s">
        <v>73</v>
      </c>
      <c r="O118" s="257" t="s">
        <v>73</v>
      </c>
      <c r="P118" s="257" t="s">
        <v>73</v>
      </c>
      <c r="Q118" s="257" t="s">
        <v>73</v>
      </c>
      <c r="R118" s="257" t="s">
        <v>73</v>
      </c>
      <c r="S118" s="257" t="s">
        <v>73</v>
      </c>
      <c r="T118" s="257" t="s">
        <v>73</v>
      </c>
      <c r="U118" s="259">
        <v>6.6</v>
      </c>
      <c r="V118" s="259">
        <v>6.6</v>
      </c>
    </row>
    <row r="119" spans="1:22" ht="16.5" customHeight="1" x14ac:dyDescent="0.2">
      <c r="A119" s="7"/>
      <c r="B119" s="7"/>
      <c r="C119" s="7"/>
      <c r="D119" s="7" t="s">
        <v>63</v>
      </c>
      <c r="E119" s="7"/>
      <c r="F119" s="7"/>
      <c r="G119" s="7"/>
      <c r="H119" s="7"/>
      <c r="I119" s="7"/>
      <c r="J119" s="7"/>
      <c r="K119" s="7"/>
      <c r="L119" s="9" t="s">
        <v>136</v>
      </c>
      <c r="M119" s="257" t="s">
        <v>73</v>
      </c>
      <c r="N119" s="257" t="s">
        <v>73</v>
      </c>
      <c r="O119" s="257" t="s">
        <v>73</v>
      </c>
      <c r="P119" s="257" t="s">
        <v>73</v>
      </c>
      <c r="Q119" s="257" t="s">
        <v>73</v>
      </c>
      <c r="R119" s="257" t="s">
        <v>73</v>
      </c>
      <c r="S119" s="257" t="s">
        <v>73</v>
      </c>
      <c r="T119" s="257" t="s">
        <v>73</v>
      </c>
      <c r="U119" s="259">
        <v>6.8</v>
      </c>
      <c r="V119" s="259">
        <v>6.8</v>
      </c>
    </row>
    <row r="120" spans="1:22" ht="16.5" customHeight="1" x14ac:dyDescent="0.2">
      <c r="A120" s="7"/>
      <c r="B120" s="7"/>
      <c r="C120" s="7"/>
      <c r="D120" s="7" t="s">
        <v>64</v>
      </c>
      <c r="E120" s="7"/>
      <c r="F120" s="7"/>
      <c r="G120" s="7"/>
      <c r="H120" s="7"/>
      <c r="I120" s="7"/>
      <c r="J120" s="7"/>
      <c r="K120" s="7"/>
      <c r="L120" s="9" t="s">
        <v>136</v>
      </c>
      <c r="M120" s="257" t="s">
        <v>73</v>
      </c>
      <c r="N120" s="257" t="s">
        <v>73</v>
      </c>
      <c r="O120" s="257" t="s">
        <v>73</v>
      </c>
      <c r="P120" s="257" t="s">
        <v>73</v>
      </c>
      <c r="Q120" s="257" t="s">
        <v>73</v>
      </c>
      <c r="R120" s="257" t="s">
        <v>73</v>
      </c>
      <c r="S120" s="257" t="s">
        <v>73</v>
      </c>
      <c r="T120" s="257" t="s">
        <v>73</v>
      </c>
      <c r="U120" s="259">
        <v>6.4</v>
      </c>
      <c r="V120" s="259">
        <v>6.4</v>
      </c>
    </row>
    <row r="121" spans="1:22" ht="16.5" customHeight="1" x14ac:dyDescent="0.2">
      <c r="A121" s="7"/>
      <c r="B121" s="7"/>
      <c r="C121" s="7"/>
      <c r="D121" s="7" t="s">
        <v>65</v>
      </c>
      <c r="E121" s="7"/>
      <c r="F121" s="7"/>
      <c r="G121" s="7"/>
      <c r="H121" s="7"/>
      <c r="I121" s="7"/>
      <c r="J121" s="7"/>
      <c r="K121" s="7"/>
      <c r="L121" s="9" t="s">
        <v>136</v>
      </c>
      <c r="M121" s="257" t="s">
        <v>73</v>
      </c>
      <c r="N121" s="257" t="s">
        <v>73</v>
      </c>
      <c r="O121" s="257" t="s">
        <v>73</v>
      </c>
      <c r="P121" s="257" t="s">
        <v>73</v>
      </c>
      <c r="Q121" s="257" t="s">
        <v>73</v>
      </c>
      <c r="R121" s="257" t="s">
        <v>73</v>
      </c>
      <c r="S121" s="257" t="s">
        <v>73</v>
      </c>
      <c r="T121" s="257" t="s">
        <v>73</v>
      </c>
      <c r="U121" s="259">
        <v>5.9</v>
      </c>
      <c r="V121" s="259">
        <v>5.9</v>
      </c>
    </row>
    <row r="122" spans="1:22" ht="16.5" customHeight="1" x14ac:dyDescent="0.2">
      <c r="A122" s="7"/>
      <c r="B122" s="7"/>
      <c r="C122" s="7"/>
      <c r="D122" s="7" t="s">
        <v>66</v>
      </c>
      <c r="E122" s="7"/>
      <c r="F122" s="7"/>
      <c r="G122" s="7"/>
      <c r="H122" s="7"/>
      <c r="I122" s="7"/>
      <c r="J122" s="7"/>
      <c r="K122" s="7"/>
      <c r="L122" s="9" t="s">
        <v>136</v>
      </c>
      <c r="M122" s="257" t="s">
        <v>73</v>
      </c>
      <c r="N122" s="257" t="s">
        <v>73</v>
      </c>
      <c r="O122" s="257" t="s">
        <v>73</v>
      </c>
      <c r="P122" s="257" t="s">
        <v>73</v>
      </c>
      <c r="Q122" s="257" t="s">
        <v>73</v>
      </c>
      <c r="R122" s="257" t="s">
        <v>73</v>
      </c>
      <c r="S122" s="257" t="s">
        <v>73</v>
      </c>
      <c r="T122" s="257" t="s">
        <v>73</v>
      </c>
      <c r="U122" s="259">
        <v>5.7</v>
      </c>
      <c r="V122" s="259">
        <v>5.7</v>
      </c>
    </row>
    <row r="123" spans="1:22" ht="16.5" customHeight="1" x14ac:dyDescent="0.2">
      <c r="A123" s="7"/>
      <c r="B123" s="7"/>
      <c r="C123" s="7"/>
      <c r="D123" s="7" t="s">
        <v>67</v>
      </c>
      <c r="E123" s="7"/>
      <c r="F123" s="7"/>
      <c r="G123" s="7"/>
      <c r="H123" s="7"/>
      <c r="I123" s="7"/>
      <c r="J123" s="7"/>
      <c r="K123" s="7"/>
      <c r="L123" s="9" t="s">
        <v>136</v>
      </c>
      <c r="M123" s="257" t="s">
        <v>73</v>
      </c>
      <c r="N123" s="257" t="s">
        <v>73</v>
      </c>
      <c r="O123" s="257" t="s">
        <v>73</v>
      </c>
      <c r="P123" s="257" t="s">
        <v>73</v>
      </c>
      <c r="Q123" s="257" t="s">
        <v>73</v>
      </c>
      <c r="R123" s="257" t="s">
        <v>73</v>
      </c>
      <c r="S123" s="257" t="s">
        <v>73</v>
      </c>
      <c r="T123" s="257" t="s">
        <v>73</v>
      </c>
      <c r="U123" s="259">
        <v>5.8</v>
      </c>
      <c r="V123" s="259">
        <v>5.8</v>
      </c>
    </row>
    <row r="124" spans="1:22" ht="16.5" customHeight="1" x14ac:dyDescent="0.2">
      <c r="A124" s="7"/>
      <c r="B124" s="7"/>
      <c r="C124" s="7"/>
      <c r="D124" s="7" t="s">
        <v>68</v>
      </c>
      <c r="E124" s="7"/>
      <c r="F124" s="7"/>
      <c r="G124" s="7"/>
      <c r="H124" s="7"/>
      <c r="I124" s="7"/>
      <c r="J124" s="7"/>
      <c r="K124" s="7"/>
      <c r="L124" s="9" t="s">
        <v>136</v>
      </c>
      <c r="M124" s="257" t="s">
        <v>73</v>
      </c>
      <c r="N124" s="257" t="s">
        <v>73</v>
      </c>
      <c r="O124" s="257" t="s">
        <v>73</v>
      </c>
      <c r="P124" s="257" t="s">
        <v>73</v>
      </c>
      <c r="Q124" s="257" t="s">
        <v>73</v>
      </c>
      <c r="R124" s="257" t="s">
        <v>73</v>
      </c>
      <c r="S124" s="257" t="s">
        <v>73</v>
      </c>
      <c r="T124" s="257" t="s">
        <v>73</v>
      </c>
      <c r="U124" s="259">
        <v>6</v>
      </c>
      <c r="V124" s="259">
        <v>6</v>
      </c>
    </row>
    <row r="125" spans="1:22" ht="16.5" customHeight="1" x14ac:dyDescent="0.2">
      <c r="A125" s="7"/>
      <c r="B125" s="7"/>
      <c r="C125" s="7"/>
      <c r="D125" s="7" t="s">
        <v>69</v>
      </c>
      <c r="E125" s="7"/>
      <c r="F125" s="7"/>
      <c r="G125" s="7"/>
      <c r="H125" s="7"/>
      <c r="I125" s="7"/>
      <c r="J125" s="7"/>
      <c r="K125" s="7"/>
      <c r="L125" s="9" t="s">
        <v>136</v>
      </c>
      <c r="M125" s="257" t="s">
        <v>73</v>
      </c>
      <c r="N125" s="257" t="s">
        <v>73</v>
      </c>
      <c r="O125" s="257" t="s">
        <v>73</v>
      </c>
      <c r="P125" s="257" t="s">
        <v>73</v>
      </c>
      <c r="Q125" s="257" t="s">
        <v>73</v>
      </c>
      <c r="R125" s="257" t="s">
        <v>73</v>
      </c>
      <c r="S125" s="257" t="s">
        <v>73</v>
      </c>
      <c r="T125" s="257" t="s">
        <v>73</v>
      </c>
      <c r="U125" s="259">
        <v>5</v>
      </c>
      <c r="V125" s="259">
        <v>5</v>
      </c>
    </row>
    <row r="126" spans="1:22" ht="16.5" customHeight="1" x14ac:dyDescent="0.2">
      <c r="A126" s="7"/>
      <c r="B126" s="7"/>
      <c r="C126" s="7" t="s">
        <v>110</v>
      </c>
      <c r="D126" s="7"/>
      <c r="E126" s="7"/>
      <c r="F126" s="7"/>
      <c r="G126" s="7"/>
      <c r="H126" s="7"/>
      <c r="I126" s="7"/>
      <c r="J126" s="7"/>
      <c r="K126" s="7"/>
      <c r="L126" s="9"/>
      <c r="M126" s="10"/>
      <c r="N126" s="10"/>
      <c r="O126" s="10"/>
      <c r="P126" s="10"/>
      <c r="Q126" s="10"/>
      <c r="R126" s="10"/>
      <c r="S126" s="10"/>
      <c r="T126" s="10"/>
      <c r="U126" s="10"/>
      <c r="V126" s="10"/>
    </row>
    <row r="127" spans="1:22" ht="16.5" customHeight="1" x14ac:dyDescent="0.2">
      <c r="A127" s="7"/>
      <c r="B127" s="7"/>
      <c r="C127" s="7"/>
      <c r="D127" s="7" t="s">
        <v>60</v>
      </c>
      <c r="E127" s="7"/>
      <c r="F127" s="7"/>
      <c r="G127" s="7"/>
      <c r="H127" s="7"/>
      <c r="I127" s="7"/>
      <c r="J127" s="7"/>
      <c r="K127" s="7"/>
      <c r="L127" s="9" t="s">
        <v>136</v>
      </c>
      <c r="M127" s="259">
        <v>5.9</v>
      </c>
      <c r="N127" s="258">
        <v>17.5</v>
      </c>
      <c r="O127" s="258">
        <v>12.3</v>
      </c>
      <c r="P127" s="258">
        <v>16.899999999999999</v>
      </c>
      <c r="Q127" s="259">
        <v>9.9</v>
      </c>
      <c r="R127" s="258">
        <v>11.1</v>
      </c>
      <c r="S127" s="258">
        <v>34.4</v>
      </c>
      <c r="T127" s="258">
        <v>24.5</v>
      </c>
      <c r="U127" s="257" t="s">
        <v>73</v>
      </c>
      <c r="V127" s="258">
        <v>12.5</v>
      </c>
    </row>
    <row r="128" spans="1:22" ht="16.5" customHeight="1" x14ac:dyDescent="0.2">
      <c r="A128" s="7"/>
      <c r="B128" s="7"/>
      <c r="C128" s="7"/>
      <c r="D128" s="7" t="s">
        <v>62</v>
      </c>
      <c r="E128" s="7"/>
      <c r="F128" s="7"/>
      <c r="G128" s="7"/>
      <c r="H128" s="7"/>
      <c r="I128" s="7"/>
      <c r="J128" s="7"/>
      <c r="K128" s="7"/>
      <c r="L128" s="9" t="s">
        <v>136</v>
      </c>
      <c r="M128" s="259">
        <v>4.7</v>
      </c>
      <c r="N128" s="258">
        <v>16</v>
      </c>
      <c r="O128" s="258">
        <v>12.3</v>
      </c>
      <c r="P128" s="258">
        <v>12.8</v>
      </c>
      <c r="Q128" s="258">
        <v>10.4</v>
      </c>
      <c r="R128" s="258">
        <v>11.6</v>
      </c>
      <c r="S128" s="258">
        <v>14.2</v>
      </c>
      <c r="T128" s="258">
        <v>21</v>
      </c>
      <c r="U128" s="257" t="s">
        <v>73</v>
      </c>
      <c r="V128" s="258">
        <v>11.2</v>
      </c>
    </row>
    <row r="129" spans="1:22" ht="16.5" customHeight="1" x14ac:dyDescent="0.2">
      <c r="A129" s="7"/>
      <c r="B129" s="7"/>
      <c r="C129" s="7"/>
      <c r="D129" s="7" t="s">
        <v>63</v>
      </c>
      <c r="E129" s="7"/>
      <c r="F129" s="7"/>
      <c r="G129" s="7"/>
      <c r="H129" s="7"/>
      <c r="I129" s="7"/>
      <c r="J129" s="7"/>
      <c r="K129" s="7"/>
      <c r="L129" s="9" t="s">
        <v>136</v>
      </c>
      <c r="M129" s="259">
        <v>5.2</v>
      </c>
      <c r="N129" s="258">
        <v>17.600000000000001</v>
      </c>
      <c r="O129" s="258">
        <v>11.4</v>
      </c>
      <c r="P129" s="258">
        <v>14.6</v>
      </c>
      <c r="Q129" s="258">
        <v>10.4</v>
      </c>
      <c r="R129" s="258">
        <v>12.6</v>
      </c>
      <c r="S129" s="258">
        <v>15.8</v>
      </c>
      <c r="T129" s="258">
        <v>19.100000000000001</v>
      </c>
      <c r="U129" s="257" t="s">
        <v>73</v>
      </c>
      <c r="V129" s="258">
        <v>11.7</v>
      </c>
    </row>
    <row r="130" spans="1:22" ht="16.5" customHeight="1" x14ac:dyDescent="0.2">
      <c r="A130" s="7"/>
      <c r="B130" s="7"/>
      <c r="C130" s="7"/>
      <c r="D130" s="7" t="s">
        <v>64</v>
      </c>
      <c r="E130" s="7"/>
      <c r="F130" s="7"/>
      <c r="G130" s="7"/>
      <c r="H130" s="7"/>
      <c r="I130" s="7"/>
      <c r="J130" s="7"/>
      <c r="K130" s="7"/>
      <c r="L130" s="9" t="s">
        <v>136</v>
      </c>
      <c r="M130" s="259">
        <v>5.9</v>
      </c>
      <c r="N130" s="258">
        <v>14.5</v>
      </c>
      <c r="O130" s="258">
        <v>11.5</v>
      </c>
      <c r="P130" s="258">
        <v>13.6</v>
      </c>
      <c r="Q130" s="259">
        <v>9.1</v>
      </c>
      <c r="R130" s="258">
        <v>11.8</v>
      </c>
      <c r="S130" s="258">
        <v>16.899999999999999</v>
      </c>
      <c r="T130" s="258">
        <v>23.7</v>
      </c>
      <c r="U130" s="257" t="s">
        <v>73</v>
      </c>
      <c r="V130" s="258">
        <v>11</v>
      </c>
    </row>
    <row r="131" spans="1:22" ht="16.5" customHeight="1" x14ac:dyDescent="0.2">
      <c r="A131" s="7"/>
      <c r="B131" s="7"/>
      <c r="C131" s="7"/>
      <c r="D131" s="7" t="s">
        <v>65</v>
      </c>
      <c r="E131" s="7"/>
      <c r="F131" s="7"/>
      <c r="G131" s="7"/>
      <c r="H131" s="7"/>
      <c r="I131" s="7"/>
      <c r="J131" s="7"/>
      <c r="K131" s="7"/>
      <c r="L131" s="9" t="s">
        <v>136</v>
      </c>
      <c r="M131" s="259">
        <v>7.1</v>
      </c>
      <c r="N131" s="258">
        <v>12.6</v>
      </c>
      <c r="O131" s="258">
        <v>12</v>
      </c>
      <c r="P131" s="258">
        <v>13.1</v>
      </c>
      <c r="Q131" s="258">
        <v>11.5</v>
      </c>
      <c r="R131" s="258">
        <v>10.1</v>
      </c>
      <c r="S131" s="258">
        <v>14.7</v>
      </c>
      <c r="T131" s="258">
        <v>14.8</v>
      </c>
      <c r="U131" s="257" t="s">
        <v>73</v>
      </c>
      <c r="V131" s="258">
        <v>11</v>
      </c>
    </row>
    <row r="132" spans="1:22" ht="16.5" customHeight="1" x14ac:dyDescent="0.2">
      <c r="A132" s="7"/>
      <c r="B132" s="7"/>
      <c r="C132" s="7"/>
      <c r="D132" s="7" t="s">
        <v>66</v>
      </c>
      <c r="E132" s="7"/>
      <c r="F132" s="7"/>
      <c r="G132" s="7"/>
      <c r="H132" s="7"/>
      <c r="I132" s="7"/>
      <c r="J132" s="7"/>
      <c r="K132" s="7"/>
      <c r="L132" s="9" t="s">
        <v>136</v>
      </c>
      <c r="M132" s="259">
        <v>6</v>
      </c>
      <c r="N132" s="258">
        <v>11.3</v>
      </c>
      <c r="O132" s="258">
        <v>11.5</v>
      </c>
      <c r="P132" s="258">
        <v>14.5</v>
      </c>
      <c r="Q132" s="258">
        <v>10</v>
      </c>
      <c r="R132" s="258">
        <v>11.7</v>
      </c>
      <c r="S132" s="257" t="s">
        <v>527</v>
      </c>
      <c r="T132" s="258">
        <v>15</v>
      </c>
      <c r="U132" s="257" t="s">
        <v>73</v>
      </c>
      <c r="V132" s="258">
        <v>10.199999999999999</v>
      </c>
    </row>
    <row r="133" spans="1:22" ht="16.5" customHeight="1" x14ac:dyDescent="0.2">
      <c r="A133" s="7"/>
      <c r="B133" s="7"/>
      <c r="C133" s="7"/>
      <c r="D133" s="7" t="s">
        <v>67</v>
      </c>
      <c r="E133" s="7"/>
      <c r="F133" s="7"/>
      <c r="G133" s="7"/>
      <c r="H133" s="7"/>
      <c r="I133" s="7"/>
      <c r="J133" s="7"/>
      <c r="K133" s="7"/>
      <c r="L133" s="9" t="s">
        <v>136</v>
      </c>
      <c r="M133" s="259">
        <v>7.2</v>
      </c>
      <c r="N133" s="258">
        <v>11.2</v>
      </c>
      <c r="O133" s="258">
        <v>12.6</v>
      </c>
      <c r="P133" s="258">
        <v>14.7</v>
      </c>
      <c r="Q133" s="259">
        <v>8.6999999999999993</v>
      </c>
      <c r="R133" s="258">
        <v>11.2</v>
      </c>
      <c r="S133" s="259">
        <v>8.3000000000000007</v>
      </c>
      <c r="T133" s="258">
        <v>16.5</v>
      </c>
      <c r="U133" s="257" t="s">
        <v>73</v>
      </c>
      <c r="V133" s="258">
        <v>10.4</v>
      </c>
    </row>
    <row r="134" spans="1:22" ht="16.5" customHeight="1" x14ac:dyDescent="0.2">
      <c r="A134" s="7"/>
      <c r="B134" s="7"/>
      <c r="C134" s="7"/>
      <c r="D134" s="7" t="s">
        <v>68</v>
      </c>
      <c r="E134" s="7"/>
      <c r="F134" s="7"/>
      <c r="G134" s="7"/>
      <c r="H134" s="7"/>
      <c r="I134" s="7"/>
      <c r="J134" s="7"/>
      <c r="K134" s="7"/>
      <c r="L134" s="9" t="s">
        <v>136</v>
      </c>
      <c r="M134" s="259">
        <v>6.8</v>
      </c>
      <c r="N134" s="258">
        <v>10.4</v>
      </c>
      <c r="O134" s="258">
        <v>11.3</v>
      </c>
      <c r="P134" s="258">
        <v>14.1</v>
      </c>
      <c r="Q134" s="258">
        <v>10.4</v>
      </c>
      <c r="R134" s="259">
        <v>4.3</v>
      </c>
      <c r="S134" s="259">
        <v>5.9</v>
      </c>
      <c r="T134" s="258">
        <v>11.1</v>
      </c>
      <c r="U134" s="257" t="s">
        <v>73</v>
      </c>
      <c r="V134" s="259">
        <v>9.6</v>
      </c>
    </row>
    <row r="135" spans="1:22" ht="16.5" customHeight="1" x14ac:dyDescent="0.2">
      <c r="A135" s="7"/>
      <c r="B135" s="7"/>
      <c r="C135" s="7"/>
      <c r="D135" s="7" t="s">
        <v>69</v>
      </c>
      <c r="E135" s="7"/>
      <c r="F135" s="7"/>
      <c r="G135" s="7"/>
      <c r="H135" s="7"/>
      <c r="I135" s="7"/>
      <c r="J135" s="7"/>
      <c r="K135" s="7"/>
      <c r="L135" s="9" t="s">
        <v>136</v>
      </c>
      <c r="M135" s="259">
        <v>7.3</v>
      </c>
      <c r="N135" s="258">
        <v>15.3</v>
      </c>
      <c r="O135" s="258">
        <v>14.2</v>
      </c>
      <c r="P135" s="258">
        <v>13.8</v>
      </c>
      <c r="Q135" s="258">
        <v>12</v>
      </c>
      <c r="R135" s="259">
        <v>5.0999999999999996</v>
      </c>
      <c r="S135" s="259">
        <v>3.5</v>
      </c>
      <c r="T135" s="258">
        <v>12.7</v>
      </c>
      <c r="U135" s="257" t="s">
        <v>73</v>
      </c>
      <c r="V135" s="258">
        <v>11.6</v>
      </c>
    </row>
    <row r="136" spans="1:22" ht="16.5" customHeight="1" x14ac:dyDescent="0.2">
      <c r="A136" s="7"/>
      <c r="B136" s="7" t="s">
        <v>528</v>
      </c>
      <c r="C136" s="7"/>
      <c r="D136" s="7"/>
      <c r="E136" s="7"/>
      <c r="F136" s="7"/>
      <c r="G136" s="7"/>
      <c r="H136" s="7"/>
      <c r="I136" s="7"/>
      <c r="J136" s="7"/>
      <c r="K136" s="7"/>
      <c r="L136" s="9"/>
      <c r="M136" s="10"/>
      <c r="N136" s="10"/>
      <c r="O136" s="10"/>
      <c r="P136" s="10"/>
      <c r="Q136" s="10"/>
      <c r="R136" s="10"/>
      <c r="S136" s="10"/>
      <c r="T136" s="10"/>
      <c r="U136" s="10"/>
      <c r="V136" s="10"/>
    </row>
    <row r="137" spans="1:22" ht="16.5" customHeight="1" x14ac:dyDescent="0.2">
      <c r="A137" s="7"/>
      <c r="B137" s="7"/>
      <c r="C137" s="7" t="s">
        <v>491</v>
      </c>
      <c r="D137" s="7"/>
      <c r="E137" s="7"/>
      <c r="F137" s="7"/>
      <c r="G137" s="7"/>
      <c r="H137" s="7"/>
      <c r="I137" s="7"/>
      <c r="J137" s="7"/>
      <c r="K137" s="7"/>
      <c r="L137" s="9"/>
      <c r="M137" s="10"/>
      <c r="N137" s="10"/>
      <c r="O137" s="10"/>
      <c r="P137" s="10"/>
      <c r="Q137" s="10"/>
      <c r="R137" s="10"/>
      <c r="S137" s="10"/>
      <c r="T137" s="10"/>
      <c r="U137" s="10"/>
      <c r="V137" s="10"/>
    </row>
    <row r="138" spans="1:22" ht="16.5" customHeight="1" x14ac:dyDescent="0.2">
      <c r="A138" s="7"/>
      <c r="B138" s="7"/>
      <c r="C138" s="7"/>
      <c r="D138" s="7" t="s">
        <v>60</v>
      </c>
      <c r="E138" s="7"/>
      <c r="F138" s="7"/>
      <c r="G138" s="7"/>
      <c r="H138" s="7"/>
      <c r="I138" s="7"/>
      <c r="J138" s="7"/>
      <c r="K138" s="7"/>
      <c r="L138" s="9" t="s">
        <v>136</v>
      </c>
      <c r="M138" s="259">
        <v>5.9</v>
      </c>
      <c r="N138" s="259">
        <v>8.6999999999999993</v>
      </c>
      <c r="O138" s="259">
        <v>4</v>
      </c>
      <c r="P138" s="259">
        <v>6.4</v>
      </c>
      <c r="Q138" s="259">
        <v>8.3000000000000007</v>
      </c>
      <c r="R138" s="259">
        <v>5.8</v>
      </c>
      <c r="S138" s="258">
        <v>12.3</v>
      </c>
      <c r="T138" s="259">
        <v>7.3</v>
      </c>
      <c r="U138" s="259">
        <v>9.6999999999999993</v>
      </c>
      <c r="V138" s="259">
        <v>6.6</v>
      </c>
    </row>
    <row r="139" spans="1:22" ht="16.5" customHeight="1" x14ac:dyDescent="0.2">
      <c r="A139" s="7"/>
      <c r="B139" s="7"/>
      <c r="C139" s="7"/>
      <c r="D139" s="7" t="s">
        <v>62</v>
      </c>
      <c r="E139" s="7"/>
      <c r="F139" s="7"/>
      <c r="G139" s="7"/>
      <c r="H139" s="7"/>
      <c r="I139" s="7"/>
      <c r="J139" s="7"/>
      <c r="K139" s="7"/>
      <c r="L139" s="9" t="s">
        <v>136</v>
      </c>
      <c r="M139" s="259">
        <v>6.3</v>
      </c>
      <c r="N139" s="259">
        <v>7.6</v>
      </c>
      <c r="O139" s="259">
        <v>4.5999999999999996</v>
      </c>
      <c r="P139" s="259">
        <v>5.8</v>
      </c>
      <c r="Q139" s="259">
        <v>8.6</v>
      </c>
      <c r="R139" s="259">
        <v>5.7</v>
      </c>
      <c r="S139" s="258">
        <v>12.6</v>
      </c>
      <c r="T139" s="259">
        <v>8.1</v>
      </c>
      <c r="U139" s="259">
        <v>9.4</v>
      </c>
      <c r="V139" s="259">
        <v>6.6</v>
      </c>
    </row>
    <row r="140" spans="1:22" ht="16.5" customHeight="1" x14ac:dyDescent="0.2">
      <c r="A140" s="7"/>
      <c r="B140" s="7"/>
      <c r="C140" s="7"/>
      <c r="D140" s="7" t="s">
        <v>63</v>
      </c>
      <c r="E140" s="7"/>
      <c r="F140" s="7"/>
      <c r="G140" s="7"/>
      <c r="H140" s="7"/>
      <c r="I140" s="7"/>
      <c r="J140" s="7"/>
      <c r="K140" s="7"/>
      <c r="L140" s="9" t="s">
        <v>136</v>
      </c>
      <c r="M140" s="259">
        <v>5.6</v>
      </c>
      <c r="N140" s="259">
        <v>6.3</v>
      </c>
      <c r="O140" s="259">
        <v>3.7</v>
      </c>
      <c r="P140" s="259">
        <v>5.3</v>
      </c>
      <c r="Q140" s="259">
        <v>7.9</v>
      </c>
      <c r="R140" s="259">
        <v>5.3</v>
      </c>
      <c r="S140" s="258">
        <v>11.4</v>
      </c>
      <c r="T140" s="259">
        <v>7.5</v>
      </c>
      <c r="U140" s="259">
        <v>9.4</v>
      </c>
      <c r="V140" s="259">
        <v>5.8</v>
      </c>
    </row>
    <row r="141" spans="1:22" ht="16.5" customHeight="1" x14ac:dyDescent="0.2">
      <c r="A141" s="7"/>
      <c r="B141" s="7"/>
      <c r="C141" s="7"/>
      <c r="D141" s="7" t="s">
        <v>64</v>
      </c>
      <c r="E141" s="7"/>
      <c r="F141" s="7"/>
      <c r="G141" s="7"/>
      <c r="H141" s="7"/>
      <c r="I141" s="7"/>
      <c r="J141" s="7"/>
      <c r="K141" s="7"/>
      <c r="L141" s="9" t="s">
        <v>136</v>
      </c>
      <c r="M141" s="259">
        <v>6</v>
      </c>
      <c r="N141" s="259">
        <v>5.7</v>
      </c>
      <c r="O141" s="259">
        <v>3.6</v>
      </c>
      <c r="P141" s="259">
        <v>5</v>
      </c>
      <c r="Q141" s="259">
        <v>7.5</v>
      </c>
      <c r="R141" s="259">
        <v>4.7</v>
      </c>
      <c r="S141" s="258">
        <v>10</v>
      </c>
      <c r="T141" s="259">
        <v>7.2</v>
      </c>
      <c r="U141" s="259">
        <v>9</v>
      </c>
      <c r="V141" s="259">
        <v>5.7</v>
      </c>
    </row>
    <row r="142" spans="1:22" ht="16.5" customHeight="1" x14ac:dyDescent="0.2">
      <c r="A142" s="7"/>
      <c r="B142" s="7"/>
      <c r="C142" s="7"/>
      <c r="D142" s="7" t="s">
        <v>65</v>
      </c>
      <c r="E142" s="7"/>
      <c r="F142" s="7"/>
      <c r="G142" s="7"/>
      <c r="H142" s="7"/>
      <c r="I142" s="7"/>
      <c r="J142" s="7"/>
      <c r="K142" s="7"/>
      <c r="L142" s="9" t="s">
        <v>136</v>
      </c>
      <c r="M142" s="259">
        <v>6.2</v>
      </c>
      <c r="N142" s="259">
        <v>5.7</v>
      </c>
      <c r="O142" s="259">
        <v>3.3</v>
      </c>
      <c r="P142" s="259">
        <v>4.9000000000000004</v>
      </c>
      <c r="Q142" s="259">
        <v>6.9</v>
      </c>
      <c r="R142" s="259">
        <v>4.8</v>
      </c>
      <c r="S142" s="258">
        <v>11.8</v>
      </c>
      <c r="T142" s="259">
        <v>6.4</v>
      </c>
      <c r="U142" s="259">
        <v>9</v>
      </c>
      <c r="V142" s="259">
        <v>5.6</v>
      </c>
    </row>
    <row r="143" spans="1:22" ht="16.5" customHeight="1" x14ac:dyDescent="0.2">
      <c r="A143" s="7"/>
      <c r="B143" s="7"/>
      <c r="C143" s="7"/>
      <c r="D143" s="7" t="s">
        <v>66</v>
      </c>
      <c r="E143" s="7"/>
      <c r="F143" s="7"/>
      <c r="G143" s="7"/>
      <c r="H143" s="7"/>
      <c r="I143" s="7"/>
      <c r="J143" s="7"/>
      <c r="K143" s="7"/>
      <c r="L143" s="9" t="s">
        <v>136</v>
      </c>
      <c r="M143" s="259">
        <v>5.7</v>
      </c>
      <c r="N143" s="259">
        <v>5.5</v>
      </c>
      <c r="O143" s="259">
        <v>3.2</v>
      </c>
      <c r="P143" s="259">
        <v>4.9000000000000004</v>
      </c>
      <c r="Q143" s="259">
        <v>6.6</v>
      </c>
      <c r="R143" s="259">
        <v>4.5999999999999996</v>
      </c>
      <c r="S143" s="258">
        <v>11.8</v>
      </c>
      <c r="T143" s="259">
        <v>6</v>
      </c>
      <c r="U143" s="259">
        <v>9.1</v>
      </c>
      <c r="V143" s="259">
        <v>5.4</v>
      </c>
    </row>
    <row r="144" spans="1:22" ht="16.5" customHeight="1" x14ac:dyDescent="0.2">
      <c r="A144" s="7"/>
      <c r="B144" s="7"/>
      <c r="C144" s="7"/>
      <c r="D144" s="7" t="s">
        <v>67</v>
      </c>
      <c r="E144" s="7"/>
      <c r="F144" s="7"/>
      <c r="G144" s="7"/>
      <c r="H144" s="7"/>
      <c r="I144" s="7"/>
      <c r="J144" s="7"/>
      <c r="K144" s="7"/>
      <c r="L144" s="9" t="s">
        <v>136</v>
      </c>
      <c r="M144" s="259">
        <v>6.5</v>
      </c>
      <c r="N144" s="259">
        <v>4.5</v>
      </c>
      <c r="O144" s="259">
        <v>3.4</v>
      </c>
      <c r="P144" s="259">
        <v>5.2</v>
      </c>
      <c r="Q144" s="259">
        <v>6.2</v>
      </c>
      <c r="R144" s="259">
        <v>4.7</v>
      </c>
      <c r="S144" s="258">
        <v>10.4</v>
      </c>
      <c r="T144" s="259">
        <v>5.8</v>
      </c>
      <c r="U144" s="259">
        <v>9.5</v>
      </c>
      <c r="V144" s="259">
        <v>5.4</v>
      </c>
    </row>
    <row r="145" spans="1:22" ht="16.5" customHeight="1" x14ac:dyDescent="0.2">
      <c r="A145" s="7"/>
      <c r="B145" s="7"/>
      <c r="C145" s="7"/>
      <c r="D145" s="7" t="s">
        <v>68</v>
      </c>
      <c r="E145" s="7"/>
      <c r="F145" s="7"/>
      <c r="G145" s="7"/>
      <c r="H145" s="7"/>
      <c r="I145" s="7"/>
      <c r="J145" s="7"/>
      <c r="K145" s="7"/>
      <c r="L145" s="9" t="s">
        <v>136</v>
      </c>
      <c r="M145" s="259">
        <v>6.2</v>
      </c>
      <c r="N145" s="259">
        <v>4.3</v>
      </c>
      <c r="O145" s="259">
        <v>3.4</v>
      </c>
      <c r="P145" s="259">
        <v>5.5</v>
      </c>
      <c r="Q145" s="259">
        <v>5.9</v>
      </c>
      <c r="R145" s="259">
        <v>5</v>
      </c>
      <c r="S145" s="259">
        <v>9.1999999999999993</v>
      </c>
      <c r="T145" s="259">
        <v>5.8</v>
      </c>
      <c r="U145" s="259">
        <v>9.6</v>
      </c>
      <c r="V145" s="259">
        <v>5.3</v>
      </c>
    </row>
    <row r="146" spans="1:22" ht="16.5" customHeight="1" x14ac:dyDescent="0.2">
      <c r="A146" s="14"/>
      <c r="B146" s="14"/>
      <c r="C146" s="14"/>
      <c r="D146" s="14" t="s">
        <v>69</v>
      </c>
      <c r="E146" s="14"/>
      <c r="F146" s="14"/>
      <c r="G146" s="14"/>
      <c r="H146" s="14"/>
      <c r="I146" s="14"/>
      <c r="J146" s="14"/>
      <c r="K146" s="14"/>
      <c r="L146" s="15" t="s">
        <v>136</v>
      </c>
      <c r="M146" s="260">
        <v>6.6</v>
      </c>
      <c r="N146" s="260">
        <v>4.8</v>
      </c>
      <c r="O146" s="260">
        <v>4.2</v>
      </c>
      <c r="P146" s="260">
        <v>5.6</v>
      </c>
      <c r="Q146" s="260">
        <v>6.4</v>
      </c>
      <c r="R146" s="260">
        <v>4.3</v>
      </c>
      <c r="S146" s="260">
        <v>9.4</v>
      </c>
      <c r="T146" s="260">
        <v>5</v>
      </c>
      <c r="U146" s="260">
        <v>9.6</v>
      </c>
      <c r="V146" s="260">
        <v>5.8</v>
      </c>
    </row>
    <row r="147" spans="1:22" ht="4.5" customHeight="1" x14ac:dyDescent="0.2">
      <c r="A147" s="25"/>
      <c r="B147" s="25"/>
      <c r="C147" s="2"/>
      <c r="D147" s="2"/>
      <c r="E147" s="2"/>
      <c r="F147" s="2"/>
      <c r="G147" s="2"/>
      <c r="H147" s="2"/>
      <c r="I147" s="2"/>
      <c r="J147" s="2"/>
      <c r="K147" s="2"/>
      <c r="L147" s="2"/>
      <c r="M147" s="2"/>
      <c r="N147" s="2"/>
      <c r="O147" s="2"/>
      <c r="P147" s="2"/>
      <c r="Q147" s="2"/>
      <c r="R147" s="2"/>
      <c r="S147" s="2"/>
      <c r="T147" s="2"/>
      <c r="U147" s="2"/>
      <c r="V147" s="2"/>
    </row>
    <row r="148" spans="1:22" ht="16.5" customHeight="1" x14ac:dyDescent="0.2">
      <c r="A148" s="25"/>
      <c r="B148" s="25"/>
      <c r="C148" s="311" t="s">
        <v>529</v>
      </c>
      <c r="D148" s="311"/>
      <c r="E148" s="311"/>
      <c r="F148" s="311"/>
      <c r="G148" s="311"/>
      <c r="H148" s="311"/>
      <c r="I148" s="311"/>
      <c r="J148" s="311"/>
      <c r="K148" s="311"/>
      <c r="L148" s="311"/>
      <c r="M148" s="311"/>
      <c r="N148" s="311"/>
      <c r="O148" s="311"/>
      <c r="P148" s="311"/>
      <c r="Q148" s="311"/>
      <c r="R148" s="311"/>
      <c r="S148" s="311"/>
      <c r="T148" s="311"/>
      <c r="U148" s="311"/>
      <c r="V148" s="311"/>
    </row>
    <row r="149" spans="1:22" ht="4.5" customHeight="1" x14ac:dyDescent="0.2">
      <c r="A149" s="25"/>
      <c r="B149" s="25"/>
      <c r="C149" s="2"/>
      <c r="D149" s="2"/>
      <c r="E149" s="2"/>
      <c r="F149" s="2"/>
      <c r="G149" s="2"/>
      <c r="H149" s="2"/>
      <c r="I149" s="2"/>
      <c r="J149" s="2"/>
      <c r="K149" s="2"/>
      <c r="L149" s="2"/>
      <c r="M149" s="2"/>
      <c r="N149" s="2"/>
      <c r="O149" s="2"/>
      <c r="P149" s="2"/>
      <c r="Q149" s="2"/>
      <c r="R149" s="2"/>
      <c r="S149" s="2"/>
      <c r="T149" s="2"/>
      <c r="U149" s="2"/>
      <c r="V149" s="2"/>
    </row>
    <row r="150" spans="1:22" ht="16.5" customHeight="1" x14ac:dyDescent="0.2">
      <c r="A150" s="152"/>
      <c r="B150" s="152"/>
      <c r="C150" s="311" t="s">
        <v>358</v>
      </c>
      <c r="D150" s="311"/>
      <c r="E150" s="311"/>
      <c r="F150" s="311"/>
      <c r="G150" s="311"/>
      <c r="H150" s="311"/>
      <c r="I150" s="311"/>
      <c r="J150" s="311"/>
      <c r="K150" s="311"/>
      <c r="L150" s="311"/>
      <c r="M150" s="311"/>
      <c r="N150" s="311"/>
      <c r="O150" s="311"/>
      <c r="P150" s="311"/>
      <c r="Q150" s="311"/>
      <c r="R150" s="311"/>
      <c r="S150" s="311"/>
      <c r="T150" s="311"/>
      <c r="U150" s="311"/>
      <c r="V150" s="311"/>
    </row>
    <row r="151" spans="1:22" ht="16.5" customHeight="1" x14ac:dyDescent="0.2">
      <c r="A151" s="152"/>
      <c r="B151" s="152"/>
      <c r="C151" s="311" t="s">
        <v>359</v>
      </c>
      <c r="D151" s="311"/>
      <c r="E151" s="311"/>
      <c r="F151" s="311"/>
      <c r="G151" s="311"/>
      <c r="H151" s="311"/>
      <c r="I151" s="311"/>
      <c r="J151" s="311"/>
      <c r="K151" s="311"/>
      <c r="L151" s="311"/>
      <c r="M151" s="311"/>
      <c r="N151" s="311"/>
      <c r="O151" s="311"/>
      <c r="P151" s="311"/>
      <c r="Q151" s="311"/>
      <c r="R151" s="311"/>
      <c r="S151" s="311"/>
      <c r="T151" s="311"/>
      <c r="U151" s="311"/>
      <c r="V151" s="311"/>
    </row>
    <row r="152" spans="1:22" ht="4.5" customHeight="1" x14ac:dyDescent="0.2">
      <c r="A152" s="25"/>
      <c r="B152" s="25"/>
      <c r="C152" s="2"/>
      <c r="D152" s="2"/>
      <c r="E152" s="2"/>
      <c r="F152" s="2"/>
      <c r="G152" s="2"/>
      <c r="H152" s="2"/>
      <c r="I152" s="2"/>
      <c r="J152" s="2"/>
      <c r="K152" s="2"/>
      <c r="L152" s="2"/>
      <c r="M152" s="2"/>
      <c r="N152" s="2"/>
      <c r="O152" s="2"/>
      <c r="P152" s="2"/>
      <c r="Q152" s="2"/>
      <c r="R152" s="2"/>
      <c r="S152" s="2"/>
      <c r="T152" s="2"/>
      <c r="U152" s="2"/>
      <c r="V152" s="2"/>
    </row>
    <row r="153" spans="1:22" ht="42.4" customHeight="1" x14ac:dyDescent="0.2">
      <c r="A153" s="25" t="s">
        <v>79</v>
      </c>
      <c r="B153" s="25"/>
      <c r="C153" s="311" t="s">
        <v>530</v>
      </c>
      <c r="D153" s="311"/>
      <c r="E153" s="311"/>
      <c r="F153" s="311"/>
      <c r="G153" s="311"/>
      <c r="H153" s="311"/>
      <c r="I153" s="311"/>
      <c r="J153" s="311"/>
      <c r="K153" s="311"/>
      <c r="L153" s="311"/>
      <c r="M153" s="311"/>
      <c r="N153" s="311"/>
      <c r="O153" s="311"/>
      <c r="P153" s="311"/>
      <c r="Q153" s="311"/>
      <c r="R153" s="311"/>
      <c r="S153" s="311"/>
      <c r="T153" s="311"/>
      <c r="U153" s="311"/>
      <c r="V153" s="311"/>
    </row>
    <row r="154" spans="1:22" ht="42.4" customHeight="1" x14ac:dyDescent="0.2">
      <c r="A154" s="25" t="s">
        <v>80</v>
      </c>
      <c r="B154" s="25"/>
      <c r="C154" s="311" t="s">
        <v>531</v>
      </c>
      <c r="D154" s="311"/>
      <c r="E154" s="311"/>
      <c r="F154" s="311"/>
      <c r="G154" s="311"/>
      <c r="H154" s="311"/>
      <c r="I154" s="311"/>
      <c r="J154" s="311"/>
      <c r="K154" s="311"/>
      <c r="L154" s="311"/>
      <c r="M154" s="311"/>
      <c r="N154" s="311"/>
      <c r="O154" s="311"/>
      <c r="P154" s="311"/>
      <c r="Q154" s="311"/>
      <c r="R154" s="311"/>
      <c r="S154" s="311"/>
      <c r="T154" s="311"/>
      <c r="U154" s="311"/>
      <c r="V154" s="311"/>
    </row>
    <row r="155" spans="1:22" ht="4.5" customHeight="1" x14ac:dyDescent="0.2"/>
    <row r="156" spans="1:22" ht="16.5" customHeight="1" x14ac:dyDescent="0.2">
      <c r="A156" s="26" t="s">
        <v>92</v>
      </c>
      <c r="B156" s="25"/>
      <c r="C156" s="25"/>
      <c r="D156" s="25"/>
      <c r="E156" s="311" t="s">
        <v>123</v>
      </c>
      <c r="F156" s="311"/>
      <c r="G156" s="311"/>
      <c r="H156" s="311"/>
      <c r="I156" s="311"/>
      <c r="J156" s="311"/>
      <c r="K156" s="311"/>
      <c r="L156" s="311"/>
      <c r="M156" s="311"/>
      <c r="N156" s="311"/>
      <c r="O156" s="311"/>
      <c r="P156" s="311"/>
      <c r="Q156" s="311"/>
      <c r="R156" s="311"/>
      <c r="S156" s="311"/>
      <c r="T156" s="311"/>
      <c r="U156" s="311"/>
      <c r="V156" s="311"/>
    </row>
  </sheetData>
  <mergeCells count="7">
    <mergeCell ref="C154:V154"/>
    <mergeCell ref="E156:V156"/>
    <mergeCell ref="K1:V1"/>
    <mergeCell ref="C148:V148"/>
    <mergeCell ref="C150:V150"/>
    <mergeCell ref="C151:V151"/>
    <mergeCell ref="C153:V153"/>
  </mergeCells>
  <pageMargins left="0.7" right="0.7" top="0.75" bottom="0.75" header="0.3" footer="0.3"/>
  <pageSetup paperSize="9" fitToHeight="0" orientation="landscape" horizontalDpi="300" verticalDpi="300"/>
  <headerFooter scaleWithDoc="0" alignWithMargins="0">
    <oddHeader>&amp;C&amp;"Arial"&amp;8TABLE 7A.30</oddHeader>
    <oddFooter>&amp;L&amp;"Arial"&amp;8REPORT ON
GOVERNMENT
SERVICES 2022&amp;R&amp;"Arial"&amp;8COURTS
PAGE &amp;B&amp;P&amp;B</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U139"/>
  <sheetViews>
    <sheetView showGridLines="0" workbookViewId="0"/>
  </sheetViews>
  <sheetFormatPr defaultColWidth="11.42578125" defaultRowHeight="12.75" x14ac:dyDescent="0.2"/>
  <cols>
    <col min="1" max="11" width="1.85546875" customWidth="1"/>
    <col min="12" max="12" width="5.42578125" customWidth="1"/>
    <col min="13" max="21" width="8" customWidth="1"/>
  </cols>
  <sheetData>
    <row r="1" spans="1:21" ht="33.950000000000003" customHeight="1" x14ac:dyDescent="0.2">
      <c r="A1" s="8" t="s">
        <v>532</v>
      </c>
      <c r="B1" s="8"/>
      <c r="C1" s="8"/>
      <c r="D1" s="8"/>
      <c r="E1" s="8"/>
      <c r="F1" s="8"/>
      <c r="G1" s="8"/>
      <c r="H1" s="8"/>
      <c r="I1" s="8"/>
      <c r="J1" s="8"/>
      <c r="K1" s="316" t="s">
        <v>533</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534</v>
      </c>
      <c r="N2" s="13" t="s">
        <v>535</v>
      </c>
      <c r="O2" s="13" t="s">
        <v>536</v>
      </c>
      <c r="P2" s="13" t="s">
        <v>537</v>
      </c>
      <c r="Q2" s="13" t="s">
        <v>538</v>
      </c>
      <c r="R2" s="13" t="s">
        <v>539</v>
      </c>
      <c r="S2" s="13" t="s">
        <v>540</v>
      </c>
      <c r="T2" s="13" t="s">
        <v>541</v>
      </c>
      <c r="U2" s="13" t="s">
        <v>542</v>
      </c>
    </row>
    <row r="3" spans="1:21" ht="16.5" customHeight="1" x14ac:dyDescent="0.2">
      <c r="A3" s="7" t="s">
        <v>40</v>
      </c>
      <c r="B3" s="7"/>
      <c r="C3" s="7"/>
      <c r="D3" s="7"/>
      <c r="E3" s="7"/>
      <c r="F3" s="7"/>
      <c r="G3" s="7"/>
      <c r="H3" s="7"/>
      <c r="I3" s="7"/>
      <c r="J3" s="7"/>
      <c r="K3" s="7"/>
      <c r="L3" s="9"/>
      <c r="M3" s="10"/>
      <c r="N3" s="10"/>
      <c r="O3" s="10"/>
      <c r="P3" s="10"/>
      <c r="Q3" s="10"/>
      <c r="R3" s="10"/>
      <c r="S3" s="10"/>
      <c r="T3" s="10"/>
      <c r="U3" s="10"/>
    </row>
    <row r="4" spans="1:21" ht="16.5" customHeight="1" x14ac:dyDescent="0.2">
      <c r="A4" s="7"/>
      <c r="B4" s="7" t="s">
        <v>243</v>
      </c>
      <c r="C4" s="7"/>
      <c r="D4" s="7"/>
      <c r="E4" s="7"/>
      <c r="F4" s="7"/>
      <c r="G4" s="7"/>
      <c r="H4" s="7"/>
      <c r="I4" s="7"/>
      <c r="J4" s="7"/>
      <c r="K4" s="7"/>
      <c r="L4" s="9"/>
      <c r="M4" s="10"/>
      <c r="N4" s="10"/>
      <c r="O4" s="10"/>
      <c r="P4" s="10"/>
      <c r="Q4" s="10"/>
      <c r="R4" s="10"/>
      <c r="S4" s="10"/>
      <c r="T4" s="10"/>
      <c r="U4" s="10"/>
    </row>
    <row r="5" spans="1:21" ht="16.5" customHeight="1" x14ac:dyDescent="0.2">
      <c r="A5" s="7"/>
      <c r="B5" s="7"/>
      <c r="C5" s="7" t="s">
        <v>58</v>
      </c>
      <c r="D5" s="7"/>
      <c r="E5" s="7"/>
      <c r="F5" s="7"/>
      <c r="G5" s="7"/>
      <c r="H5" s="7"/>
      <c r="I5" s="7"/>
      <c r="J5" s="7"/>
      <c r="K5" s="7"/>
      <c r="L5" s="9"/>
      <c r="M5" s="10"/>
      <c r="N5" s="10"/>
      <c r="O5" s="10"/>
      <c r="P5" s="10"/>
      <c r="Q5" s="10"/>
      <c r="R5" s="10"/>
      <c r="S5" s="10"/>
      <c r="T5" s="10"/>
      <c r="U5" s="10"/>
    </row>
    <row r="6" spans="1:21" ht="16.5" customHeight="1" x14ac:dyDescent="0.2">
      <c r="A6" s="7"/>
      <c r="B6" s="7"/>
      <c r="C6" s="7"/>
      <c r="D6" s="7"/>
      <c r="E6" s="7" t="s">
        <v>60</v>
      </c>
      <c r="F6" s="7"/>
      <c r="G6" s="7"/>
      <c r="H6" s="7"/>
      <c r="I6" s="7"/>
      <c r="J6" s="7"/>
      <c r="K6" s="7"/>
      <c r="L6" s="9" t="s">
        <v>356</v>
      </c>
      <c r="M6" s="262">
        <v>48377</v>
      </c>
      <c r="N6" s="262">
        <v>60780</v>
      </c>
      <c r="O6" s="265">
        <v>9620</v>
      </c>
      <c r="P6" s="262">
        <v>45827</v>
      </c>
      <c r="Q6" s="262">
        <v>44423</v>
      </c>
      <c r="R6" s="262">
        <v>17143</v>
      </c>
      <c r="S6" s="262">
        <v>50826</v>
      </c>
      <c r="T6" s="262">
        <v>24395</v>
      </c>
      <c r="U6" s="262">
        <v>25247</v>
      </c>
    </row>
    <row r="7" spans="1:21" ht="16.5" customHeight="1" x14ac:dyDescent="0.2">
      <c r="A7" s="7"/>
      <c r="B7" s="7"/>
      <c r="C7" s="7"/>
      <c r="D7" s="7"/>
      <c r="E7" s="7" t="s">
        <v>62</v>
      </c>
      <c r="F7" s="7"/>
      <c r="G7" s="7"/>
      <c r="H7" s="7"/>
      <c r="I7" s="7"/>
      <c r="J7" s="7"/>
      <c r="K7" s="7"/>
      <c r="L7" s="9" t="s">
        <v>356</v>
      </c>
      <c r="M7" s="262">
        <v>48698</v>
      </c>
      <c r="N7" s="262">
        <v>53328</v>
      </c>
      <c r="O7" s="265">
        <v>7948</v>
      </c>
      <c r="P7" s="262">
        <v>40157</v>
      </c>
      <c r="Q7" s="262">
        <v>44970</v>
      </c>
      <c r="R7" s="262">
        <v>13785</v>
      </c>
      <c r="S7" s="262">
        <v>57171</v>
      </c>
      <c r="T7" s="262">
        <v>23613</v>
      </c>
      <c r="U7" s="262">
        <v>22812</v>
      </c>
    </row>
    <row r="8" spans="1:21" ht="16.5" customHeight="1" x14ac:dyDescent="0.2">
      <c r="A8" s="7"/>
      <c r="B8" s="7"/>
      <c r="C8" s="7"/>
      <c r="D8" s="7"/>
      <c r="E8" s="7" t="s">
        <v>63</v>
      </c>
      <c r="F8" s="7"/>
      <c r="G8" s="7"/>
      <c r="H8" s="7"/>
      <c r="I8" s="7"/>
      <c r="J8" s="7"/>
      <c r="K8" s="7"/>
      <c r="L8" s="9" t="s">
        <v>356</v>
      </c>
      <c r="M8" s="262">
        <v>43830</v>
      </c>
      <c r="N8" s="262">
        <v>59420</v>
      </c>
      <c r="O8" s="265">
        <v>7987</v>
      </c>
      <c r="P8" s="262">
        <v>30358</v>
      </c>
      <c r="Q8" s="262">
        <v>33930</v>
      </c>
      <c r="R8" s="262">
        <v>19618</v>
      </c>
      <c r="S8" s="262">
        <v>35180</v>
      </c>
      <c r="T8" s="262">
        <v>24356</v>
      </c>
      <c r="U8" s="262">
        <v>22007</v>
      </c>
    </row>
    <row r="9" spans="1:21" ht="16.5" customHeight="1" x14ac:dyDescent="0.2">
      <c r="A9" s="7"/>
      <c r="B9" s="7"/>
      <c r="C9" s="7"/>
      <c r="D9" s="7"/>
      <c r="E9" s="7" t="s">
        <v>64</v>
      </c>
      <c r="F9" s="7"/>
      <c r="G9" s="7"/>
      <c r="H9" s="7"/>
      <c r="I9" s="7"/>
      <c r="J9" s="7"/>
      <c r="K9" s="7"/>
      <c r="L9" s="9" t="s">
        <v>356</v>
      </c>
      <c r="M9" s="262">
        <v>49106</v>
      </c>
      <c r="N9" s="262">
        <v>50341</v>
      </c>
      <c r="O9" s="265">
        <v>7697</v>
      </c>
      <c r="P9" s="262">
        <v>26956</v>
      </c>
      <c r="Q9" s="262">
        <v>33794</v>
      </c>
      <c r="R9" s="262">
        <v>18528</v>
      </c>
      <c r="S9" s="262">
        <v>25293</v>
      </c>
      <c r="T9" s="262">
        <v>25665</v>
      </c>
      <c r="U9" s="262">
        <v>20202</v>
      </c>
    </row>
    <row r="10" spans="1:21" ht="16.5" customHeight="1" x14ac:dyDescent="0.2">
      <c r="A10" s="7"/>
      <c r="B10" s="7"/>
      <c r="C10" s="7"/>
      <c r="D10" s="7"/>
      <c r="E10" s="7" t="s">
        <v>65</v>
      </c>
      <c r="F10" s="7"/>
      <c r="G10" s="7"/>
      <c r="H10" s="7"/>
      <c r="I10" s="7"/>
      <c r="J10" s="7"/>
      <c r="K10" s="7"/>
      <c r="L10" s="9" t="s">
        <v>356</v>
      </c>
      <c r="M10" s="262">
        <v>43633</v>
      </c>
      <c r="N10" s="262">
        <v>66095</v>
      </c>
      <c r="O10" s="265">
        <v>8148</v>
      </c>
      <c r="P10" s="262">
        <v>27197</v>
      </c>
      <c r="Q10" s="262">
        <v>34650</v>
      </c>
      <c r="R10" s="262">
        <v>17813</v>
      </c>
      <c r="S10" s="262">
        <v>31396</v>
      </c>
      <c r="T10" s="262">
        <v>26220</v>
      </c>
      <c r="U10" s="262">
        <v>22618</v>
      </c>
    </row>
    <row r="11" spans="1:21" ht="16.5" customHeight="1" x14ac:dyDescent="0.2">
      <c r="A11" s="7"/>
      <c r="B11" s="7"/>
      <c r="C11" s="7"/>
      <c r="D11" s="7"/>
      <c r="E11" s="7" t="s">
        <v>66</v>
      </c>
      <c r="F11" s="7"/>
      <c r="G11" s="7"/>
      <c r="H11" s="7"/>
      <c r="I11" s="7"/>
      <c r="J11" s="7"/>
      <c r="K11" s="7"/>
      <c r="L11" s="9" t="s">
        <v>356</v>
      </c>
      <c r="M11" s="262">
        <v>58932</v>
      </c>
      <c r="N11" s="262">
        <v>67497</v>
      </c>
      <c r="O11" s="265">
        <v>8909</v>
      </c>
      <c r="P11" s="262">
        <v>27225</v>
      </c>
      <c r="Q11" s="262">
        <v>27325</v>
      </c>
      <c r="R11" s="262">
        <v>17999</v>
      </c>
      <c r="S11" s="262">
        <v>35618</v>
      </c>
      <c r="T11" s="262">
        <v>23496</v>
      </c>
      <c r="U11" s="262">
        <v>25148</v>
      </c>
    </row>
    <row r="12" spans="1:21" ht="16.5" customHeight="1" x14ac:dyDescent="0.2">
      <c r="A12" s="7"/>
      <c r="B12" s="7"/>
      <c r="C12" s="7"/>
      <c r="D12" s="7"/>
      <c r="E12" s="7" t="s">
        <v>67</v>
      </c>
      <c r="F12" s="7"/>
      <c r="G12" s="7"/>
      <c r="H12" s="7"/>
      <c r="I12" s="7"/>
      <c r="J12" s="7"/>
      <c r="K12" s="7"/>
      <c r="L12" s="9" t="s">
        <v>356</v>
      </c>
      <c r="M12" s="262">
        <v>40561</v>
      </c>
      <c r="N12" s="262">
        <v>54542</v>
      </c>
      <c r="O12" s="262">
        <v>10511</v>
      </c>
      <c r="P12" s="262">
        <v>27341</v>
      </c>
      <c r="Q12" s="262">
        <v>33335</v>
      </c>
      <c r="R12" s="262">
        <v>18685</v>
      </c>
      <c r="S12" s="262">
        <v>26559</v>
      </c>
      <c r="T12" s="262">
        <v>22442</v>
      </c>
      <c r="U12" s="262">
        <v>25034</v>
      </c>
    </row>
    <row r="13" spans="1:21" ht="16.5" customHeight="1" x14ac:dyDescent="0.2">
      <c r="A13" s="7"/>
      <c r="B13" s="7"/>
      <c r="C13" s="7"/>
      <c r="D13" s="7"/>
      <c r="E13" s="7" t="s">
        <v>68</v>
      </c>
      <c r="F13" s="7"/>
      <c r="G13" s="7"/>
      <c r="H13" s="7"/>
      <c r="I13" s="7"/>
      <c r="J13" s="7"/>
      <c r="K13" s="7"/>
      <c r="L13" s="9" t="s">
        <v>356</v>
      </c>
      <c r="M13" s="262">
        <v>46414</v>
      </c>
      <c r="N13" s="262">
        <v>54553</v>
      </c>
      <c r="O13" s="262">
        <v>13356</v>
      </c>
      <c r="P13" s="262">
        <v>22603</v>
      </c>
      <c r="Q13" s="262">
        <v>28891</v>
      </c>
      <c r="R13" s="262">
        <v>20509</v>
      </c>
      <c r="S13" s="262">
        <v>21862</v>
      </c>
      <c r="T13" s="262">
        <v>29254</v>
      </c>
      <c r="U13" s="262">
        <v>26312</v>
      </c>
    </row>
    <row r="14" spans="1:21" ht="16.5" customHeight="1" x14ac:dyDescent="0.2">
      <c r="A14" s="7"/>
      <c r="B14" s="7"/>
      <c r="C14" s="7"/>
      <c r="D14" s="7"/>
      <c r="E14" s="7" t="s">
        <v>69</v>
      </c>
      <c r="F14" s="7"/>
      <c r="G14" s="7"/>
      <c r="H14" s="7"/>
      <c r="I14" s="7"/>
      <c r="J14" s="7"/>
      <c r="K14" s="7"/>
      <c r="L14" s="9" t="s">
        <v>356</v>
      </c>
      <c r="M14" s="262">
        <v>41796</v>
      </c>
      <c r="N14" s="262">
        <v>50232</v>
      </c>
      <c r="O14" s="262">
        <v>13678</v>
      </c>
      <c r="P14" s="262">
        <v>20091</v>
      </c>
      <c r="Q14" s="262">
        <v>29148</v>
      </c>
      <c r="R14" s="262">
        <v>15358</v>
      </c>
      <c r="S14" s="262">
        <v>14804</v>
      </c>
      <c r="T14" s="262">
        <v>24504</v>
      </c>
      <c r="U14" s="262">
        <v>23521</v>
      </c>
    </row>
    <row r="15" spans="1:21" ht="16.5" customHeight="1" x14ac:dyDescent="0.2">
      <c r="A15" s="7"/>
      <c r="B15" s="7"/>
      <c r="C15" s="7" t="s">
        <v>72</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c r="E16" s="7" t="s">
        <v>60</v>
      </c>
      <c r="F16" s="7"/>
      <c r="G16" s="7"/>
      <c r="H16" s="7"/>
      <c r="I16" s="7"/>
      <c r="J16" s="7"/>
      <c r="K16" s="7"/>
      <c r="L16" s="9" t="s">
        <v>356</v>
      </c>
      <c r="M16" s="262">
        <v>11540</v>
      </c>
      <c r="N16" s="262">
        <v>28703</v>
      </c>
      <c r="O16" s="265">
        <v>8506</v>
      </c>
      <c r="P16" s="262">
        <v>26303</v>
      </c>
      <c r="Q16" s="262">
        <v>16644</v>
      </c>
      <c r="R16" s="261" t="s">
        <v>73</v>
      </c>
      <c r="S16" s="261" t="s">
        <v>73</v>
      </c>
      <c r="T16" s="261" t="s">
        <v>73</v>
      </c>
      <c r="U16" s="262">
        <v>14683</v>
      </c>
    </row>
    <row r="17" spans="1:21" ht="16.5" customHeight="1" x14ac:dyDescent="0.2">
      <c r="A17" s="7"/>
      <c r="B17" s="7"/>
      <c r="C17" s="7"/>
      <c r="D17" s="7"/>
      <c r="E17" s="7" t="s">
        <v>62</v>
      </c>
      <c r="F17" s="7"/>
      <c r="G17" s="7"/>
      <c r="H17" s="7"/>
      <c r="I17" s="7"/>
      <c r="J17" s="7"/>
      <c r="K17" s="7"/>
      <c r="L17" s="9" t="s">
        <v>356</v>
      </c>
      <c r="M17" s="262">
        <v>10739</v>
      </c>
      <c r="N17" s="262">
        <v>20983</v>
      </c>
      <c r="O17" s="265">
        <v>7555</v>
      </c>
      <c r="P17" s="262">
        <v>26716</v>
      </c>
      <c r="Q17" s="262">
        <v>16959</v>
      </c>
      <c r="R17" s="261" t="s">
        <v>73</v>
      </c>
      <c r="S17" s="261" t="s">
        <v>73</v>
      </c>
      <c r="T17" s="261" t="s">
        <v>73</v>
      </c>
      <c r="U17" s="262">
        <v>13276</v>
      </c>
    </row>
    <row r="18" spans="1:21" ht="16.5" customHeight="1" x14ac:dyDescent="0.2">
      <c r="A18" s="7"/>
      <c r="B18" s="7"/>
      <c r="C18" s="7"/>
      <c r="D18" s="7"/>
      <c r="E18" s="7" t="s">
        <v>63</v>
      </c>
      <c r="F18" s="7"/>
      <c r="G18" s="7"/>
      <c r="H18" s="7"/>
      <c r="I18" s="7"/>
      <c r="J18" s="7"/>
      <c r="K18" s="7"/>
      <c r="L18" s="9" t="s">
        <v>356</v>
      </c>
      <c r="M18" s="265">
        <v>8049</v>
      </c>
      <c r="N18" s="262">
        <v>17114</v>
      </c>
      <c r="O18" s="265">
        <v>7231</v>
      </c>
      <c r="P18" s="262">
        <v>23325</v>
      </c>
      <c r="Q18" s="262">
        <v>13993</v>
      </c>
      <c r="R18" s="261" t="s">
        <v>73</v>
      </c>
      <c r="S18" s="261" t="s">
        <v>73</v>
      </c>
      <c r="T18" s="261" t="s">
        <v>73</v>
      </c>
      <c r="U18" s="262">
        <v>11044</v>
      </c>
    </row>
    <row r="19" spans="1:21" ht="16.5" customHeight="1" x14ac:dyDescent="0.2">
      <c r="A19" s="7"/>
      <c r="B19" s="7"/>
      <c r="C19" s="7"/>
      <c r="D19" s="7"/>
      <c r="E19" s="7" t="s">
        <v>64</v>
      </c>
      <c r="F19" s="7"/>
      <c r="G19" s="7"/>
      <c r="H19" s="7"/>
      <c r="I19" s="7"/>
      <c r="J19" s="7"/>
      <c r="K19" s="7"/>
      <c r="L19" s="9" t="s">
        <v>356</v>
      </c>
      <c r="M19" s="265">
        <v>8138</v>
      </c>
      <c r="N19" s="262">
        <v>17222</v>
      </c>
      <c r="O19" s="265">
        <v>7380</v>
      </c>
      <c r="P19" s="262">
        <v>18763</v>
      </c>
      <c r="Q19" s="262">
        <v>11783</v>
      </c>
      <c r="R19" s="261" t="s">
        <v>73</v>
      </c>
      <c r="S19" s="261" t="s">
        <v>73</v>
      </c>
      <c r="T19" s="261" t="s">
        <v>73</v>
      </c>
      <c r="U19" s="262">
        <v>10711</v>
      </c>
    </row>
    <row r="20" spans="1:21" ht="16.5" customHeight="1" x14ac:dyDescent="0.2">
      <c r="A20" s="7"/>
      <c r="B20" s="7"/>
      <c r="C20" s="7"/>
      <c r="D20" s="7"/>
      <c r="E20" s="7" t="s">
        <v>65</v>
      </c>
      <c r="F20" s="7"/>
      <c r="G20" s="7"/>
      <c r="H20" s="7"/>
      <c r="I20" s="7"/>
      <c r="J20" s="7"/>
      <c r="K20" s="7"/>
      <c r="L20" s="9" t="s">
        <v>356</v>
      </c>
      <c r="M20" s="265">
        <v>7346</v>
      </c>
      <c r="N20" s="262">
        <v>16643</v>
      </c>
      <c r="O20" s="265">
        <v>7895</v>
      </c>
      <c r="P20" s="262">
        <v>18117</v>
      </c>
      <c r="Q20" s="262">
        <v>10361</v>
      </c>
      <c r="R20" s="261" t="s">
        <v>73</v>
      </c>
      <c r="S20" s="261" t="s">
        <v>73</v>
      </c>
      <c r="T20" s="261" t="s">
        <v>73</v>
      </c>
      <c r="U20" s="262">
        <v>10247</v>
      </c>
    </row>
    <row r="21" spans="1:21" ht="16.5" customHeight="1" x14ac:dyDescent="0.2">
      <c r="A21" s="7"/>
      <c r="B21" s="7"/>
      <c r="C21" s="7"/>
      <c r="D21" s="7"/>
      <c r="E21" s="7" t="s">
        <v>66</v>
      </c>
      <c r="F21" s="7"/>
      <c r="G21" s="7"/>
      <c r="H21" s="7"/>
      <c r="I21" s="7"/>
      <c r="J21" s="7"/>
      <c r="K21" s="7"/>
      <c r="L21" s="9" t="s">
        <v>356</v>
      </c>
      <c r="M21" s="265">
        <v>6443</v>
      </c>
      <c r="N21" s="262">
        <v>15450</v>
      </c>
      <c r="O21" s="265">
        <v>7798</v>
      </c>
      <c r="P21" s="262">
        <v>19682</v>
      </c>
      <c r="Q21" s="265">
        <v>9402</v>
      </c>
      <c r="R21" s="261" t="s">
        <v>73</v>
      </c>
      <c r="S21" s="261" t="s">
        <v>73</v>
      </c>
      <c r="T21" s="261" t="s">
        <v>73</v>
      </c>
      <c r="U21" s="265">
        <v>9662</v>
      </c>
    </row>
    <row r="22" spans="1:21" ht="16.5" customHeight="1" x14ac:dyDescent="0.2">
      <c r="A22" s="7"/>
      <c r="B22" s="7"/>
      <c r="C22" s="7"/>
      <c r="D22" s="7"/>
      <c r="E22" s="7" t="s">
        <v>67</v>
      </c>
      <c r="F22" s="7"/>
      <c r="G22" s="7"/>
      <c r="H22" s="7"/>
      <c r="I22" s="7"/>
      <c r="J22" s="7"/>
      <c r="K22" s="7"/>
      <c r="L22" s="9" t="s">
        <v>356</v>
      </c>
      <c r="M22" s="265">
        <v>6737</v>
      </c>
      <c r="N22" s="262">
        <v>16146</v>
      </c>
      <c r="O22" s="265">
        <v>7898</v>
      </c>
      <c r="P22" s="262">
        <v>22407</v>
      </c>
      <c r="Q22" s="265">
        <v>9903</v>
      </c>
      <c r="R22" s="261" t="s">
        <v>73</v>
      </c>
      <c r="S22" s="261" t="s">
        <v>73</v>
      </c>
      <c r="T22" s="261" t="s">
        <v>73</v>
      </c>
      <c r="U22" s="262">
        <v>10347</v>
      </c>
    </row>
    <row r="23" spans="1:21" ht="16.5" customHeight="1" x14ac:dyDescent="0.2">
      <c r="A23" s="7"/>
      <c r="B23" s="7"/>
      <c r="C23" s="7"/>
      <c r="D23" s="7"/>
      <c r="E23" s="7" t="s">
        <v>68</v>
      </c>
      <c r="F23" s="7"/>
      <c r="G23" s="7"/>
      <c r="H23" s="7"/>
      <c r="I23" s="7"/>
      <c r="J23" s="7"/>
      <c r="K23" s="7"/>
      <c r="L23" s="9" t="s">
        <v>356</v>
      </c>
      <c r="M23" s="265">
        <v>6926</v>
      </c>
      <c r="N23" s="262">
        <v>14602</v>
      </c>
      <c r="O23" s="265">
        <v>8220</v>
      </c>
      <c r="P23" s="262">
        <v>22017</v>
      </c>
      <c r="Q23" s="265">
        <v>9409</v>
      </c>
      <c r="R23" s="261" t="s">
        <v>73</v>
      </c>
      <c r="S23" s="261" t="s">
        <v>73</v>
      </c>
      <c r="T23" s="261" t="s">
        <v>73</v>
      </c>
      <c r="U23" s="262">
        <v>10059</v>
      </c>
    </row>
    <row r="24" spans="1:21" ht="16.5" customHeight="1" x14ac:dyDescent="0.2">
      <c r="A24" s="7"/>
      <c r="B24" s="7"/>
      <c r="C24" s="7"/>
      <c r="D24" s="7"/>
      <c r="E24" s="7" t="s">
        <v>69</v>
      </c>
      <c r="F24" s="7"/>
      <c r="G24" s="7"/>
      <c r="H24" s="7"/>
      <c r="I24" s="7"/>
      <c r="J24" s="7"/>
      <c r="K24" s="7"/>
      <c r="L24" s="9" t="s">
        <v>356</v>
      </c>
      <c r="M24" s="265">
        <v>7276</v>
      </c>
      <c r="N24" s="262">
        <v>16936</v>
      </c>
      <c r="O24" s="265">
        <v>7996</v>
      </c>
      <c r="P24" s="262">
        <v>20372</v>
      </c>
      <c r="Q24" s="262">
        <v>11219</v>
      </c>
      <c r="R24" s="261" t="s">
        <v>73</v>
      </c>
      <c r="S24" s="261" t="s">
        <v>73</v>
      </c>
      <c r="T24" s="261" t="s">
        <v>73</v>
      </c>
      <c r="U24" s="262">
        <v>10721</v>
      </c>
    </row>
    <row r="25" spans="1:21" ht="16.5" customHeight="1" x14ac:dyDescent="0.2">
      <c r="A25" s="7"/>
      <c r="B25" s="7"/>
      <c r="C25" s="7" t="s">
        <v>74</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75</v>
      </c>
      <c r="E26" s="7"/>
      <c r="F26" s="7"/>
      <c r="G26" s="7"/>
      <c r="H26" s="7"/>
      <c r="I26" s="7"/>
      <c r="J26" s="7"/>
      <c r="K26" s="7"/>
      <c r="L26" s="9"/>
      <c r="M26" s="10"/>
      <c r="N26" s="10"/>
      <c r="O26" s="10"/>
      <c r="P26" s="10"/>
      <c r="Q26" s="10"/>
      <c r="R26" s="10"/>
      <c r="S26" s="10"/>
      <c r="T26" s="10"/>
      <c r="U26" s="10"/>
    </row>
    <row r="27" spans="1:21" ht="16.5" customHeight="1" x14ac:dyDescent="0.2">
      <c r="A27" s="7"/>
      <c r="B27" s="7"/>
      <c r="C27" s="7"/>
      <c r="D27" s="7"/>
      <c r="E27" s="7" t="s">
        <v>60</v>
      </c>
      <c r="F27" s="7"/>
      <c r="G27" s="7"/>
      <c r="H27" s="7"/>
      <c r="I27" s="7"/>
      <c r="J27" s="7"/>
      <c r="K27" s="7"/>
      <c r="L27" s="9" t="s">
        <v>356</v>
      </c>
      <c r="M27" s="263">
        <v>736</v>
      </c>
      <c r="N27" s="265">
        <v>1513</v>
      </c>
      <c r="O27" s="263">
        <v>502</v>
      </c>
      <c r="P27" s="263">
        <v>866</v>
      </c>
      <c r="Q27" s="265">
        <v>1060</v>
      </c>
      <c r="R27" s="263">
        <v>669</v>
      </c>
      <c r="S27" s="265">
        <v>2006</v>
      </c>
      <c r="T27" s="265">
        <v>1212</v>
      </c>
      <c r="U27" s="263">
        <v>853</v>
      </c>
    </row>
    <row r="28" spans="1:21" ht="16.5" customHeight="1" x14ac:dyDescent="0.2">
      <c r="A28" s="7"/>
      <c r="B28" s="7"/>
      <c r="C28" s="7"/>
      <c r="D28" s="7"/>
      <c r="E28" s="7" t="s">
        <v>62</v>
      </c>
      <c r="F28" s="7"/>
      <c r="G28" s="7"/>
      <c r="H28" s="7"/>
      <c r="I28" s="7"/>
      <c r="J28" s="7"/>
      <c r="K28" s="7"/>
      <c r="L28" s="9" t="s">
        <v>356</v>
      </c>
      <c r="M28" s="263">
        <v>823</v>
      </c>
      <c r="N28" s="265">
        <v>1458</v>
      </c>
      <c r="O28" s="263">
        <v>645</v>
      </c>
      <c r="P28" s="263">
        <v>765</v>
      </c>
      <c r="Q28" s="265">
        <v>1180</v>
      </c>
      <c r="R28" s="263">
        <v>658</v>
      </c>
      <c r="S28" s="265">
        <v>2397</v>
      </c>
      <c r="T28" s="265">
        <v>1335</v>
      </c>
      <c r="U28" s="263">
        <v>939</v>
      </c>
    </row>
    <row r="29" spans="1:21" ht="16.5" customHeight="1" x14ac:dyDescent="0.2">
      <c r="A29" s="7"/>
      <c r="B29" s="7"/>
      <c r="C29" s="7"/>
      <c r="D29" s="7"/>
      <c r="E29" s="7" t="s">
        <v>63</v>
      </c>
      <c r="F29" s="7"/>
      <c r="G29" s="7"/>
      <c r="H29" s="7"/>
      <c r="I29" s="7"/>
      <c r="J29" s="7"/>
      <c r="K29" s="7"/>
      <c r="L29" s="9" t="s">
        <v>356</v>
      </c>
      <c r="M29" s="263">
        <v>572</v>
      </c>
      <c r="N29" s="263">
        <v>998</v>
      </c>
      <c r="O29" s="263">
        <v>511</v>
      </c>
      <c r="P29" s="263">
        <v>676</v>
      </c>
      <c r="Q29" s="265">
        <v>1087</v>
      </c>
      <c r="R29" s="263">
        <v>547</v>
      </c>
      <c r="S29" s="265">
        <v>1937</v>
      </c>
      <c r="T29" s="265">
        <v>1365</v>
      </c>
      <c r="U29" s="263">
        <v>713</v>
      </c>
    </row>
    <row r="30" spans="1:21" ht="16.5" customHeight="1" x14ac:dyDescent="0.2">
      <c r="A30" s="7"/>
      <c r="B30" s="7"/>
      <c r="C30" s="7"/>
      <c r="D30" s="7"/>
      <c r="E30" s="7" t="s">
        <v>64</v>
      </c>
      <c r="F30" s="7"/>
      <c r="G30" s="7"/>
      <c r="H30" s="7"/>
      <c r="I30" s="7"/>
      <c r="J30" s="7"/>
      <c r="K30" s="7"/>
      <c r="L30" s="9" t="s">
        <v>356</v>
      </c>
      <c r="M30" s="263">
        <v>610</v>
      </c>
      <c r="N30" s="263">
        <v>828</v>
      </c>
      <c r="O30" s="263">
        <v>501</v>
      </c>
      <c r="P30" s="263">
        <v>671</v>
      </c>
      <c r="Q30" s="265">
        <v>1017</v>
      </c>
      <c r="R30" s="263">
        <v>512</v>
      </c>
      <c r="S30" s="265">
        <v>1055</v>
      </c>
      <c r="T30" s="265">
        <v>1261</v>
      </c>
      <c r="U30" s="263">
        <v>675</v>
      </c>
    </row>
    <row r="31" spans="1:21" ht="16.5" customHeight="1" x14ac:dyDescent="0.2">
      <c r="A31" s="7"/>
      <c r="B31" s="7"/>
      <c r="C31" s="7"/>
      <c r="D31" s="7"/>
      <c r="E31" s="7" t="s">
        <v>65</v>
      </c>
      <c r="F31" s="7"/>
      <c r="G31" s="7"/>
      <c r="H31" s="7"/>
      <c r="I31" s="7"/>
      <c r="J31" s="7"/>
      <c r="K31" s="7"/>
      <c r="L31" s="9" t="s">
        <v>356</v>
      </c>
      <c r="M31" s="263">
        <v>603</v>
      </c>
      <c r="N31" s="263">
        <v>741</v>
      </c>
      <c r="O31" s="263">
        <v>441</v>
      </c>
      <c r="P31" s="263">
        <v>686</v>
      </c>
      <c r="Q31" s="263">
        <v>888</v>
      </c>
      <c r="R31" s="263">
        <v>530</v>
      </c>
      <c r="S31" s="265">
        <v>1446</v>
      </c>
      <c r="T31" s="265">
        <v>1259</v>
      </c>
      <c r="U31" s="263">
        <v>631</v>
      </c>
    </row>
    <row r="32" spans="1:21" ht="16.5" customHeight="1" x14ac:dyDescent="0.2">
      <c r="A32" s="7"/>
      <c r="B32" s="7"/>
      <c r="C32" s="7"/>
      <c r="D32" s="7"/>
      <c r="E32" s="7" t="s">
        <v>66</v>
      </c>
      <c r="F32" s="7"/>
      <c r="G32" s="7"/>
      <c r="H32" s="7"/>
      <c r="I32" s="7"/>
      <c r="J32" s="7"/>
      <c r="K32" s="7"/>
      <c r="L32" s="9" t="s">
        <v>356</v>
      </c>
      <c r="M32" s="263">
        <v>626</v>
      </c>
      <c r="N32" s="263">
        <v>662</v>
      </c>
      <c r="O32" s="263">
        <v>415</v>
      </c>
      <c r="P32" s="263">
        <v>674</v>
      </c>
      <c r="Q32" s="263">
        <v>889</v>
      </c>
      <c r="R32" s="263">
        <v>520</v>
      </c>
      <c r="S32" s="265">
        <v>1932</v>
      </c>
      <c r="T32" s="265">
        <v>1109</v>
      </c>
      <c r="U32" s="263">
        <v>611</v>
      </c>
    </row>
    <row r="33" spans="1:21" ht="16.5" customHeight="1" x14ac:dyDescent="0.2">
      <c r="A33" s="7"/>
      <c r="B33" s="7"/>
      <c r="C33" s="7"/>
      <c r="D33" s="7"/>
      <c r="E33" s="7" t="s">
        <v>67</v>
      </c>
      <c r="F33" s="7"/>
      <c r="G33" s="7"/>
      <c r="H33" s="7"/>
      <c r="I33" s="7"/>
      <c r="J33" s="7"/>
      <c r="K33" s="7"/>
      <c r="L33" s="9" t="s">
        <v>356</v>
      </c>
      <c r="M33" s="263">
        <v>677</v>
      </c>
      <c r="N33" s="263">
        <v>411</v>
      </c>
      <c r="O33" s="263">
        <v>428</v>
      </c>
      <c r="P33" s="263">
        <v>841</v>
      </c>
      <c r="Q33" s="263">
        <v>836</v>
      </c>
      <c r="R33" s="263">
        <v>580</v>
      </c>
      <c r="S33" s="265">
        <v>1326</v>
      </c>
      <c r="T33" s="265">
        <v>1012</v>
      </c>
      <c r="U33" s="263">
        <v>571</v>
      </c>
    </row>
    <row r="34" spans="1:21" ht="16.5" customHeight="1" x14ac:dyDescent="0.2">
      <c r="A34" s="7"/>
      <c r="B34" s="7"/>
      <c r="C34" s="7"/>
      <c r="D34" s="7"/>
      <c r="E34" s="7" t="s">
        <v>68</v>
      </c>
      <c r="F34" s="7"/>
      <c r="G34" s="7"/>
      <c r="H34" s="7"/>
      <c r="I34" s="7"/>
      <c r="J34" s="7"/>
      <c r="K34" s="7"/>
      <c r="L34" s="9" t="s">
        <v>356</v>
      </c>
      <c r="M34" s="263">
        <v>718</v>
      </c>
      <c r="N34" s="263">
        <v>445</v>
      </c>
      <c r="O34" s="263">
        <v>434</v>
      </c>
      <c r="P34" s="263">
        <v>989</v>
      </c>
      <c r="Q34" s="263">
        <v>603</v>
      </c>
      <c r="R34" s="263">
        <v>700</v>
      </c>
      <c r="S34" s="265">
        <v>1106</v>
      </c>
      <c r="T34" s="265">
        <v>1026</v>
      </c>
      <c r="U34" s="263">
        <v>592</v>
      </c>
    </row>
    <row r="35" spans="1:21" ht="16.5" customHeight="1" x14ac:dyDescent="0.2">
      <c r="A35" s="7"/>
      <c r="B35" s="7"/>
      <c r="C35" s="7"/>
      <c r="D35" s="7"/>
      <c r="E35" s="7" t="s">
        <v>69</v>
      </c>
      <c r="F35" s="7"/>
      <c r="G35" s="7"/>
      <c r="H35" s="7"/>
      <c r="I35" s="7"/>
      <c r="J35" s="7"/>
      <c r="K35" s="7"/>
      <c r="L35" s="9" t="s">
        <v>356</v>
      </c>
      <c r="M35" s="263">
        <v>780</v>
      </c>
      <c r="N35" s="263">
        <v>553</v>
      </c>
      <c r="O35" s="263">
        <v>477</v>
      </c>
      <c r="P35" s="265">
        <v>1007</v>
      </c>
      <c r="Q35" s="263">
        <v>587</v>
      </c>
      <c r="R35" s="263">
        <v>556</v>
      </c>
      <c r="S35" s="265">
        <v>1437</v>
      </c>
      <c r="T35" s="263">
        <v>862</v>
      </c>
      <c r="U35" s="263">
        <v>652</v>
      </c>
    </row>
    <row r="36" spans="1:21" ht="16.5" customHeight="1" x14ac:dyDescent="0.2">
      <c r="A36" s="7"/>
      <c r="B36" s="7"/>
      <c r="C36" s="7"/>
      <c r="D36" s="7" t="s">
        <v>76</v>
      </c>
      <c r="E36" s="7"/>
      <c r="F36" s="7"/>
      <c r="G36" s="7"/>
      <c r="H36" s="7"/>
      <c r="I36" s="7"/>
      <c r="J36" s="7"/>
      <c r="K36" s="7"/>
      <c r="L36" s="9"/>
      <c r="M36" s="10"/>
      <c r="N36" s="10"/>
      <c r="O36" s="10"/>
      <c r="P36" s="10"/>
      <c r="Q36" s="10"/>
      <c r="R36" s="10"/>
      <c r="S36" s="10"/>
      <c r="T36" s="10"/>
      <c r="U36" s="10"/>
    </row>
    <row r="37" spans="1:21" ht="16.5" customHeight="1" x14ac:dyDescent="0.2">
      <c r="A37" s="7"/>
      <c r="B37" s="7"/>
      <c r="C37" s="7"/>
      <c r="D37" s="7"/>
      <c r="E37" s="7" t="s">
        <v>60</v>
      </c>
      <c r="F37" s="7"/>
      <c r="G37" s="7"/>
      <c r="H37" s="7"/>
      <c r="I37" s="7"/>
      <c r="J37" s="7"/>
      <c r="K37" s="7"/>
      <c r="L37" s="9" t="s">
        <v>356</v>
      </c>
      <c r="M37" s="263">
        <v>904</v>
      </c>
      <c r="N37" s="265">
        <v>1373</v>
      </c>
      <c r="O37" s="263">
        <v>644</v>
      </c>
      <c r="P37" s="265">
        <v>1275</v>
      </c>
      <c r="Q37" s="263">
        <v>811</v>
      </c>
      <c r="R37" s="263">
        <v>854</v>
      </c>
      <c r="S37" s="265">
        <v>5594</v>
      </c>
      <c r="T37" s="265">
        <v>1205</v>
      </c>
      <c r="U37" s="263">
        <v>955</v>
      </c>
    </row>
    <row r="38" spans="1:21" ht="16.5" customHeight="1" x14ac:dyDescent="0.2">
      <c r="A38" s="7"/>
      <c r="B38" s="7"/>
      <c r="C38" s="7"/>
      <c r="D38" s="7"/>
      <c r="E38" s="7" t="s">
        <v>62</v>
      </c>
      <c r="F38" s="7"/>
      <c r="G38" s="7"/>
      <c r="H38" s="7"/>
      <c r="I38" s="7"/>
      <c r="J38" s="7"/>
      <c r="K38" s="7"/>
      <c r="L38" s="9" t="s">
        <v>356</v>
      </c>
      <c r="M38" s="263">
        <v>975</v>
      </c>
      <c r="N38" s="263">
        <v>729</v>
      </c>
      <c r="O38" s="263">
        <v>816</v>
      </c>
      <c r="P38" s="263">
        <v>837</v>
      </c>
      <c r="Q38" s="263">
        <v>779</v>
      </c>
      <c r="R38" s="263">
        <v>871</v>
      </c>
      <c r="S38" s="265">
        <v>5013</v>
      </c>
      <c r="T38" s="265">
        <v>1256</v>
      </c>
      <c r="U38" s="263">
        <v>882</v>
      </c>
    </row>
    <row r="39" spans="1:21" ht="16.5" customHeight="1" x14ac:dyDescent="0.2">
      <c r="A39" s="7"/>
      <c r="B39" s="7"/>
      <c r="C39" s="7"/>
      <c r="D39" s="7"/>
      <c r="E39" s="7" t="s">
        <v>63</v>
      </c>
      <c r="F39" s="7"/>
      <c r="G39" s="7"/>
      <c r="H39" s="7"/>
      <c r="I39" s="7"/>
      <c r="J39" s="7"/>
      <c r="K39" s="7"/>
      <c r="L39" s="9" t="s">
        <v>356</v>
      </c>
      <c r="M39" s="263">
        <v>881</v>
      </c>
      <c r="N39" s="263">
        <v>544</v>
      </c>
      <c r="O39" s="263">
        <v>648</v>
      </c>
      <c r="P39" s="263">
        <v>716</v>
      </c>
      <c r="Q39" s="263">
        <v>759</v>
      </c>
      <c r="R39" s="263">
        <v>765</v>
      </c>
      <c r="S39" s="265">
        <v>4274</v>
      </c>
      <c r="T39" s="265">
        <v>1373</v>
      </c>
      <c r="U39" s="263">
        <v>727</v>
      </c>
    </row>
    <row r="40" spans="1:21" ht="16.5" customHeight="1" x14ac:dyDescent="0.2">
      <c r="A40" s="7"/>
      <c r="B40" s="7"/>
      <c r="C40" s="7"/>
      <c r="D40" s="7"/>
      <c r="E40" s="7" t="s">
        <v>64</v>
      </c>
      <c r="F40" s="7"/>
      <c r="G40" s="7"/>
      <c r="H40" s="7"/>
      <c r="I40" s="7"/>
      <c r="J40" s="7"/>
      <c r="K40" s="7"/>
      <c r="L40" s="9" t="s">
        <v>356</v>
      </c>
      <c r="M40" s="263">
        <v>948</v>
      </c>
      <c r="N40" s="263">
        <v>417</v>
      </c>
      <c r="O40" s="263">
        <v>720</v>
      </c>
      <c r="P40" s="263">
        <v>645</v>
      </c>
      <c r="Q40" s="263">
        <v>722</v>
      </c>
      <c r="R40" s="263">
        <v>682</v>
      </c>
      <c r="S40" s="265">
        <v>2421</v>
      </c>
      <c r="T40" s="265">
        <v>1261</v>
      </c>
      <c r="U40" s="263">
        <v>704</v>
      </c>
    </row>
    <row r="41" spans="1:21" ht="16.5" customHeight="1" x14ac:dyDescent="0.2">
      <c r="A41" s="7"/>
      <c r="B41" s="7"/>
      <c r="C41" s="7"/>
      <c r="D41" s="7"/>
      <c r="E41" s="7" t="s">
        <v>65</v>
      </c>
      <c r="F41" s="7"/>
      <c r="G41" s="7"/>
      <c r="H41" s="7"/>
      <c r="I41" s="7"/>
      <c r="J41" s="7"/>
      <c r="K41" s="7"/>
      <c r="L41" s="9" t="s">
        <v>356</v>
      </c>
      <c r="M41" s="263">
        <v>945</v>
      </c>
      <c r="N41" s="263">
        <v>247</v>
      </c>
      <c r="O41" s="263">
        <v>763</v>
      </c>
      <c r="P41" s="263">
        <v>665</v>
      </c>
      <c r="Q41" s="263">
        <v>586</v>
      </c>
      <c r="R41" s="263">
        <v>732</v>
      </c>
      <c r="S41" s="265">
        <v>2654</v>
      </c>
      <c r="T41" s="265">
        <v>1279</v>
      </c>
      <c r="U41" s="263">
        <v>608</v>
      </c>
    </row>
    <row r="42" spans="1:21" ht="16.5" customHeight="1" x14ac:dyDescent="0.2">
      <c r="A42" s="7"/>
      <c r="B42" s="7"/>
      <c r="C42" s="7"/>
      <c r="D42" s="7"/>
      <c r="E42" s="7" t="s">
        <v>66</v>
      </c>
      <c r="F42" s="7"/>
      <c r="G42" s="7"/>
      <c r="H42" s="7"/>
      <c r="I42" s="7"/>
      <c r="J42" s="7"/>
      <c r="K42" s="7"/>
      <c r="L42" s="9" t="s">
        <v>356</v>
      </c>
      <c r="M42" s="263">
        <v>862</v>
      </c>
      <c r="N42" s="263">
        <v>188</v>
      </c>
      <c r="O42" s="263">
        <v>652</v>
      </c>
      <c r="P42" s="263">
        <v>775</v>
      </c>
      <c r="Q42" s="263">
        <v>563</v>
      </c>
      <c r="R42" s="263">
        <v>687</v>
      </c>
      <c r="S42" s="265">
        <v>2439</v>
      </c>
      <c r="T42" s="265">
        <v>1361</v>
      </c>
      <c r="U42" s="263">
        <v>528</v>
      </c>
    </row>
    <row r="43" spans="1:21" ht="16.5" customHeight="1" x14ac:dyDescent="0.2">
      <c r="A43" s="7"/>
      <c r="B43" s="7"/>
      <c r="C43" s="7"/>
      <c r="D43" s="7"/>
      <c r="E43" s="7" t="s">
        <v>67</v>
      </c>
      <c r="F43" s="7"/>
      <c r="G43" s="7"/>
      <c r="H43" s="7"/>
      <c r="I43" s="7"/>
      <c r="J43" s="7"/>
      <c r="K43" s="7"/>
      <c r="L43" s="9" t="s">
        <v>356</v>
      </c>
      <c r="M43" s="263">
        <v>766</v>
      </c>
      <c r="N43" s="263">
        <v>194</v>
      </c>
      <c r="O43" s="263">
        <v>673</v>
      </c>
      <c r="P43" s="265">
        <v>1128</v>
      </c>
      <c r="Q43" s="263">
        <v>531</v>
      </c>
      <c r="R43" s="263">
        <v>632</v>
      </c>
      <c r="S43" s="265">
        <v>4137</v>
      </c>
      <c r="T43" s="265">
        <v>1137</v>
      </c>
      <c r="U43" s="263">
        <v>578</v>
      </c>
    </row>
    <row r="44" spans="1:21" ht="16.5" customHeight="1" x14ac:dyDescent="0.2">
      <c r="A44" s="7"/>
      <c r="B44" s="7"/>
      <c r="C44" s="7"/>
      <c r="D44" s="7"/>
      <c r="E44" s="7" t="s">
        <v>68</v>
      </c>
      <c r="F44" s="7"/>
      <c r="G44" s="7"/>
      <c r="H44" s="7"/>
      <c r="I44" s="7"/>
      <c r="J44" s="7"/>
      <c r="K44" s="7"/>
      <c r="L44" s="9" t="s">
        <v>356</v>
      </c>
      <c r="M44" s="263">
        <v>762</v>
      </c>
      <c r="N44" s="263">
        <v>184</v>
      </c>
      <c r="O44" s="263">
        <v>658</v>
      </c>
      <c r="P44" s="265">
        <v>1053</v>
      </c>
      <c r="Q44" s="263">
        <v>801</v>
      </c>
      <c r="R44" s="263">
        <v>928</v>
      </c>
      <c r="S44" s="265">
        <v>3270</v>
      </c>
      <c r="T44" s="265">
        <v>1224</v>
      </c>
      <c r="U44" s="263">
        <v>596</v>
      </c>
    </row>
    <row r="45" spans="1:21" ht="16.5" customHeight="1" x14ac:dyDescent="0.2">
      <c r="A45" s="7"/>
      <c r="B45" s="7"/>
      <c r="C45" s="7"/>
      <c r="D45" s="7"/>
      <c r="E45" s="7" t="s">
        <v>69</v>
      </c>
      <c r="F45" s="7"/>
      <c r="G45" s="7"/>
      <c r="H45" s="7"/>
      <c r="I45" s="7"/>
      <c r="J45" s="7"/>
      <c r="K45" s="7"/>
      <c r="L45" s="9" t="s">
        <v>356</v>
      </c>
      <c r="M45" s="263">
        <v>852</v>
      </c>
      <c r="N45" s="263">
        <v>150</v>
      </c>
      <c r="O45" s="263">
        <v>786</v>
      </c>
      <c r="P45" s="263">
        <v>948</v>
      </c>
      <c r="Q45" s="263">
        <v>792</v>
      </c>
      <c r="R45" s="263">
        <v>680</v>
      </c>
      <c r="S45" s="265">
        <v>2161</v>
      </c>
      <c r="T45" s="265">
        <v>1026</v>
      </c>
      <c r="U45" s="263">
        <v>599</v>
      </c>
    </row>
    <row r="46" spans="1:21" ht="16.5" customHeight="1" x14ac:dyDescent="0.2">
      <c r="A46" s="7"/>
      <c r="B46" s="7"/>
      <c r="C46" s="7"/>
      <c r="D46" s="7" t="s">
        <v>77</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60</v>
      </c>
      <c r="F47" s="7"/>
      <c r="G47" s="7"/>
      <c r="H47" s="7"/>
      <c r="I47" s="7"/>
      <c r="J47" s="7"/>
      <c r="K47" s="7"/>
      <c r="L47" s="9" t="s">
        <v>356</v>
      </c>
      <c r="M47" s="263">
        <v>744</v>
      </c>
      <c r="N47" s="265">
        <v>1502</v>
      </c>
      <c r="O47" s="263">
        <v>516</v>
      </c>
      <c r="P47" s="263">
        <v>891</v>
      </c>
      <c r="Q47" s="265">
        <v>1045</v>
      </c>
      <c r="R47" s="263">
        <v>681</v>
      </c>
      <c r="S47" s="265">
        <v>2177</v>
      </c>
      <c r="T47" s="265">
        <v>1212</v>
      </c>
      <c r="U47" s="263">
        <v>860</v>
      </c>
    </row>
    <row r="48" spans="1:21" ht="16.5" customHeight="1" x14ac:dyDescent="0.2">
      <c r="A48" s="7"/>
      <c r="B48" s="7"/>
      <c r="C48" s="7"/>
      <c r="D48" s="7"/>
      <c r="E48" s="7" t="s">
        <v>62</v>
      </c>
      <c r="F48" s="7"/>
      <c r="G48" s="7"/>
      <c r="H48" s="7"/>
      <c r="I48" s="7"/>
      <c r="J48" s="7"/>
      <c r="K48" s="7"/>
      <c r="L48" s="9" t="s">
        <v>356</v>
      </c>
      <c r="M48" s="263">
        <v>831</v>
      </c>
      <c r="N48" s="265">
        <v>1401</v>
      </c>
      <c r="O48" s="263">
        <v>660</v>
      </c>
      <c r="P48" s="263">
        <v>770</v>
      </c>
      <c r="Q48" s="265">
        <v>1152</v>
      </c>
      <c r="R48" s="263">
        <v>673</v>
      </c>
      <c r="S48" s="265">
        <v>2567</v>
      </c>
      <c r="T48" s="265">
        <v>1325</v>
      </c>
      <c r="U48" s="263">
        <v>935</v>
      </c>
    </row>
    <row r="49" spans="1:21" ht="16.5" customHeight="1" x14ac:dyDescent="0.2">
      <c r="A49" s="7"/>
      <c r="B49" s="7"/>
      <c r="C49" s="7"/>
      <c r="D49" s="7"/>
      <c r="E49" s="7" t="s">
        <v>63</v>
      </c>
      <c r="F49" s="7"/>
      <c r="G49" s="7"/>
      <c r="H49" s="7"/>
      <c r="I49" s="7"/>
      <c r="J49" s="7"/>
      <c r="K49" s="7"/>
      <c r="L49" s="9" t="s">
        <v>356</v>
      </c>
      <c r="M49" s="263">
        <v>587</v>
      </c>
      <c r="N49" s="263">
        <v>964</v>
      </c>
      <c r="O49" s="263">
        <v>523</v>
      </c>
      <c r="P49" s="263">
        <v>679</v>
      </c>
      <c r="Q49" s="265">
        <v>1065</v>
      </c>
      <c r="R49" s="263">
        <v>561</v>
      </c>
      <c r="S49" s="265">
        <v>2056</v>
      </c>
      <c r="T49" s="265">
        <v>1366</v>
      </c>
      <c r="U49" s="263">
        <v>714</v>
      </c>
    </row>
    <row r="50" spans="1:21" ht="16.5" customHeight="1" x14ac:dyDescent="0.2">
      <c r="A50" s="7"/>
      <c r="B50" s="7"/>
      <c r="C50" s="7"/>
      <c r="D50" s="7"/>
      <c r="E50" s="7" t="s">
        <v>64</v>
      </c>
      <c r="F50" s="7"/>
      <c r="G50" s="7"/>
      <c r="H50" s="7"/>
      <c r="I50" s="7"/>
      <c r="J50" s="7"/>
      <c r="K50" s="7"/>
      <c r="L50" s="9" t="s">
        <v>356</v>
      </c>
      <c r="M50" s="263">
        <v>627</v>
      </c>
      <c r="N50" s="263">
        <v>796</v>
      </c>
      <c r="O50" s="263">
        <v>518</v>
      </c>
      <c r="P50" s="263">
        <v>669</v>
      </c>
      <c r="Q50" s="263">
        <v>997</v>
      </c>
      <c r="R50" s="263">
        <v>524</v>
      </c>
      <c r="S50" s="265">
        <v>1111</v>
      </c>
      <c r="T50" s="265">
        <v>1261</v>
      </c>
      <c r="U50" s="263">
        <v>677</v>
      </c>
    </row>
    <row r="51" spans="1:21" ht="16.5" customHeight="1" x14ac:dyDescent="0.2">
      <c r="A51" s="7"/>
      <c r="B51" s="7"/>
      <c r="C51" s="7"/>
      <c r="D51" s="7"/>
      <c r="E51" s="7" t="s">
        <v>65</v>
      </c>
      <c r="F51" s="7"/>
      <c r="G51" s="7"/>
      <c r="H51" s="7"/>
      <c r="I51" s="7"/>
      <c r="J51" s="7"/>
      <c r="K51" s="7"/>
      <c r="L51" s="9" t="s">
        <v>356</v>
      </c>
      <c r="M51" s="263">
        <v>620</v>
      </c>
      <c r="N51" s="263">
        <v>683</v>
      </c>
      <c r="O51" s="263">
        <v>460</v>
      </c>
      <c r="P51" s="263">
        <v>684</v>
      </c>
      <c r="Q51" s="263">
        <v>867</v>
      </c>
      <c r="R51" s="263">
        <v>542</v>
      </c>
      <c r="S51" s="265">
        <v>1493</v>
      </c>
      <c r="T51" s="265">
        <v>1262</v>
      </c>
      <c r="U51" s="263">
        <v>629</v>
      </c>
    </row>
    <row r="52" spans="1:21" ht="16.5" customHeight="1" x14ac:dyDescent="0.2">
      <c r="A52" s="7"/>
      <c r="B52" s="7"/>
      <c r="C52" s="7"/>
      <c r="D52" s="7"/>
      <c r="E52" s="7" t="s">
        <v>66</v>
      </c>
      <c r="F52" s="7"/>
      <c r="G52" s="7"/>
      <c r="H52" s="7"/>
      <c r="I52" s="7"/>
      <c r="J52" s="7"/>
      <c r="K52" s="7"/>
      <c r="L52" s="9" t="s">
        <v>356</v>
      </c>
      <c r="M52" s="263">
        <v>639</v>
      </c>
      <c r="N52" s="263">
        <v>596</v>
      </c>
      <c r="O52" s="263">
        <v>428</v>
      </c>
      <c r="P52" s="263">
        <v>681</v>
      </c>
      <c r="Q52" s="263">
        <v>864</v>
      </c>
      <c r="R52" s="263">
        <v>531</v>
      </c>
      <c r="S52" s="265">
        <v>1959</v>
      </c>
      <c r="T52" s="265">
        <v>1137</v>
      </c>
      <c r="U52" s="263">
        <v>604</v>
      </c>
    </row>
    <row r="53" spans="1:21" ht="16.5" customHeight="1" x14ac:dyDescent="0.2">
      <c r="A53" s="7"/>
      <c r="B53" s="7"/>
      <c r="C53" s="7"/>
      <c r="D53" s="7"/>
      <c r="E53" s="7" t="s">
        <v>67</v>
      </c>
      <c r="F53" s="7"/>
      <c r="G53" s="7"/>
      <c r="H53" s="7"/>
      <c r="I53" s="7"/>
      <c r="J53" s="7"/>
      <c r="K53" s="7"/>
      <c r="L53" s="9" t="s">
        <v>356</v>
      </c>
      <c r="M53" s="263">
        <v>682</v>
      </c>
      <c r="N53" s="263">
        <v>393</v>
      </c>
      <c r="O53" s="263">
        <v>442</v>
      </c>
      <c r="P53" s="263">
        <v>858</v>
      </c>
      <c r="Q53" s="263">
        <v>810</v>
      </c>
      <c r="R53" s="263">
        <v>583</v>
      </c>
      <c r="S53" s="265">
        <v>1451</v>
      </c>
      <c r="T53" s="265">
        <v>1025</v>
      </c>
      <c r="U53" s="263">
        <v>571</v>
      </c>
    </row>
    <row r="54" spans="1:21" ht="16.5" customHeight="1" x14ac:dyDescent="0.2">
      <c r="A54" s="7"/>
      <c r="B54" s="7"/>
      <c r="C54" s="7"/>
      <c r="D54" s="7"/>
      <c r="E54" s="7" t="s">
        <v>68</v>
      </c>
      <c r="F54" s="7"/>
      <c r="G54" s="7"/>
      <c r="H54" s="7"/>
      <c r="I54" s="7"/>
      <c r="J54" s="7"/>
      <c r="K54" s="7"/>
      <c r="L54" s="9" t="s">
        <v>356</v>
      </c>
      <c r="M54" s="263">
        <v>721</v>
      </c>
      <c r="N54" s="263">
        <v>421</v>
      </c>
      <c r="O54" s="263">
        <v>447</v>
      </c>
      <c r="P54" s="263">
        <v>994</v>
      </c>
      <c r="Q54" s="263">
        <v>620</v>
      </c>
      <c r="R54" s="263">
        <v>719</v>
      </c>
      <c r="S54" s="265">
        <v>1214</v>
      </c>
      <c r="T54" s="265">
        <v>1045</v>
      </c>
      <c r="U54" s="263">
        <v>593</v>
      </c>
    </row>
    <row r="55" spans="1:21" ht="16.5" customHeight="1" x14ac:dyDescent="0.2">
      <c r="A55" s="7"/>
      <c r="B55" s="7"/>
      <c r="C55" s="7"/>
      <c r="D55" s="7"/>
      <c r="E55" s="7" t="s">
        <v>69</v>
      </c>
      <c r="F55" s="7"/>
      <c r="G55" s="7"/>
      <c r="H55" s="7"/>
      <c r="I55" s="7"/>
      <c r="J55" s="7"/>
      <c r="K55" s="7"/>
      <c r="L55" s="9" t="s">
        <v>356</v>
      </c>
      <c r="M55" s="263">
        <v>784</v>
      </c>
      <c r="N55" s="263">
        <v>506</v>
      </c>
      <c r="O55" s="263">
        <v>496</v>
      </c>
      <c r="P55" s="265">
        <v>1003</v>
      </c>
      <c r="Q55" s="263">
        <v>605</v>
      </c>
      <c r="R55" s="263">
        <v>568</v>
      </c>
      <c r="S55" s="265">
        <v>1498</v>
      </c>
      <c r="T55" s="263">
        <v>878</v>
      </c>
      <c r="U55" s="263">
        <v>648</v>
      </c>
    </row>
    <row r="56" spans="1:21" ht="16.5" customHeight="1" x14ac:dyDescent="0.2">
      <c r="A56" s="7"/>
      <c r="B56" s="7"/>
      <c r="C56" s="7" t="s">
        <v>78</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c r="E57" s="7" t="s">
        <v>60</v>
      </c>
      <c r="F57" s="7"/>
      <c r="G57" s="7"/>
      <c r="H57" s="7"/>
      <c r="I57" s="7"/>
      <c r="J57" s="7"/>
      <c r="K57" s="7"/>
      <c r="L57" s="9" t="s">
        <v>356</v>
      </c>
      <c r="M57" s="265">
        <v>1328</v>
      </c>
      <c r="N57" s="265">
        <v>2350</v>
      </c>
      <c r="O57" s="263">
        <v>877</v>
      </c>
      <c r="P57" s="265">
        <v>1872</v>
      </c>
      <c r="Q57" s="265">
        <v>1729</v>
      </c>
      <c r="R57" s="265">
        <v>1182</v>
      </c>
      <c r="S57" s="265">
        <v>4298</v>
      </c>
      <c r="T57" s="265">
        <v>2068</v>
      </c>
      <c r="U57" s="265">
        <v>1489</v>
      </c>
    </row>
    <row r="58" spans="1:21" ht="16.5" customHeight="1" x14ac:dyDescent="0.2">
      <c r="A58" s="7"/>
      <c r="B58" s="7"/>
      <c r="C58" s="7"/>
      <c r="D58" s="7"/>
      <c r="E58" s="7" t="s">
        <v>62</v>
      </c>
      <c r="F58" s="7"/>
      <c r="G58" s="7"/>
      <c r="H58" s="7"/>
      <c r="I58" s="7"/>
      <c r="J58" s="7"/>
      <c r="K58" s="7"/>
      <c r="L58" s="9" t="s">
        <v>356</v>
      </c>
      <c r="M58" s="265">
        <v>1521</v>
      </c>
      <c r="N58" s="265">
        <v>2192</v>
      </c>
      <c r="O58" s="265">
        <v>1068</v>
      </c>
      <c r="P58" s="265">
        <v>1687</v>
      </c>
      <c r="Q58" s="265">
        <v>1890</v>
      </c>
      <c r="R58" s="265">
        <v>1197</v>
      </c>
      <c r="S58" s="265">
        <v>4889</v>
      </c>
      <c r="T58" s="265">
        <v>2241</v>
      </c>
      <c r="U58" s="265">
        <v>1617</v>
      </c>
    </row>
    <row r="59" spans="1:21" ht="16.5" customHeight="1" x14ac:dyDescent="0.2">
      <c r="A59" s="7"/>
      <c r="B59" s="7"/>
      <c r="C59" s="7"/>
      <c r="D59" s="7"/>
      <c r="E59" s="7" t="s">
        <v>63</v>
      </c>
      <c r="F59" s="7"/>
      <c r="G59" s="7"/>
      <c r="H59" s="7"/>
      <c r="I59" s="7"/>
      <c r="J59" s="7"/>
      <c r="K59" s="7"/>
      <c r="L59" s="9" t="s">
        <v>356</v>
      </c>
      <c r="M59" s="265">
        <v>1089</v>
      </c>
      <c r="N59" s="265">
        <v>1605</v>
      </c>
      <c r="O59" s="263">
        <v>870</v>
      </c>
      <c r="P59" s="265">
        <v>1461</v>
      </c>
      <c r="Q59" s="265">
        <v>1771</v>
      </c>
      <c r="R59" s="265">
        <v>1105</v>
      </c>
      <c r="S59" s="265">
        <v>3649</v>
      </c>
      <c r="T59" s="265">
        <v>2300</v>
      </c>
      <c r="U59" s="265">
        <v>1266</v>
      </c>
    </row>
    <row r="60" spans="1:21" ht="16.5" customHeight="1" x14ac:dyDescent="0.2">
      <c r="A60" s="7"/>
      <c r="B60" s="7"/>
      <c r="C60" s="7"/>
      <c r="D60" s="7"/>
      <c r="E60" s="7" t="s">
        <v>64</v>
      </c>
      <c r="F60" s="7"/>
      <c r="G60" s="7"/>
      <c r="H60" s="7"/>
      <c r="I60" s="7"/>
      <c r="J60" s="7"/>
      <c r="K60" s="7"/>
      <c r="L60" s="9" t="s">
        <v>356</v>
      </c>
      <c r="M60" s="265">
        <v>1145</v>
      </c>
      <c r="N60" s="265">
        <v>1370</v>
      </c>
      <c r="O60" s="263">
        <v>863</v>
      </c>
      <c r="P60" s="265">
        <v>1300</v>
      </c>
      <c r="Q60" s="265">
        <v>1662</v>
      </c>
      <c r="R60" s="263">
        <v>992</v>
      </c>
      <c r="S60" s="265">
        <v>2145</v>
      </c>
      <c r="T60" s="265">
        <v>2217</v>
      </c>
      <c r="U60" s="265">
        <v>1195</v>
      </c>
    </row>
    <row r="61" spans="1:21" ht="16.5" customHeight="1" x14ac:dyDescent="0.2">
      <c r="A61" s="7"/>
      <c r="B61" s="7"/>
      <c r="C61" s="7"/>
      <c r="D61" s="7"/>
      <c r="E61" s="7" t="s">
        <v>65</v>
      </c>
      <c r="F61" s="7"/>
      <c r="G61" s="7"/>
      <c r="H61" s="7"/>
      <c r="I61" s="7"/>
      <c r="J61" s="7"/>
      <c r="K61" s="7"/>
      <c r="L61" s="9" t="s">
        <v>356</v>
      </c>
      <c r="M61" s="265">
        <v>1106</v>
      </c>
      <c r="N61" s="265">
        <v>1261</v>
      </c>
      <c r="O61" s="263">
        <v>768</v>
      </c>
      <c r="P61" s="265">
        <v>1222</v>
      </c>
      <c r="Q61" s="265">
        <v>1419</v>
      </c>
      <c r="R61" s="263">
        <v>991</v>
      </c>
      <c r="S61" s="265">
        <v>2926</v>
      </c>
      <c r="T61" s="265">
        <v>2272</v>
      </c>
      <c r="U61" s="265">
        <v>1111</v>
      </c>
    </row>
    <row r="62" spans="1:21" ht="16.5" customHeight="1" x14ac:dyDescent="0.2">
      <c r="A62" s="7"/>
      <c r="B62" s="7"/>
      <c r="C62" s="7"/>
      <c r="D62" s="7"/>
      <c r="E62" s="7" t="s">
        <v>66</v>
      </c>
      <c r="F62" s="7"/>
      <c r="G62" s="7"/>
      <c r="H62" s="7"/>
      <c r="I62" s="7"/>
      <c r="J62" s="7"/>
      <c r="K62" s="7"/>
      <c r="L62" s="9" t="s">
        <v>356</v>
      </c>
      <c r="M62" s="265">
        <v>1102</v>
      </c>
      <c r="N62" s="265">
        <v>1148</v>
      </c>
      <c r="O62" s="263">
        <v>693</v>
      </c>
      <c r="P62" s="265">
        <v>1218</v>
      </c>
      <c r="Q62" s="265">
        <v>1369</v>
      </c>
      <c r="R62" s="263">
        <v>974</v>
      </c>
      <c r="S62" s="265">
        <v>3450</v>
      </c>
      <c r="T62" s="265">
        <v>2015</v>
      </c>
      <c r="U62" s="265">
        <v>1058</v>
      </c>
    </row>
    <row r="63" spans="1:21" ht="16.5" customHeight="1" x14ac:dyDescent="0.2">
      <c r="A63" s="7"/>
      <c r="B63" s="7"/>
      <c r="C63" s="7"/>
      <c r="D63" s="7"/>
      <c r="E63" s="7" t="s">
        <v>67</v>
      </c>
      <c r="F63" s="7"/>
      <c r="G63" s="7"/>
      <c r="H63" s="7"/>
      <c r="I63" s="7"/>
      <c r="J63" s="7"/>
      <c r="K63" s="7"/>
      <c r="L63" s="9" t="s">
        <v>356</v>
      </c>
      <c r="M63" s="265">
        <v>1133</v>
      </c>
      <c r="N63" s="263">
        <v>806</v>
      </c>
      <c r="O63" s="263">
        <v>709</v>
      </c>
      <c r="P63" s="265">
        <v>1404</v>
      </c>
      <c r="Q63" s="265">
        <v>1302</v>
      </c>
      <c r="R63" s="265">
        <v>1052</v>
      </c>
      <c r="S63" s="265">
        <v>2638</v>
      </c>
      <c r="T63" s="265">
        <v>1766</v>
      </c>
      <c r="U63" s="263">
        <v>989</v>
      </c>
    </row>
    <row r="64" spans="1:21" ht="16.5" customHeight="1" x14ac:dyDescent="0.2">
      <c r="A64" s="7"/>
      <c r="B64" s="7"/>
      <c r="C64" s="7"/>
      <c r="D64" s="7"/>
      <c r="E64" s="7" t="s">
        <v>68</v>
      </c>
      <c r="F64" s="7"/>
      <c r="G64" s="7"/>
      <c r="H64" s="7"/>
      <c r="I64" s="7"/>
      <c r="J64" s="7"/>
      <c r="K64" s="7"/>
      <c r="L64" s="9" t="s">
        <v>356</v>
      </c>
      <c r="M64" s="265">
        <v>1200</v>
      </c>
      <c r="N64" s="263">
        <v>834</v>
      </c>
      <c r="O64" s="263">
        <v>718</v>
      </c>
      <c r="P64" s="265">
        <v>1584</v>
      </c>
      <c r="Q64" s="265">
        <v>1085</v>
      </c>
      <c r="R64" s="265">
        <v>1224</v>
      </c>
      <c r="S64" s="265">
        <v>2235</v>
      </c>
      <c r="T64" s="265">
        <v>1753</v>
      </c>
      <c r="U64" s="265">
        <v>1019</v>
      </c>
    </row>
    <row r="65" spans="1:21" ht="16.5" customHeight="1" x14ac:dyDescent="0.2">
      <c r="A65" s="7"/>
      <c r="B65" s="7"/>
      <c r="C65" s="7"/>
      <c r="D65" s="7"/>
      <c r="E65" s="7" t="s">
        <v>69</v>
      </c>
      <c r="F65" s="7"/>
      <c r="G65" s="7"/>
      <c r="H65" s="7"/>
      <c r="I65" s="7"/>
      <c r="J65" s="7"/>
      <c r="K65" s="7"/>
      <c r="L65" s="9" t="s">
        <v>356</v>
      </c>
      <c r="M65" s="265">
        <v>1289</v>
      </c>
      <c r="N65" s="265">
        <v>1050</v>
      </c>
      <c r="O65" s="263">
        <v>809</v>
      </c>
      <c r="P65" s="265">
        <v>1588</v>
      </c>
      <c r="Q65" s="265">
        <v>1129</v>
      </c>
      <c r="R65" s="263">
        <v>994</v>
      </c>
      <c r="S65" s="265">
        <v>2482</v>
      </c>
      <c r="T65" s="265">
        <v>1528</v>
      </c>
      <c r="U65" s="265">
        <v>1127</v>
      </c>
    </row>
    <row r="66" spans="1:21" ht="16.5" customHeight="1" x14ac:dyDescent="0.2">
      <c r="A66" s="7"/>
      <c r="B66" s="7" t="s">
        <v>245</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58</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c r="E68" s="7" t="s">
        <v>60</v>
      </c>
      <c r="F68" s="7"/>
      <c r="G68" s="7"/>
      <c r="H68" s="7"/>
      <c r="I68" s="7"/>
      <c r="J68" s="7"/>
      <c r="K68" s="7"/>
      <c r="L68" s="9" t="s">
        <v>356</v>
      </c>
      <c r="M68" s="262">
        <v>49672</v>
      </c>
      <c r="N68" s="262">
        <v>62381</v>
      </c>
      <c r="O68" s="265">
        <v>9620</v>
      </c>
      <c r="P68" s="262">
        <v>45827</v>
      </c>
      <c r="Q68" s="262">
        <v>46037</v>
      </c>
      <c r="R68" s="262">
        <v>17143</v>
      </c>
      <c r="S68" s="262">
        <v>50826</v>
      </c>
      <c r="T68" s="262">
        <v>25050</v>
      </c>
      <c r="U68" s="262">
        <v>25595</v>
      </c>
    </row>
    <row r="69" spans="1:21" ht="16.5" customHeight="1" x14ac:dyDescent="0.2">
      <c r="A69" s="7"/>
      <c r="B69" s="7"/>
      <c r="C69" s="7"/>
      <c r="D69" s="7"/>
      <c r="E69" s="7" t="s">
        <v>62</v>
      </c>
      <c r="F69" s="7"/>
      <c r="G69" s="7"/>
      <c r="H69" s="7"/>
      <c r="I69" s="7"/>
      <c r="J69" s="7"/>
      <c r="K69" s="7"/>
      <c r="L69" s="9" t="s">
        <v>356</v>
      </c>
      <c r="M69" s="262">
        <v>50281</v>
      </c>
      <c r="N69" s="262">
        <v>54672</v>
      </c>
      <c r="O69" s="265">
        <v>7948</v>
      </c>
      <c r="P69" s="262">
        <v>40157</v>
      </c>
      <c r="Q69" s="262">
        <v>46689</v>
      </c>
      <c r="R69" s="262">
        <v>13785</v>
      </c>
      <c r="S69" s="262">
        <v>57171</v>
      </c>
      <c r="T69" s="262">
        <v>24218</v>
      </c>
      <c r="U69" s="262">
        <v>23153</v>
      </c>
    </row>
    <row r="70" spans="1:21" ht="16.5" customHeight="1" x14ac:dyDescent="0.2">
      <c r="A70" s="7"/>
      <c r="B70" s="7"/>
      <c r="C70" s="7"/>
      <c r="D70" s="7"/>
      <c r="E70" s="7" t="s">
        <v>63</v>
      </c>
      <c r="F70" s="7"/>
      <c r="G70" s="7"/>
      <c r="H70" s="7"/>
      <c r="I70" s="7"/>
      <c r="J70" s="7"/>
      <c r="K70" s="7"/>
      <c r="L70" s="9" t="s">
        <v>356</v>
      </c>
      <c r="M70" s="262">
        <v>45152</v>
      </c>
      <c r="N70" s="262">
        <v>60876</v>
      </c>
      <c r="O70" s="265">
        <v>7987</v>
      </c>
      <c r="P70" s="262">
        <v>30358</v>
      </c>
      <c r="Q70" s="262">
        <v>35291</v>
      </c>
      <c r="R70" s="262">
        <v>19618</v>
      </c>
      <c r="S70" s="262">
        <v>35180</v>
      </c>
      <c r="T70" s="262">
        <v>24917</v>
      </c>
      <c r="U70" s="262">
        <v>22333</v>
      </c>
    </row>
    <row r="71" spans="1:21" ht="16.5" customHeight="1" x14ac:dyDescent="0.2">
      <c r="A71" s="7"/>
      <c r="B71" s="7"/>
      <c r="C71" s="7"/>
      <c r="D71" s="7"/>
      <c r="E71" s="7" t="s">
        <v>64</v>
      </c>
      <c r="F71" s="7"/>
      <c r="G71" s="7"/>
      <c r="H71" s="7"/>
      <c r="I71" s="7"/>
      <c r="J71" s="7"/>
      <c r="K71" s="7"/>
      <c r="L71" s="9" t="s">
        <v>356</v>
      </c>
      <c r="M71" s="262">
        <v>50613</v>
      </c>
      <c r="N71" s="262">
        <v>51647</v>
      </c>
      <c r="O71" s="265">
        <v>7697</v>
      </c>
      <c r="P71" s="262">
        <v>26956</v>
      </c>
      <c r="Q71" s="262">
        <v>35103</v>
      </c>
      <c r="R71" s="262">
        <v>18528</v>
      </c>
      <c r="S71" s="262">
        <v>25293</v>
      </c>
      <c r="T71" s="262">
        <v>26250</v>
      </c>
      <c r="U71" s="262">
        <v>20505</v>
      </c>
    </row>
    <row r="72" spans="1:21" ht="16.5" customHeight="1" x14ac:dyDescent="0.2">
      <c r="A72" s="7"/>
      <c r="B72" s="7"/>
      <c r="C72" s="7"/>
      <c r="D72" s="7"/>
      <c r="E72" s="7" t="s">
        <v>65</v>
      </c>
      <c r="F72" s="7"/>
      <c r="G72" s="7"/>
      <c r="H72" s="7"/>
      <c r="I72" s="7"/>
      <c r="J72" s="7"/>
      <c r="K72" s="7"/>
      <c r="L72" s="9" t="s">
        <v>356</v>
      </c>
      <c r="M72" s="262">
        <v>44990</v>
      </c>
      <c r="N72" s="262">
        <v>67905</v>
      </c>
      <c r="O72" s="265">
        <v>8148</v>
      </c>
      <c r="P72" s="262">
        <v>27197</v>
      </c>
      <c r="Q72" s="262">
        <v>35978</v>
      </c>
      <c r="R72" s="262">
        <v>17813</v>
      </c>
      <c r="S72" s="262">
        <v>31396</v>
      </c>
      <c r="T72" s="262">
        <v>26702</v>
      </c>
      <c r="U72" s="262">
        <v>22978</v>
      </c>
    </row>
    <row r="73" spans="1:21" ht="16.5" customHeight="1" x14ac:dyDescent="0.2">
      <c r="A73" s="7"/>
      <c r="B73" s="7"/>
      <c r="C73" s="7"/>
      <c r="D73" s="7"/>
      <c r="E73" s="7" t="s">
        <v>66</v>
      </c>
      <c r="F73" s="7"/>
      <c r="G73" s="7"/>
      <c r="H73" s="7"/>
      <c r="I73" s="7"/>
      <c r="J73" s="7"/>
      <c r="K73" s="7"/>
      <c r="L73" s="9" t="s">
        <v>356</v>
      </c>
      <c r="M73" s="262">
        <v>61015</v>
      </c>
      <c r="N73" s="262">
        <v>69227</v>
      </c>
      <c r="O73" s="265">
        <v>8913</v>
      </c>
      <c r="P73" s="262">
        <v>27225</v>
      </c>
      <c r="Q73" s="262">
        <v>28403</v>
      </c>
      <c r="R73" s="262">
        <v>17999</v>
      </c>
      <c r="S73" s="262">
        <v>35618</v>
      </c>
      <c r="T73" s="262">
        <v>24106</v>
      </c>
      <c r="U73" s="262">
        <v>25610</v>
      </c>
    </row>
    <row r="74" spans="1:21" ht="16.5" customHeight="1" x14ac:dyDescent="0.2">
      <c r="A74" s="7"/>
      <c r="B74" s="7"/>
      <c r="C74" s="7"/>
      <c r="D74" s="7"/>
      <c r="E74" s="7" t="s">
        <v>67</v>
      </c>
      <c r="F74" s="7"/>
      <c r="G74" s="7"/>
      <c r="H74" s="7"/>
      <c r="I74" s="7"/>
      <c r="J74" s="7"/>
      <c r="K74" s="7"/>
      <c r="L74" s="9" t="s">
        <v>356</v>
      </c>
      <c r="M74" s="262">
        <v>41824</v>
      </c>
      <c r="N74" s="262">
        <v>55983</v>
      </c>
      <c r="O74" s="262">
        <v>10517</v>
      </c>
      <c r="P74" s="262">
        <v>27341</v>
      </c>
      <c r="Q74" s="262">
        <v>34592</v>
      </c>
      <c r="R74" s="262">
        <v>18685</v>
      </c>
      <c r="S74" s="262">
        <v>26559</v>
      </c>
      <c r="T74" s="262">
        <v>22889</v>
      </c>
      <c r="U74" s="262">
        <v>25453</v>
      </c>
    </row>
    <row r="75" spans="1:21" ht="16.5" customHeight="1" x14ac:dyDescent="0.2">
      <c r="A75" s="7"/>
      <c r="B75" s="7"/>
      <c r="C75" s="7"/>
      <c r="D75" s="7"/>
      <c r="E75" s="7" t="s">
        <v>68</v>
      </c>
      <c r="F75" s="7"/>
      <c r="G75" s="7"/>
      <c r="H75" s="7"/>
      <c r="I75" s="7"/>
      <c r="J75" s="7"/>
      <c r="K75" s="7"/>
      <c r="L75" s="9" t="s">
        <v>356</v>
      </c>
      <c r="M75" s="262">
        <v>47880</v>
      </c>
      <c r="N75" s="262">
        <v>55976</v>
      </c>
      <c r="O75" s="262">
        <v>13656</v>
      </c>
      <c r="P75" s="262">
        <v>22603</v>
      </c>
      <c r="Q75" s="262">
        <v>30052</v>
      </c>
      <c r="R75" s="262">
        <v>20509</v>
      </c>
      <c r="S75" s="262">
        <v>21862</v>
      </c>
      <c r="T75" s="262">
        <v>29824</v>
      </c>
      <c r="U75" s="262">
        <v>26831</v>
      </c>
    </row>
    <row r="76" spans="1:21" ht="16.5" customHeight="1" x14ac:dyDescent="0.2">
      <c r="A76" s="7"/>
      <c r="B76" s="7"/>
      <c r="C76" s="7"/>
      <c r="D76" s="7"/>
      <c r="E76" s="7" t="s">
        <v>69</v>
      </c>
      <c r="F76" s="7"/>
      <c r="G76" s="7"/>
      <c r="H76" s="7"/>
      <c r="I76" s="7"/>
      <c r="J76" s="7"/>
      <c r="K76" s="7"/>
      <c r="L76" s="9" t="s">
        <v>356</v>
      </c>
      <c r="M76" s="262">
        <v>43027</v>
      </c>
      <c r="N76" s="262">
        <v>51575</v>
      </c>
      <c r="O76" s="262">
        <v>13964</v>
      </c>
      <c r="P76" s="262">
        <v>20091</v>
      </c>
      <c r="Q76" s="262">
        <v>30294</v>
      </c>
      <c r="R76" s="262">
        <v>15435</v>
      </c>
      <c r="S76" s="262">
        <v>14804</v>
      </c>
      <c r="T76" s="262">
        <v>25121</v>
      </c>
      <c r="U76" s="262">
        <v>24009</v>
      </c>
    </row>
    <row r="77" spans="1:21" ht="16.5" customHeight="1" x14ac:dyDescent="0.2">
      <c r="A77" s="7"/>
      <c r="B77" s="7"/>
      <c r="C77" s="7" t="s">
        <v>72</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c r="E78" s="7" t="s">
        <v>60</v>
      </c>
      <c r="F78" s="7"/>
      <c r="G78" s="7"/>
      <c r="H78" s="7"/>
      <c r="I78" s="7"/>
      <c r="J78" s="7"/>
      <c r="K78" s="7"/>
      <c r="L78" s="9" t="s">
        <v>356</v>
      </c>
      <c r="M78" s="262">
        <v>11848</v>
      </c>
      <c r="N78" s="262">
        <v>29336</v>
      </c>
      <c r="O78" s="265">
        <v>8506</v>
      </c>
      <c r="P78" s="262">
        <v>26303</v>
      </c>
      <c r="Q78" s="262">
        <v>17292</v>
      </c>
      <c r="R78" s="261" t="s">
        <v>73</v>
      </c>
      <c r="S78" s="261" t="s">
        <v>73</v>
      </c>
      <c r="T78" s="261" t="s">
        <v>73</v>
      </c>
      <c r="U78" s="262">
        <v>14927</v>
      </c>
    </row>
    <row r="79" spans="1:21" ht="16.5" customHeight="1" x14ac:dyDescent="0.2">
      <c r="A79" s="7"/>
      <c r="B79" s="7"/>
      <c r="C79" s="7"/>
      <c r="D79" s="7"/>
      <c r="E79" s="7" t="s">
        <v>62</v>
      </c>
      <c r="F79" s="7"/>
      <c r="G79" s="7"/>
      <c r="H79" s="7"/>
      <c r="I79" s="7"/>
      <c r="J79" s="7"/>
      <c r="K79" s="7"/>
      <c r="L79" s="9" t="s">
        <v>356</v>
      </c>
      <c r="M79" s="262">
        <v>11066</v>
      </c>
      <c r="N79" s="262">
        <v>21409</v>
      </c>
      <c r="O79" s="265">
        <v>7555</v>
      </c>
      <c r="P79" s="262">
        <v>26716</v>
      </c>
      <c r="Q79" s="262">
        <v>17652</v>
      </c>
      <c r="R79" s="261" t="s">
        <v>73</v>
      </c>
      <c r="S79" s="261" t="s">
        <v>73</v>
      </c>
      <c r="T79" s="261" t="s">
        <v>73</v>
      </c>
      <c r="U79" s="262">
        <v>13510</v>
      </c>
    </row>
    <row r="80" spans="1:21" ht="16.5" customHeight="1" x14ac:dyDescent="0.2">
      <c r="A80" s="7"/>
      <c r="B80" s="7"/>
      <c r="C80" s="7"/>
      <c r="D80" s="7"/>
      <c r="E80" s="7" t="s">
        <v>63</v>
      </c>
      <c r="F80" s="7"/>
      <c r="G80" s="7"/>
      <c r="H80" s="7"/>
      <c r="I80" s="7"/>
      <c r="J80" s="7"/>
      <c r="K80" s="7"/>
      <c r="L80" s="9" t="s">
        <v>356</v>
      </c>
      <c r="M80" s="265">
        <v>8263</v>
      </c>
      <c r="N80" s="262">
        <v>17435</v>
      </c>
      <c r="O80" s="265">
        <v>7231</v>
      </c>
      <c r="P80" s="262">
        <v>23325</v>
      </c>
      <c r="Q80" s="262">
        <v>14564</v>
      </c>
      <c r="R80" s="261" t="s">
        <v>73</v>
      </c>
      <c r="S80" s="261" t="s">
        <v>73</v>
      </c>
      <c r="T80" s="261" t="s">
        <v>73</v>
      </c>
      <c r="U80" s="262">
        <v>11219</v>
      </c>
    </row>
    <row r="81" spans="1:21" ht="16.5" customHeight="1" x14ac:dyDescent="0.2">
      <c r="A81" s="7"/>
      <c r="B81" s="7"/>
      <c r="C81" s="7"/>
      <c r="D81" s="7"/>
      <c r="E81" s="7" t="s">
        <v>64</v>
      </c>
      <c r="F81" s="7"/>
      <c r="G81" s="7"/>
      <c r="H81" s="7"/>
      <c r="I81" s="7"/>
      <c r="J81" s="7"/>
      <c r="K81" s="7"/>
      <c r="L81" s="9" t="s">
        <v>356</v>
      </c>
      <c r="M81" s="265">
        <v>8338</v>
      </c>
      <c r="N81" s="262">
        <v>17553</v>
      </c>
      <c r="O81" s="265">
        <v>7380</v>
      </c>
      <c r="P81" s="262">
        <v>18763</v>
      </c>
      <c r="Q81" s="262">
        <v>12239</v>
      </c>
      <c r="R81" s="261" t="s">
        <v>73</v>
      </c>
      <c r="S81" s="261" t="s">
        <v>73</v>
      </c>
      <c r="T81" s="261" t="s">
        <v>73</v>
      </c>
      <c r="U81" s="262">
        <v>10881</v>
      </c>
    </row>
    <row r="82" spans="1:21" ht="16.5" customHeight="1" x14ac:dyDescent="0.2">
      <c r="A82" s="7"/>
      <c r="B82" s="7"/>
      <c r="C82" s="7"/>
      <c r="D82" s="7"/>
      <c r="E82" s="7" t="s">
        <v>65</v>
      </c>
      <c r="F82" s="7"/>
      <c r="G82" s="7"/>
      <c r="H82" s="7"/>
      <c r="I82" s="7"/>
      <c r="J82" s="7"/>
      <c r="K82" s="7"/>
      <c r="L82" s="9" t="s">
        <v>356</v>
      </c>
      <c r="M82" s="265">
        <v>7519</v>
      </c>
      <c r="N82" s="262">
        <v>16957</v>
      </c>
      <c r="O82" s="265">
        <v>7895</v>
      </c>
      <c r="P82" s="262">
        <v>18117</v>
      </c>
      <c r="Q82" s="262">
        <v>10735</v>
      </c>
      <c r="R82" s="261" t="s">
        <v>73</v>
      </c>
      <c r="S82" s="261" t="s">
        <v>73</v>
      </c>
      <c r="T82" s="261" t="s">
        <v>73</v>
      </c>
      <c r="U82" s="262">
        <v>10403</v>
      </c>
    </row>
    <row r="83" spans="1:21" ht="16.5" customHeight="1" x14ac:dyDescent="0.2">
      <c r="A83" s="7"/>
      <c r="B83" s="7"/>
      <c r="C83" s="7"/>
      <c r="D83" s="7"/>
      <c r="E83" s="7" t="s">
        <v>66</v>
      </c>
      <c r="F83" s="7"/>
      <c r="G83" s="7"/>
      <c r="H83" s="7"/>
      <c r="I83" s="7"/>
      <c r="J83" s="7"/>
      <c r="K83" s="7"/>
      <c r="L83" s="9" t="s">
        <v>356</v>
      </c>
      <c r="M83" s="265">
        <v>6636</v>
      </c>
      <c r="N83" s="262">
        <v>15734</v>
      </c>
      <c r="O83" s="265">
        <v>7801</v>
      </c>
      <c r="P83" s="262">
        <v>19682</v>
      </c>
      <c r="Q83" s="265">
        <v>9742</v>
      </c>
      <c r="R83" s="261" t="s">
        <v>73</v>
      </c>
      <c r="S83" s="261" t="s">
        <v>73</v>
      </c>
      <c r="T83" s="261" t="s">
        <v>73</v>
      </c>
      <c r="U83" s="265">
        <v>9827</v>
      </c>
    </row>
    <row r="84" spans="1:21" ht="16.5" customHeight="1" x14ac:dyDescent="0.2">
      <c r="A84" s="7"/>
      <c r="B84" s="7"/>
      <c r="C84" s="7"/>
      <c r="D84" s="7"/>
      <c r="E84" s="7" t="s">
        <v>67</v>
      </c>
      <c r="F84" s="7"/>
      <c r="G84" s="7"/>
      <c r="H84" s="7"/>
      <c r="I84" s="7"/>
      <c r="J84" s="7"/>
      <c r="K84" s="7"/>
      <c r="L84" s="9" t="s">
        <v>356</v>
      </c>
      <c r="M84" s="265">
        <v>6938</v>
      </c>
      <c r="N84" s="262">
        <v>16427</v>
      </c>
      <c r="O84" s="265">
        <v>7903</v>
      </c>
      <c r="P84" s="262">
        <v>22407</v>
      </c>
      <c r="Q84" s="262">
        <v>10252</v>
      </c>
      <c r="R84" s="261" t="s">
        <v>73</v>
      </c>
      <c r="S84" s="261" t="s">
        <v>73</v>
      </c>
      <c r="T84" s="261" t="s">
        <v>73</v>
      </c>
      <c r="U84" s="262">
        <v>10517</v>
      </c>
    </row>
    <row r="85" spans="1:21" ht="16.5" customHeight="1" x14ac:dyDescent="0.2">
      <c r="A85" s="7"/>
      <c r="B85" s="7"/>
      <c r="C85" s="7"/>
      <c r="D85" s="7"/>
      <c r="E85" s="7" t="s">
        <v>68</v>
      </c>
      <c r="F85" s="7"/>
      <c r="G85" s="7"/>
      <c r="H85" s="7"/>
      <c r="I85" s="7"/>
      <c r="J85" s="7"/>
      <c r="K85" s="7"/>
      <c r="L85" s="9" t="s">
        <v>356</v>
      </c>
      <c r="M85" s="265">
        <v>7131</v>
      </c>
      <c r="N85" s="262">
        <v>14867</v>
      </c>
      <c r="O85" s="265">
        <v>8388</v>
      </c>
      <c r="P85" s="262">
        <v>22017</v>
      </c>
      <c r="Q85" s="265">
        <v>9744</v>
      </c>
      <c r="R85" s="261" t="s">
        <v>73</v>
      </c>
      <c r="S85" s="261" t="s">
        <v>73</v>
      </c>
      <c r="T85" s="261" t="s">
        <v>73</v>
      </c>
      <c r="U85" s="262">
        <v>10266</v>
      </c>
    </row>
    <row r="86" spans="1:21" ht="16.5" customHeight="1" x14ac:dyDescent="0.2">
      <c r="A86" s="7"/>
      <c r="B86" s="7"/>
      <c r="C86" s="7"/>
      <c r="D86" s="7"/>
      <c r="E86" s="7" t="s">
        <v>69</v>
      </c>
      <c r="F86" s="7"/>
      <c r="G86" s="7"/>
      <c r="H86" s="7"/>
      <c r="I86" s="7"/>
      <c r="J86" s="7"/>
      <c r="K86" s="7"/>
      <c r="L86" s="9" t="s">
        <v>356</v>
      </c>
      <c r="M86" s="265">
        <v>7488</v>
      </c>
      <c r="N86" s="262">
        <v>17219</v>
      </c>
      <c r="O86" s="265">
        <v>8174</v>
      </c>
      <c r="P86" s="262">
        <v>20372</v>
      </c>
      <c r="Q86" s="262">
        <v>11609</v>
      </c>
      <c r="R86" s="261" t="s">
        <v>73</v>
      </c>
      <c r="S86" s="261" t="s">
        <v>73</v>
      </c>
      <c r="T86" s="261" t="s">
        <v>73</v>
      </c>
      <c r="U86" s="262">
        <v>10937</v>
      </c>
    </row>
    <row r="87" spans="1:21" ht="16.5" customHeight="1" x14ac:dyDescent="0.2">
      <c r="A87" s="7"/>
      <c r="B87" s="7"/>
      <c r="C87" s="7" t="s">
        <v>74</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75</v>
      </c>
      <c r="E88" s="7"/>
      <c r="F88" s="7"/>
      <c r="G88" s="7"/>
      <c r="H88" s="7"/>
      <c r="I88" s="7"/>
      <c r="J88" s="7"/>
      <c r="K88" s="7"/>
      <c r="L88" s="9"/>
      <c r="M88" s="10"/>
      <c r="N88" s="10"/>
      <c r="O88" s="10"/>
      <c r="P88" s="10"/>
      <c r="Q88" s="10"/>
      <c r="R88" s="10"/>
      <c r="S88" s="10"/>
      <c r="T88" s="10"/>
      <c r="U88" s="10"/>
    </row>
    <row r="89" spans="1:21" ht="16.5" customHeight="1" x14ac:dyDescent="0.2">
      <c r="A89" s="7"/>
      <c r="B89" s="7"/>
      <c r="C89" s="7"/>
      <c r="D89" s="7"/>
      <c r="E89" s="7" t="s">
        <v>60</v>
      </c>
      <c r="F89" s="7"/>
      <c r="G89" s="7"/>
      <c r="H89" s="7"/>
      <c r="I89" s="7"/>
      <c r="J89" s="7"/>
      <c r="K89" s="7"/>
      <c r="L89" s="9" t="s">
        <v>356</v>
      </c>
      <c r="M89" s="263">
        <v>762</v>
      </c>
      <c r="N89" s="265">
        <v>1553</v>
      </c>
      <c r="O89" s="263">
        <v>502</v>
      </c>
      <c r="P89" s="263">
        <v>866</v>
      </c>
      <c r="Q89" s="265">
        <v>1095</v>
      </c>
      <c r="R89" s="263">
        <v>669</v>
      </c>
      <c r="S89" s="265">
        <v>2006</v>
      </c>
      <c r="T89" s="265">
        <v>1252</v>
      </c>
      <c r="U89" s="263">
        <v>870</v>
      </c>
    </row>
    <row r="90" spans="1:21" ht="16.5" customHeight="1" x14ac:dyDescent="0.2">
      <c r="A90" s="7"/>
      <c r="B90" s="7"/>
      <c r="C90" s="7"/>
      <c r="D90" s="7"/>
      <c r="E90" s="7" t="s">
        <v>62</v>
      </c>
      <c r="F90" s="7"/>
      <c r="G90" s="7"/>
      <c r="H90" s="7"/>
      <c r="I90" s="7"/>
      <c r="J90" s="7"/>
      <c r="K90" s="7"/>
      <c r="L90" s="9" t="s">
        <v>356</v>
      </c>
      <c r="M90" s="263">
        <v>856</v>
      </c>
      <c r="N90" s="265">
        <v>1493</v>
      </c>
      <c r="O90" s="263">
        <v>645</v>
      </c>
      <c r="P90" s="263">
        <v>765</v>
      </c>
      <c r="Q90" s="265">
        <v>1221</v>
      </c>
      <c r="R90" s="263">
        <v>658</v>
      </c>
      <c r="S90" s="265">
        <v>2397</v>
      </c>
      <c r="T90" s="265">
        <v>1377</v>
      </c>
      <c r="U90" s="263">
        <v>959</v>
      </c>
    </row>
    <row r="91" spans="1:21" ht="16.5" customHeight="1" x14ac:dyDescent="0.2">
      <c r="A91" s="7"/>
      <c r="B91" s="7"/>
      <c r="C91" s="7"/>
      <c r="D91" s="7"/>
      <c r="E91" s="7" t="s">
        <v>63</v>
      </c>
      <c r="F91" s="7"/>
      <c r="G91" s="7"/>
      <c r="H91" s="7"/>
      <c r="I91" s="7"/>
      <c r="J91" s="7"/>
      <c r="K91" s="7"/>
      <c r="L91" s="9" t="s">
        <v>356</v>
      </c>
      <c r="M91" s="263">
        <v>596</v>
      </c>
      <c r="N91" s="265">
        <v>1024</v>
      </c>
      <c r="O91" s="263">
        <v>511</v>
      </c>
      <c r="P91" s="263">
        <v>676</v>
      </c>
      <c r="Q91" s="265">
        <v>1125</v>
      </c>
      <c r="R91" s="263">
        <v>547</v>
      </c>
      <c r="S91" s="265">
        <v>1937</v>
      </c>
      <c r="T91" s="265">
        <v>1404</v>
      </c>
      <c r="U91" s="263">
        <v>728</v>
      </c>
    </row>
    <row r="92" spans="1:21" ht="16.5" customHeight="1" x14ac:dyDescent="0.2">
      <c r="A92" s="7"/>
      <c r="B92" s="7"/>
      <c r="C92" s="7"/>
      <c r="D92" s="7"/>
      <c r="E92" s="7" t="s">
        <v>64</v>
      </c>
      <c r="F92" s="7"/>
      <c r="G92" s="7"/>
      <c r="H92" s="7"/>
      <c r="I92" s="7"/>
      <c r="J92" s="7"/>
      <c r="K92" s="7"/>
      <c r="L92" s="9" t="s">
        <v>356</v>
      </c>
      <c r="M92" s="263">
        <v>633</v>
      </c>
      <c r="N92" s="263">
        <v>849</v>
      </c>
      <c r="O92" s="263">
        <v>501</v>
      </c>
      <c r="P92" s="263">
        <v>671</v>
      </c>
      <c r="Q92" s="265">
        <v>1053</v>
      </c>
      <c r="R92" s="263">
        <v>512</v>
      </c>
      <c r="S92" s="265">
        <v>1055</v>
      </c>
      <c r="T92" s="265">
        <v>1295</v>
      </c>
      <c r="U92" s="263">
        <v>688</v>
      </c>
    </row>
    <row r="93" spans="1:21" ht="16.5" customHeight="1" x14ac:dyDescent="0.2">
      <c r="A93" s="7"/>
      <c r="B93" s="7"/>
      <c r="C93" s="7"/>
      <c r="D93" s="7"/>
      <c r="E93" s="7" t="s">
        <v>65</v>
      </c>
      <c r="F93" s="7"/>
      <c r="G93" s="7"/>
      <c r="H93" s="7"/>
      <c r="I93" s="7"/>
      <c r="J93" s="7"/>
      <c r="K93" s="7"/>
      <c r="L93" s="9" t="s">
        <v>356</v>
      </c>
      <c r="M93" s="263">
        <v>624</v>
      </c>
      <c r="N93" s="263">
        <v>760</v>
      </c>
      <c r="O93" s="263">
        <v>441</v>
      </c>
      <c r="P93" s="263">
        <v>686</v>
      </c>
      <c r="Q93" s="263">
        <v>919</v>
      </c>
      <c r="R93" s="263">
        <v>530</v>
      </c>
      <c r="S93" s="265">
        <v>1446</v>
      </c>
      <c r="T93" s="265">
        <v>1291</v>
      </c>
      <c r="U93" s="263">
        <v>643</v>
      </c>
    </row>
    <row r="94" spans="1:21" ht="16.5" customHeight="1" x14ac:dyDescent="0.2">
      <c r="A94" s="7"/>
      <c r="B94" s="7"/>
      <c r="C94" s="7"/>
      <c r="D94" s="7"/>
      <c r="E94" s="7" t="s">
        <v>66</v>
      </c>
      <c r="F94" s="7"/>
      <c r="G94" s="7"/>
      <c r="H94" s="7"/>
      <c r="I94" s="7"/>
      <c r="J94" s="7"/>
      <c r="K94" s="7"/>
      <c r="L94" s="9" t="s">
        <v>356</v>
      </c>
      <c r="M94" s="263">
        <v>652</v>
      </c>
      <c r="N94" s="263">
        <v>679</v>
      </c>
      <c r="O94" s="263">
        <v>415</v>
      </c>
      <c r="P94" s="263">
        <v>674</v>
      </c>
      <c r="Q94" s="263">
        <v>919</v>
      </c>
      <c r="R94" s="263">
        <v>520</v>
      </c>
      <c r="S94" s="265">
        <v>1932</v>
      </c>
      <c r="T94" s="265">
        <v>1139</v>
      </c>
      <c r="U94" s="263">
        <v>623</v>
      </c>
    </row>
    <row r="95" spans="1:21" ht="16.5" customHeight="1" x14ac:dyDescent="0.2">
      <c r="A95" s="7"/>
      <c r="B95" s="7"/>
      <c r="C95" s="7"/>
      <c r="D95" s="7"/>
      <c r="E95" s="7" t="s">
        <v>67</v>
      </c>
      <c r="F95" s="7"/>
      <c r="G95" s="7"/>
      <c r="H95" s="7"/>
      <c r="I95" s="7"/>
      <c r="J95" s="7"/>
      <c r="K95" s="7"/>
      <c r="L95" s="9" t="s">
        <v>356</v>
      </c>
      <c r="M95" s="263">
        <v>703</v>
      </c>
      <c r="N95" s="263">
        <v>422</v>
      </c>
      <c r="O95" s="263">
        <v>429</v>
      </c>
      <c r="P95" s="263">
        <v>841</v>
      </c>
      <c r="Q95" s="263">
        <v>864</v>
      </c>
      <c r="R95" s="263">
        <v>580</v>
      </c>
      <c r="S95" s="265">
        <v>1326</v>
      </c>
      <c r="T95" s="265">
        <v>1039</v>
      </c>
      <c r="U95" s="263">
        <v>582</v>
      </c>
    </row>
    <row r="96" spans="1:21" ht="16.5" customHeight="1" x14ac:dyDescent="0.2">
      <c r="A96" s="7"/>
      <c r="B96" s="7"/>
      <c r="C96" s="7"/>
      <c r="D96" s="7"/>
      <c r="E96" s="7" t="s">
        <v>68</v>
      </c>
      <c r="F96" s="7"/>
      <c r="G96" s="7"/>
      <c r="H96" s="7"/>
      <c r="I96" s="7"/>
      <c r="J96" s="7"/>
      <c r="K96" s="7"/>
      <c r="L96" s="9" t="s">
        <v>356</v>
      </c>
      <c r="M96" s="263">
        <v>746</v>
      </c>
      <c r="N96" s="263">
        <v>457</v>
      </c>
      <c r="O96" s="263">
        <v>447</v>
      </c>
      <c r="P96" s="263">
        <v>989</v>
      </c>
      <c r="Q96" s="263">
        <v>625</v>
      </c>
      <c r="R96" s="263">
        <v>700</v>
      </c>
      <c r="S96" s="265">
        <v>1106</v>
      </c>
      <c r="T96" s="265">
        <v>1050</v>
      </c>
      <c r="U96" s="263">
        <v>608</v>
      </c>
    </row>
    <row r="97" spans="1:21" ht="16.5" customHeight="1" x14ac:dyDescent="0.2">
      <c r="A97" s="7"/>
      <c r="B97" s="7"/>
      <c r="C97" s="7"/>
      <c r="D97" s="7"/>
      <c r="E97" s="7" t="s">
        <v>69</v>
      </c>
      <c r="F97" s="7"/>
      <c r="G97" s="7"/>
      <c r="H97" s="7"/>
      <c r="I97" s="7"/>
      <c r="J97" s="7"/>
      <c r="K97" s="7"/>
      <c r="L97" s="9" t="s">
        <v>356</v>
      </c>
      <c r="M97" s="263">
        <v>808</v>
      </c>
      <c r="N97" s="263">
        <v>569</v>
      </c>
      <c r="O97" s="263">
        <v>491</v>
      </c>
      <c r="P97" s="265">
        <v>1007</v>
      </c>
      <c r="Q97" s="263">
        <v>610</v>
      </c>
      <c r="R97" s="263">
        <v>559</v>
      </c>
      <c r="S97" s="265">
        <v>1437</v>
      </c>
      <c r="T97" s="263">
        <v>888</v>
      </c>
      <c r="U97" s="263">
        <v>668</v>
      </c>
    </row>
    <row r="98" spans="1:21" ht="16.5" customHeight="1" x14ac:dyDescent="0.2">
      <c r="A98" s="7"/>
      <c r="B98" s="7"/>
      <c r="C98" s="7"/>
      <c r="D98" s="7" t="s">
        <v>76</v>
      </c>
      <c r="E98" s="7"/>
      <c r="F98" s="7"/>
      <c r="G98" s="7"/>
      <c r="H98" s="7"/>
      <c r="I98" s="7"/>
      <c r="J98" s="7"/>
      <c r="K98" s="7"/>
      <c r="L98" s="9"/>
      <c r="M98" s="10"/>
      <c r="N98" s="10"/>
      <c r="O98" s="10"/>
      <c r="P98" s="10"/>
      <c r="Q98" s="10"/>
      <c r="R98" s="10"/>
      <c r="S98" s="10"/>
      <c r="T98" s="10"/>
      <c r="U98" s="10"/>
    </row>
    <row r="99" spans="1:21" ht="16.5" customHeight="1" x14ac:dyDescent="0.2">
      <c r="A99" s="7"/>
      <c r="B99" s="7"/>
      <c r="C99" s="7"/>
      <c r="D99" s="7"/>
      <c r="E99" s="7" t="s">
        <v>60</v>
      </c>
      <c r="F99" s="7"/>
      <c r="G99" s="7"/>
      <c r="H99" s="7"/>
      <c r="I99" s="7"/>
      <c r="J99" s="7"/>
      <c r="K99" s="7"/>
      <c r="L99" s="9" t="s">
        <v>356</v>
      </c>
      <c r="M99" s="263">
        <v>939</v>
      </c>
      <c r="N99" s="265">
        <v>1407</v>
      </c>
      <c r="O99" s="263">
        <v>644</v>
      </c>
      <c r="P99" s="265">
        <v>1275</v>
      </c>
      <c r="Q99" s="263">
        <v>836</v>
      </c>
      <c r="R99" s="263">
        <v>854</v>
      </c>
      <c r="S99" s="265">
        <v>5594</v>
      </c>
      <c r="T99" s="265">
        <v>1239</v>
      </c>
      <c r="U99" s="263">
        <v>971</v>
      </c>
    </row>
    <row r="100" spans="1:21" ht="16.5" customHeight="1" x14ac:dyDescent="0.2">
      <c r="A100" s="7"/>
      <c r="B100" s="7"/>
      <c r="C100" s="7"/>
      <c r="D100" s="7"/>
      <c r="E100" s="7" t="s">
        <v>62</v>
      </c>
      <c r="F100" s="7"/>
      <c r="G100" s="7"/>
      <c r="H100" s="7"/>
      <c r="I100" s="7"/>
      <c r="J100" s="7"/>
      <c r="K100" s="7"/>
      <c r="L100" s="9" t="s">
        <v>356</v>
      </c>
      <c r="M100" s="265">
        <v>1017</v>
      </c>
      <c r="N100" s="263">
        <v>748</v>
      </c>
      <c r="O100" s="263">
        <v>816</v>
      </c>
      <c r="P100" s="263">
        <v>837</v>
      </c>
      <c r="Q100" s="263">
        <v>803</v>
      </c>
      <c r="R100" s="263">
        <v>871</v>
      </c>
      <c r="S100" s="265">
        <v>5013</v>
      </c>
      <c r="T100" s="265">
        <v>1291</v>
      </c>
      <c r="U100" s="263">
        <v>896</v>
      </c>
    </row>
    <row r="101" spans="1:21" ht="16.5" customHeight="1" x14ac:dyDescent="0.2">
      <c r="A101" s="7"/>
      <c r="B101" s="7"/>
      <c r="C101" s="7"/>
      <c r="D101" s="7"/>
      <c r="E101" s="7" t="s">
        <v>63</v>
      </c>
      <c r="F101" s="7"/>
      <c r="G101" s="7"/>
      <c r="H101" s="7"/>
      <c r="I101" s="7"/>
      <c r="J101" s="7"/>
      <c r="K101" s="7"/>
      <c r="L101" s="9" t="s">
        <v>356</v>
      </c>
      <c r="M101" s="263">
        <v>921</v>
      </c>
      <c r="N101" s="263">
        <v>559</v>
      </c>
      <c r="O101" s="263">
        <v>648</v>
      </c>
      <c r="P101" s="263">
        <v>716</v>
      </c>
      <c r="Q101" s="263">
        <v>782</v>
      </c>
      <c r="R101" s="263">
        <v>765</v>
      </c>
      <c r="S101" s="265">
        <v>4274</v>
      </c>
      <c r="T101" s="265">
        <v>1409</v>
      </c>
      <c r="U101" s="263">
        <v>741</v>
      </c>
    </row>
    <row r="102" spans="1:21" ht="16.5" customHeight="1" x14ac:dyDescent="0.2">
      <c r="A102" s="7"/>
      <c r="B102" s="7"/>
      <c r="C102" s="7"/>
      <c r="D102" s="7"/>
      <c r="E102" s="7" t="s">
        <v>64</v>
      </c>
      <c r="F102" s="7"/>
      <c r="G102" s="7"/>
      <c r="H102" s="7"/>
      <c r="I102" s="7"/>
      <c r="J102" s="7"/>
      <c r="K102" s="7"/>
      <c r="L102" s="9" t="s">
        <v>356</v>
      </c>
      <c r="M102" s="263">
        <v>987</v>
      </c>
      <c r="N102" s="263">
        <v>428</v>
      </c>
      <c r="O102" s="263">
        <v>720</v>
      </c>
      <c r="P102" s="263">
        <v>645</v>
      </c>
      <c r="Q102" s="263">
        <v>745</v>
      </c>
      <c r="R102" s="263">
        <v>682</v>
      </c>
      <c r="S102" s="265">
        <v>2421</v>
      </c>
      <c r="T102" s="265">
        <v>1293</v>
      </c>
      <c r="U102" s="263">
        <v>717</v>
      </c>
    </row>
    <row r="103" spans="1:21" ht="16.5" customHeight="1" x14ac:dyDescent="0.2">
      <c r="A103" s="7"/>
      <c r="B103" s="7"/>
      <c r="C103" s="7"/>
      <c r="D103" s="7"/>
      <c r="E103" s="7" t="s">
        <v>65</v>
      </c>
      <c r="F103" s="7"/>
      <c r="G103" s="7"/>
      <c r="H103" s="7"/>
      <c r="I103" s="7"/>
      <c r="J103" s="7"/>
      <c r="K103" s="7"/>
      <c r="L103" s="9" t="s">
        <v>356</v>
      </c>
      <c r="M103" s="263">
        <v>981</v>
      </c>
      <c r="N103" s="263">
        <v>253</v>
      </c>
      <c r="O103" s="263">
        <v>763</v>
      </c>
      <c r="P103" s="263">
        <v>665</v>
      </c>
      <c r="Q103" s="263">
        <v>605</v>
      </c>
      <c r="R103" s="263">
        <v>732</v>
      </c>
      <c r="S103" s="265">
        <v>2654</v>
      </c>
      <c r="T103" s="265">
        <v>1311</v>
      </c>
      <c r="U103" s="263">
        <v>619</v>
      </c>
    </row>
    <row r="104" spans="1:21" ht="16.5" customHeight="1" x14ac:dyDescent="0.2">
      <c r="A104" s="7"/>
      <c r="B104" s="7"/>
      <c r="C104" s="7"/>
      <c r="D104" s="7"/>
      <c r="E104" s="7" t="s">
        <v>66</v>
      </c>
      <c r="F104" s="7"/>
      <c r="G104" s="7"/>
      <c r="H104" s="7"/>
      <c r="I104" s="7"/>
      <c r="J104" s="7"/>
      <c r="K104" s="7"/>
      <c r="L104" s="9" t="s">
        <v>356</v>
      </c>
      <c r="M104" s="263">
        <v>898</v>
      </c>
      <c r="N104" s="263">
        <v>193</v>
      </c>
      <c r="O104" s="263">
        <v>653</v>
      </c>
      <c r="P104" s="263">
        <v>775</v>
      </c>
      <c r="Q104" s="263">
        <v>582</v>
      </c>
      <c r="R104" s="263">
        <v>687</v>
      </c>
      <c r="S104" s="265">
        <v>2439</v>
      </c>
      <c r="T104" s="265">
        <v>1397</v>
      </c>
      <c r="U104" s="263">
        <v>539</v>
      </c>
    </row>
    <row r="105" spans="1:21" ht="16.5" customHeight="1" x14ac:dyDescent="0.2">
      <c r="A105" s="7"/>
      <c r="B105" s="7"/>
      <c r="C105" s="7"/>
      <c r="D105" s="7"/>
      <c r="E105" s="7" t="s">
        <v>67</v>
      </c>
      <c r="F105" s="7"/>
      <c r="G105" s="7"/>
      <c r="H105" s="7"/>
      <c r="I105" s="7"/>
      <c r="J105" s="7"/>
      <c r="K105" s="7"/>
      <c r="L105" s="9" t="s">
        <v>356</v>
      </c>
      <c r="M105" s="263">
        <v>797</v>
      </c>
      <c r="N105" s="263">
        <v>199</v>
      </c>
      <c r="O105" s="263">
        <v>674</v>
      </c>
      <c r="P105" s="265">
        <v>1128</v>
      </c>
      <c r="Q105" s="263">
        <v>549</v>
      </c>
      <c r="R105" s="263">
        <v>632</v>
      </c>
      <c r="S105" s="265">
        <v>4137</v>
      </c>
      <c r="T105" s="265">
        <v>1167</v>
      </c>
      <c r="U105" s="263">
        <v>588</v>
      </c>
    </row>
    <row r="106" spans="1:21" ht="16.5" customHeight="1" x14ac:dyDescent="0.2">
      <c r="A106" s="7"/>
      <c r="B106" s="7"/>
      <c r="C106" s="7"/>
      <c r="D106" s="7"/>
      <c r="E106" s="7" t="s">
        <v>68</v>
      </c>
      <c r="F106" s="7"/>
      <c r="G106" s="7"/>
      <c r="H106" s="7"/>
      <c r="I106" s="7"/>
      <c r="J106" s="7"/>
      <c r="K106" s="7"/>
      <c r="L106" s="9" t="s">
        <v>356</v>
      </c>
      <c r="M106" s="263">
        <v>792</v>
      </c>
      <c r="N106" s="263">
        <v>189</v>
      </c>
      <c r="O106" s="263">
        <v>676</v>
      </c>
      <c r="P106" s="265">
        <v>1053</v>
      </c>
      <c r="Q106" s="263">
        <v>832</v>
      </c>
      <c r="R106" s="263">
        <v>928</v>
      </c>
      <c r="S106" s="265">
        <v>3270</v>
      </c>
      <c r="T106" s="265">
        <v>1252</v>
      </c>
      <c r="U106" s="263">
        <v>610</v>
      </c>
    </row>
    <row r="107" spans="1:21" ht="16.5" customHeight="1" x14ac:dyDescent="0.2">
      <c r="A107" s="7"/>
      <c r="B107" s="7"/>
      <c r="C107" s="7"/>
      <c r="D107" s="7"/>
      <c r="E107" s="7" t="s">
        <v>69</v>
      </c>
      <c r="F107" s="7"/>
      <c r="G107" s="7"/>
      <c r="H107" s="7"/>
      <c r="I107" s="7"/>
      <c r="J107" s="7"/>
      <c r="K107" s="7"/>
      <c r="L107" s="9" t="s">
        <v>356</v>
      </c>
      <c r="M107" s="263">
        <v>884</v>
      </c>
      <c r="N107" s="263">
        <v>154</v>
      </c>
      <c r="O107" s="263">
        <v>806</v>
      </c>
      <c r="P107" s="263">
        <v>948</v>
      </c>
      <c r="Q107" s="263">
        <v>823</v>
      </c>
      <c r="R107" s="263">
        <v>685</v>
      </c>
      <c r="S107" s="265">
        <v>2161</v>
      </c>
      <c r="T107" s="265">
        <v>1057</v>
      </c>
      <c r="U107" s="263">
        <v>613</v>
      </c>
    </row>
    <row r="108" spans="1:21" ht="16.5" customHeight="1" x14ac:dyDescent="0.2">
      <c r="A108" s="7"/>
      <c r="B108" s="7"/>
      <c r="C108" s="7"/>
      <c r="D108" s="7" t="s">
        <v>77</v>
      </c>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c r="D109" s="7"/>
      <c r="E109" s="7" t="s">
        <v>60</v>
      </c>
      <c r="F109" s="7"/>
      <c r="G109" s="7"/>
      <c r="H109" s="7"/>
      <c r="I109" s="7"/>
      <c r="J109" s="7"/>
      <c r="K109" s="7"/>
      <c r="L109" s="9" t="s">
        <v>356</v>
      </c>
      <c r="M109" s="263">
        <v>770</v>
      </c>
      <c r="N109" s="265">
        <v>1542</v>
      </c>
      <c r="O109" s="263">
        <v>516</v>
      </c>
      <c r="P109" s="263">
        <v>891</v>
      </c>
      <c r="Q109" s="265">
        <v>1079</v>
      </c>
      <c r="R109" s="263">
        <v>681</v>
      </c>
      <c r="S109" s="265">
        <v>2177</v>
      </c>
      <c r="T109" s="265">
        <v>1251</v>
      </c>
      <c r="U109" s="263">
        <v>877</v>
      </c>
    </row>
    <row r="110" spans="1:21" ht="16.5" customHeight="1" x14ac:dyDescent="0.2">
      <c r="A110" s="7"/>
      <c r="B110" s="7"/>
      <c r="C110" s="7"/>
      <c r="D110" s="7"/>
      <c r="E110" s="7" t="s">
        <v>62</v>
      </c>
      <c r="F110" s="7"/>
      <c r="G110" s="7"/>
      <c r="H110" s="7"/>
      <c r="I110" s="7"/>
      <c r="J110" s="7"/>
      <c r="K110" s="7"/>
      <c r="L110" s="9" t="s">
        <v>356</v>
      </c>
      <c r="M110" s="263">
        <v>864</v>
      </c>
      <c r="N110" s="265">
        <v>1434</v>
      </c>
      <c r="O110" s="263">
        <v>660</v>
      </c>
      <c r="P110" s="263">
        <v>770</v>
      </c>
      <c r="Q110" s="265">
        <v>1191</v>
      </c>
      <c r="R110" s="263">
        <v>673</v>
      </c>
      <c r="S110" s="265">
        <v>2567</v>
      </c>
      <c r="T110" s="265">
        <v>1367</v>
      </c>
      <c r="U110" s="263">
        <v>954</v>
      </c>
    </row>
    <row r="111" spans="1:21" ht="16.5" customHeight="1" x14ac:dyDescent="0.2">
      <c r="A111" s="7"/>
      <c r="B111" s="7"/>
      <c r="C111" s="7"/>
      <c r="D111" s="7"/>
      <c r="E111" s="7" t="s">
        <v>63</v>
      </c>
      <c r="F111" s="7"/>
      <c r="G111" s="7"/>
      <c r="H111" s="7"/>
      <c r="I111" s="7"/>
      <c r="J111" s="7"/>
      <c r="K111" s="7"/>
      <c r="L111" s="9" t="s">
        <v>356</v>
      </c>
      <c r="M111" s="263">
        <v>612</v>
      </c>
      <c r="N111" s="263">
        <v>988</v>
      </c>
      <c r="O111" s="263">
        <v>523</v>
      </c>
      <c r="P111" s="263">
        <v>679</v>
      </c>
      <c r="Q111" s="265">
        <v>1102</v>
      </c>
      <c r="R111" s="263">
        <v>561</v>
      </c>
      <c r="S111" s="265">
        <v>2056</v>
      </c>
      <c r="T111" s="265">
        <v>1405</v>
      </c>
      <c r="U111" s="263">
        <v>729</v>
      </c>
    </row>
    <row r="112" spans="1:21" ht="16.5" customHeight="1" x14ac:dyDescent="0.2">
      <c r="A112" s="7"/>
      <c r="B112" s="7"/>
      <c r="C112" s="7"/>
      <c r="D112" s="7"/>
      <c r="E112" s="7" t="s">
        <v>64</v>
      </c>
      <c r="F112" s="7"/>
      <c r="G112" s="7"/>
      <c r="H112" s="7"/>
      <c r="I112" s="7"/>
      <c r="J112" s="7"/>
      <c r="K112" s="7"/>
      <c r="L112" s="9" t="s">
        <v>356</v>
      </c>
      <c r="M112" s="263">
        <v>651</v>
      </c>
      <c r="N112" s="263">
        <v>817</v>
      </c>
      <c r="O112" s="263">
        <v>518</v>
      </c>
      <c r="P112" s="263">
        <v>669</v>
      </c>
      <c r="Q112" s="265">
        <v>1032</v>
      </c>
      <c r="R112" s="263">
        <v>524</v>
      </c>
      <c r="S112" s="265">
        <v>1111</v>
      </c>
      <c r="T112" s="265">
        <v>1295</v>
      </c>
      <c r="U112" s="263">
        <v>690</v>
      </c>
    </row>
    <row r="113" spans="1:21" ht="16.5" customHeight="1" x14ac:dyDescent="0.2">
      <c r="A113" s="7"/>
      <c r="B113" s="7"/>
      <c r="C113" s="7"/>
      <c r="D113" s="7"/>
      <c r="E113" s="7" t="s">
        <v>65</v>
      </c>
      <c r="F113" s="7"/>
      <c r="G113" s="7"/>
      <c r="H113" s="7"/>
      <c r="I113" s="7"/>
      <c r="J113" s="7"/>
      <c r="K113" s="7"/>
      <c r="L113" s="9" t="s">
        <v>356</v>
      </c>
      <c r="M113" s="263">
        <v>643</v>
      </c>
      <c r="N113" s="263">
        <v>701</v>
      </c>
      <c r="O113" s="263">
        <v>460</v>
      </c>
      <c r="P113" s="263">
        <v>684</v>
      </c>
      <c r="Q113" s="263">
        <v>897</v>
      </c>
      <c r="R113" s="263">
        <v>542</v>
      </c>
      <c r="S113" s="265">
        <v>1493</v>
      </c>
      <c r="T113" s="265">
        <v>1294</v>
      </c>
      <c r="U113" s="263">
        <v>641</v>
      </c>
    </row>
    <row r="114" spans="1:21" ht="16.5" customHeight="1" x14ac:dyDescent="0.2">
      <c r="A114" s="7"/>
      <c r="B114" s="7"/>
      <c r="C114" s="7"/>
      <c r="D114" s="7"/>
      <c r="E114" s="7" t="s">
        <v>66</v>
      </c>
      <c r="F114" s="7"/>
      <c r="G114" s="7"/>
      <c r="H114" s="7"/>
      <c r="I114" s="7"/>
      <c r="J114" s="7"/>
      <c r="K114" s="7"/>
      <c r="L114" s="9" t="s">
        <v>356</v>
      </c>
      <c r="M114" s="263">
        <v>665</v>
      </c>
      <c r="N114" s="263">
        <v>612</v>
      </c>
      <c r="O114" s="263">
        <v>429</v>
      </c>
      <c r="P114" s="263">
        <v>681</v>
      </c>
      <c r="Q114" s="263">
        <v>893</v>
      </c>
      <c r="R114" s="263">
        <v>531</v>
      </c>
      <c r="S114" s="265">
        <v>1959</v>
      </c>
      <c r="T114" s="265">
        <v>1168</v>
      </c>
      <c r="U114" s="263">
        <v>617</v>
      </c>
    </row>
    <row r="115" spans="1:21" ht="16.5" customHeight="1" x14ac:dyDescent="0.2">
      <c r="A115" s="7"/>
      <c r="B115" s="7"/>
      <c r="C115" s="7"/>
      <c r="D115" s="7"/>
      <c r="E115" s="7" t="s">
        <v>67</v>
      </c>
      <c r="F115" s="7"/>
      <c r="G115" s="7"/>
      <c r="H115" s="7"/>
      <c r="I115" s="7"/>
      <c r="J115" s="7"/>
      <c r="K115" s="7"/>
      <c r="L115" s="9" t="s">
        <v>356</v>
      </c>
      <c r="M115" s="263">
        <v>709</v>
      </c>
      <c r="N115" s="263">
        <v>404</v>
      </c>
      <c r="O115" s="263">
        <v>443</v>
      </c>
      <c r="P115" s="263">
        <v>858</v>
      </c>
      <c r="Q115" s="263">
        <v>838</v>
      </c>
      <c r="R115" s="263">
        <v>583</v>
      </c>
      <c r="S115" s="265">
        <v>1451</v>
      </c>
      <c r="T115" s="265">
        <v>1052</v>
      </c>
      <c r="U115" s="263">
        <v>583</v>
      </c>
    </row>
    <row r="116" spans="1:21" ht="16.5" customHeight="1" x14ac:dyDescent="0.2">
      <c r="A116" s="7"/>
      <c r="B116" s="7"/>
      <c r="C116" s="7"/>
      <c r="D116" s="7"/>
      <c r="E116" s="7" t="s">
        <v>68</v>
      </c>
      <c r="F116" s="7"/>
      <c r="G116" s="7"/>
      <c r="H116" s="7"/>
      <c r="I116" s="7"/>
      <c r="J116" s="7"/>
      <c r="K116" s="7"/>
      <c r="L116" s="9" t="s">
        <v>356</v>
      </c>
      <c r="M116" s="263">
        <v>748</v>
      </c>
      <c r="N116" s="263">
        <v>433</v>
      </c>
      <c r="O116" s="263">
        <v>461</v>
      </c>
      <c r="P116" s="263">
        <v>994</v>
      </c>
      <c r="Q116" s="263">
        <v>643</v>
      </c>
      <c r="R116" s="263">
        <v>719</v>
      </c>
      <c r="S116" s="265">
        <v>1214</v>
      </c>
      <c r="T116" s="265">
        <v>1069</v>
      </c>
      <c r="U116" s="263">
        <v>608</v>
      </c>
    </row>
    <row r="117" spans="1:21" ht="16.5" customHeight="1" x14ac:dyDescent="0.2">
      <c r="A117" s="7"/>
      <c r="B117" s="7"/>
      <c r="C117" s="7"/>
      <c r="D117" s="7"/>
      <c r="E117" s="7" t="s">
        <v>69</v>
      </c>
      <c r="F117" s="7"/>
      <c r="G117" s="7"/>
      <c r="H117" s="7"/>
      <c r="I117" s="7"/>
      <c r="J117" s="7"/>
      <c r="K117" s="7"/>
      <c r="L117" s="9" t="s">
        <v>356</v>
      </c>
      <c r="M117" s="263">
        <v>813</v>
      </c>
      <c r="N117" s="263">
        <v>520</v>
      </c>
      <c r="O117" s="263">
        <v>510</v>
      </c>
      <c r="P117" s="265">
        <v>1003</v>
      </c>
      <c r="Q117" s="263">
        <v>629</v>
      </c>
      <c r="R117" s="263">
        <v>571</v>
      </c>
      <c r="S117" s="265">
        <v>1498</v>
      </c>
      <c r="T117" s="263">
        <v>905</v>
      </c>
      <c r="U117" s="263">
        <v>664</v>
      </c>
    </row>
    <row r="118" spans="1:21" ht="16.5" customHeight="1" x14ac:dyDescent="0.2">
      <c r="A118" s="7"/>
      <c r="B118" s="7"/>
      <c r="C118" s="7" t="s">
        <v>78</v>
      </c>
      <c r="D118" s="7"/>
      <c r="E118" s="7"/>
      <c r="F118" s="7"/>
      <c r="G118" s="7"/>
      <c r="H118" s="7"/>
      <c r="I118" s="7"/>
      <c r="J118" s="7"/>
      <c r="K118" s="7"/>
      <c r="L118" s="9"/>
      <c r="M118" s="10"/>
      <c r="N118" s="10"/>
      <c r="O118" s="10"/>
      <c r="P118" s="10"/>
      <c r="Q118" s="10"/>
      <c r="R118" s="10"/>
      <c r="S118" s="10"/>
      <c r="T118" s="10"/>
      <c r="U118" s="10"/>
    </row>
    <row r="119" spans="1:21" ht="16.5" customHeight="1" x14ac:dyDescent="0.2">
      <c r="A119" s="7"/>
      <c r="B119" s="7"/>
      <c r="C119" s="7"/>
      <c r="D119" s="7"/>
      <c r="E119" s="7" t="s">
        <v>60</v>
      </c>
      <c r="F119" s="7"/>
      <c r="G119" s="7"/>
      <c r="H119" s="7"/>
      <c r="I119" s="7"/>
      <c r="J119" s="7"/>
      <c r="K119" s="7"/>
      <c r="L119" s="9" t="s">
        <v>356</v>
      </c>
      <c r="M119" s="265">
        <v>1369</v>
      </c>
      <c r="N119" s="265">
        <v>2409</v>
      </c>
      <c r="O119" s="263">
        <v>877</v>
      </c>
      <c r="P119" s="265">
        <v>1872</v>
      </c>
      <c r="Q119" s="265">
        <v>1790</v>
      </c>
      <c r="R119" s="265">
        <v>1182</v>
      </c>
      <c r="S119" s="265">
        <v>4298</v>
      </c>
      <c r="T119" s="265">
        <v>2130</v>
      </c>
      <c r="U119" s="265">
        <v>1516</v>
      </c>
    </row>
    <row r="120" spans="1:21" ht="16.5" customHeight="1" x14ac:dyDescent="0.2">
      <c r="A120" s="7"/>
      <c r="B120" s="7"/>
      <c r="C120" s="7"/>
      <c r="D120" s="7"/>
      <c r="E120" s="7" t="s">
        <v>62</v>
      </c>
      <c r="F120" s="7"/>
      <c r="G120" s="7"/>
      <c r="H120" s="7"/>
      <c r="I120" s="7"/>
      <c r="J120" s="7"/>
      <c r="K120" s="7"/>
      <c r="L120" s="9" t="s">
        <v>356</v>
      </c>
      <c r="M120" s="265">
        <v>1575</v>
      </c>
      <c r="N120" s="265">
        <v>2242</v>
      </c>
      <c r="O120" s="265">
        <v>1068</v>
      </c>
      <c r="P120" s="265">
        <v>1687</v>
      </c>
      <c r="Q120" s="265">
        <v>1960</v>
      </c>
      <c r="R120" s="265">
        <v>1197</v>
      </c>
      <c r="S120" s="265">
        <v>4889</v>
      </c>
      <c r="T120" s="265">
        <v>2305</v>
      </c>
      <c r="U120" s="265">
        <v>1648</v>
      </c>
    </row>
    <row r="121" spans="1:21" ht="16.5" customHeight="1" x14ac:dyDescent="0.2">
      <c r="A121" s="7"/>
      <c r="B121" s="7"/>
      <c r="C121" s="7"/>
      <c r="D121" s="7"/>
      <c r="E121" s="7" t="s">
        <v>63</v>
      </c>
      <c r="F121" s="7"/>
      <c r="G121" s="7"/>
      <c r="H121" s="7"/>
      <c r="I121" s="7"/>
      <c r="J121" s="7"/>
      <c r="K121" s="7"/>
      <c r="L121" s="9" t="s">
        <v>356</v>
      </c>
      <c r="M121" s="265">
        <v>1127</v>
      </c>
      <c r="N121" s="265">
        <v>1643</v>
      </c>
      <c r="O121" s="263">
        <v>870</v>
      </c>
      <c r="P121" s="265">
        <v>1461</v>
      </c>
      <c r="Q121" s="265">
        <v>1837</v>
      </c>
      <c r="R121" s="265">
        <v>1105</v>
      </c>
      <c r="S121" s="265">
        <v>3649</v>
      </c>
      <c r="T121" s="265">
        <v>2360</v>
      </c>
      <c r="U121" s="265">
        <v>1290</v>
      </c>
    </row>
    <row r="122" spans="1:21" ht="16.5" customHeight="1" x14ac:dyDescent="0.2">
      <c r="A122" s="7"/>
      <c r="B122" s="7"/>
      <c r="C122" s="7"/>
      <c r="D122" s="7"/>
      <c r="E122" s="7" t="s">
        <v>64</v>
      </c>
      <c r="F122" s="7"/>
      <c r="G122" s="7"/>
      <c r="H122" s="7"/>
      <c r="I122" s="7"/>
      <c r="J122" s="7"/>
      <c r="K122" s="7"/>
      <c r="L122" s="9" t="s">
        <v>356</v>
      </c>
      <c r="M122" s="265">
        <v>1182</v>
      </c>
      <c r="N122" s="265">
        <v>1402</v>
      </c>
      <c r="O122" s="263">
        <v>863</v>
      </c>
      <c r="P122" s="265">
        <v>1300</v>
      </c>
      <c r="Q122" s="265">
        <v>1723</v>
      </c>
      <c r="R122" s="263">
        <v>992</v>
      </c>
      <c r="S122" s="265">
        <v>2145</v>
      </c>
      <c r="T122" s="265">
        <v>2272</v>
      </c>
      <c r="U122" s="265">
        <v>1216</v>
      </c>
    </row>
    <row r="123" spans="1:21" ht="16.5" customHeight="1" x14ac:dyDescent="0.2">
      <c r="A123" s="7"/>
      <c r="B123" s="7"/>
      <c r="C123" s="7"/>
      <c r="D123" s="7"/>
      <c r="E123" s="7" t="s">
        <v>65</v>
      </c>
      <c r="F123" s="7"/>
      <c r="G123" s="7"/>
      <c r="H123" s="7"/>
      <c r="I123" s="7"/>
      <c r="J123" s="7"/>
      <c r="K123" s="7"/>
      <c r="L123" s="9" t="s">
        <v>356</v>
      </c>
      <c r="M123" s="265">
        <v>1140</v>
      </c>
      <c r="N123" s="265">
        <v>1291</v>
      </c>
      <c r="O123" s="263">
        <v>768</v>
      </c>
      <c r="P123" s="265">
        <v>1222</v>
      </c>
      <c r="Q123" s="265">
        <v>1469</v>
      </c>
      <c r="R123" s="263">
        <v>991</v>
      </c>
      <c r="S123" s="265">
        <v>2926</v>
      </c>
      <c r="T123" s="265">
        <v>2323</v>
      </c>
      <c r="U123" s="265">
        <v>1130</v>
      </c>
    </row>
    <row r="124" spans="1:21" ht="16.5" customHeight="1" x14ac:dyDescent="0.2">
      <c r="A124" s="7"/>
      <c r="B124" s="7"/>
      <c r="C124" s="7"/>
      <c r="D124" s="7"/>
      <c r="E124" s="7" t="s">
        <v>66</v>
      </c>
      <c r="F124" s="7"/>
      <c r="G124" s="7"/>
      <c r="H124" s="7"/>
      <c r="I124" s="7"/>
      <c r="J124" s="7"/>
      <c r="K124" s="7"/>
      <c r="L124" s="9" t="s">
        <v>356</v>
      </c>
      <c r="M124" s="265">
        <v>1142</v>
      </c>
      <c r="N124" s="265">
        <v>1175</v>
      </c>
      <c r="O124" s="263">
        <v>694</v>
      </c>
      <c r="P124" s="265">
        <v>1218</v>
      </c>
      <c r="Q124" s="265">
        <v>1418</v>
      </c>
      <c r="R124" s="263">
        <v>974</v>
      </c>
      <c r="S124" s="265">
        <v>3450</v>
      </c>
      <c r="T124" s="265">
        <v>2068</v>
      </c>
      <c r="U124" s="265">
        <v>1078</v>
      </c>
    </row>
    <row r="125" spans="1:21" ht="16.5" customHeight="1" x14ac:dyDescent="0.2">
      <c r="A125" s="7"/>
      <c r="B125" s="7"/>
      <c r="C125" s="7"/>
      <c r="D125" s="7"/>
      <c r="E125" s="7" t="s">
        <v>67</v>
      </c>
      <c r="F125" s="7"/>
      <c r="G125" s="7"/>
      <c r="H125" s="7"/>
      <c r="I125" s="7"/>
      <c r="J125" s="7"/>
      <c r="K125" s="7"/>
      <c r="L125" s="9" t="s">
        <v>356</v>
      </c>
      <c r="M125" s="265">
        <v>1173</v>
      </c>
      <c r="N125" s="263">
        <v>824</v>
      </c>
      <c r="O125" s="263">
        <v>709</v>
      </c>
      <c r="P125" s="265">
        <v>1404</v>
      </c>
      <c r="Q125" s="265">
        <v>1347</v>
      </c>
      <c r="R125" s="265">
        <v>1052</v>
      </c>
      <c r="S125" s="265">
        <v>2638</v>
      </c>
      <c r="T125" s="265">
        <v>1807</v>
      </c>
      <c r="U125" s="265">
        <v>1008</v>
      </c>
    </row>
    <row r="126" spans="1:21" ht="16.5" customHeight="1" x14ac:dyDescent="0.2">
      <c r="A126" s="7"/>
      <c r="B126" s="7"/>
      <c r="C126" s="7"/>
      <c r="D126" s="7"/>
      <c r="E126" s="7" t="s">
        <v>68</v>
      </c>
      <c r="F126" s="7"/>
      <c r="G126" s="7"/>
      <c r="H126" s="7"/>
      <c r="I126" s="7"/>
      <c r="J126" s="7"/>
      <c r="K126" s="7"/>
      <c r="L126" s="9" t="s">
        <v>356</v>
      </c>
      <c r="M126" s="265">
        <v>1242</v>
      </c>
      <c r="N126" s="263">
        <v>854</v>
      </c>
      <c r="O126" s="263">
        <v>737</v>
      </c>
      <c r="P126" s="265">
        <v>1584</v>
      </c>
      <c r="Q126" s="265">
        <v>1126</v>
      </c>
      <c r="R126" s="265">
        <v>1224</v>
      </c>
      <c r="S126" s="265">
        <v>2235</v>
      </c>
      <c r="T126" s="265">
        <v>1791</v>
      </c>
      <c r="U126" s="265">
        <v>1042</v>
      </c>
    </row>
    <row r="127" spans="1:21" ht="16.5" customHeight="1" x14ac:dyDescent="0.2">
      <c r="A127" s="14"/>
      <c r="B127" s="14"/>
      <c r="C127" s="14"/>
      <c r="D127" s="14"/>
      <c r="E127" s="14" t="s">
        <v>69</v>
      </c>
      <c r="F127" s="14"/>
      <c r="G127" s="14"/>
      <c r="H127" s="14"/>
      <c r="I127" s="14"/>
      <c r="J127" s="14"/>
      <c r="K127" s="14"/>
      <c r="L127" s="15" t="s">
        <v>356</v>
      </c>
      <c r="M127" s="266">
        <v>1332</v>
      </c>
      <c r="N127" s="266">
        <v>1075</v>
      </c>
      <c r="O127" s="264">
        <v>830</v>
      </c>
      <c r="P127" s="266">
        <v>1588</v>
      </c>
      <c r="Q127" s="266">
        <v>1172</v>
      </c>
      <c r="R127" s="266">
        <v>1000</v>
      </c>
      <c r="S127" s="266">
        <v>2482</v>
      </c>
      <c r="T127" s="266">
        <v>1571</v>
      </c>
      <c r="U127" s="266">
        <v>1153</v>
      </c>
    </row>
    <row r="128" spans="1:21" ht="4.5" customHeight="1" x14ac:dyDescent="0.2">
      <c r="A128" s="25"/>
      <c r="B128" s="25"/>
      <c r="C128" s="2"/>
      <c r="D128" s="2"/>
      <c r="E128" s="2"/>
      <c r="F128" s="2"/>
      <c r="G128" s="2"/>
      <c r="H128" s="2"/>
      <c r="I128" s="2"/>
      <c r="J128" s="2"/>
      <c r="K128" s="2"/>
      <c r="L128" s="2"/>
      <c r="M128" s="2"/>
      <c r="N128" s="2"/>
      <c r="O128" s="2"/>
      <c r="P128" s="2"/>
      <c r="Q128" s="2"/>
      <c r="R128" s="2"/>
      <c r="S128" s="2"/>
      <c r="T128" s="2"/>
      <c r="U128" s="2"/>
    </row>
    <row r="129" spans="1:21" ht="16.5" customHeight="1" x14ac:dyDescent="0.2">
      <c r="A129" s="25"/>
      <c r="B129" s="25"/>
      <c r="C129" s="311" t="s">
        <v>543</v>
      </c>
      <c r="D129" s="311"/>
      <c r="E129" s="311"/>
      <c r="F129" s="311"/>
      <c r="G129" s="311"/>
      <c r="H129" s="311"/>
      <c r="I129" s="311"/>
      <c r="J129" s="311"/>
      <c r="K129" s="311"/>
      <c r="L129" s="311"/>
      <c r="M129" s="311"/>
      <c r="N129" s="311"/>
      <c r="O129" s="311"/>
      <c r="P129" s="311"/>
      <c r="Q129" s="311"/>
      <c r="R129" s="311"/>
      <c r="S129" s="311"/>
      <c r="T129" s="311"/>
      <c r="U129" s="311"/>
    </row>
    <row r="130" spans="1:21" ht="4.5" customHeight="1" x14ac:dyDescent="0.2">
      <c r="A130" s="25"/>
      <c r="B130" s="25"/>
      <c r="C130" s="2"/>
      <c r="D130" s="2"/>
      <c r="E130" s="2"/>
      <c r="F130" s="2"/>
      <c r="G130" s="2"/>
      <c r="H130" s="2"/>
      <c r="I130" s="2"/>
      <c r="J130" s="2"/>
      <c r="K130" s="2"/>
      <c r="L130" s="2"/>
      <c r="M130" s="2"/>
      <c r="N130" s="2"/>
      <c r="O130" s="2"/>
      <c r="P130" s="2"/>
      <c r="Q130" s="2"/>
      <c r="R130" s="2"/>
      <c r="S130" s="2"/>
      <c r="T130" s="2"/>
      <c r="U130" s="2"/>
    </row>
    <row r="131" spans="1:21" ht="29.45" customHeight="1" x14ac:dyDescent="0.2">
      <c r="A131" s="228"/>
      <c r="B131" s="228"/>
      <c r="C131" s="311" t="s">
        <v>467</v>
      </c>
      <c r="D131" s="311"/>
      <c r="E131" s="311"/>
      <c r="F131" s="311"/>
      <c r="G131" s="311"/>
      <c r="H131" s="311"/>
      <c r="I131" s="311"/>
      <c r="J131" s="311"/>
      <c r="K131" s="311"/>
      <c r="L131" s="311"/>
      <c r="M131" s="311"/>
      <c r="N131" s="311"/>
      <c r="O131" s="311"/>
      <c r="P131" s="311"/>
      <c r="Q131" s="311"/>
      <c r="R131" s="311"/>
      <c r="S131" s="311"/>
      <c r="T131" s="311"/>
      <c r="U131" s="311"/>
    </row>
    <row r="132" spans="1:21" ht="16.5" customHeight="1" x14ac:dyDescent="0.2">
      <c r="A132" s="152"/>
      <c r="B132" s="152"/>
      <c r="C132" s="311" t="s">
        <v>359</v>
      </c>
      <c r="D132" s="311"/>
      <c r="E132" s="311"/>
      <c r="F132" s="311"/>
      <c r="G132" s="311"/>
      <c r="H132" s="311"/>
      <c r="I132" s="311"/>
      <c r="J132" s="311"/>
      <c r="K132" s="311"/>
      <c r="L132" s="311"/>
      <c r="M132" s="311"/>
      <c r="N132" s="311"/>
      <c r="O132" s="311"/>
      <c r="P132" s="311"/>
      <c r="Q132" s="311"/>
      <c r="R132" s="311"/>
      <c r="S132" s="311"/>
      <c r="T132" s="311"/>
      <c r="U132" s="311"/>
    </row>
    <row r="133" spans="1:21" ht="4.5" customHeight="1" x14ac:dyDescent="0.2">
      <c r="A133" s="25"/>
      <c r="B133" s="25"/>
      <c r="C133" s="2"/>
      <c r="D133" s="2"/>
      <c r="E133" s="2"/>
      <c r="F133" s="2"/>
      <c r="G133" s="2"/>
      <c r="H133" s="2"/>
      <c r="I133" s="2"/>
      <c r="J133" s="2"/>
      <c r="K133" s="2"/>
      <c r="L133" s="2"/>
      <c r="M133" s="2"/>
      <c r="N133" s="2"/>
      <c r="O133" s="2"/>
      <c r="P133" s="2"/>
      <c r="Q133" s="2"/>
      <c r="R133" s="2"/>
      <c r="S133" s="2"/>
      <c r="T133" s="2"/>
      <c r="U133" s="2"/>
    </row>
    <row r="134" spans="1:21" ht="29.45" customHeight="1" x14ac:dyDescent="0.2">
      <c r="A134" s="25" t="s">
        <v>79</v>
      </c>
      <c r="B134" s="25"/>
      <c r="C134" s="311" t="s">
        <v>247</v>
      </c>
      <c r="D134" s="311"/>
      <c r="E134" s="311"/>
      <c r="F134" s="311"/>
      <c r="G134" s="311"/>
      <c r="H134" s="311"/>
      <c r="I134" s="311"/>
      <c r="J134" s="311"/>
      <c r="K134" s="311"/>
      <c r="L134" s="311"/>
      <c r="M134" s="311"/>
      <c r="N134" s="311"/>
      <c r="O134" s="311"/>
      <c r="P134" s="311"/>
      <c r="Q134" s="311"/>
      <c r="R134" s="311"/>
      <c r="S134" s="311"/>
      <c r="T134" s="311"/>
      <c r="U134" s="311"/>
    </row>
    <row r="135" spans="1:21" ht="42.4" customHeight="1" x14ac:dyDescent="0.2">
      <c r="A135" s="25" t="s">
        <v>80</v>
      </c>
      <c r="B135" s="25"/>
      <c r="C135" s="311" t="s">
        <v>544</v>
      </c>
      <c r="D135" s="311"/>
      <c r="E135" s="311"/>
      <c r="F135" s="311"/>
      <c r="G135" s="311"/>
      <c r="H135" s="311"/>
      <c r="I135" s="311"/>
      <c r="J135" s="311"/>
      <c r="K135" s="311"/>
      <c r="L135" s="311"/>
      <c r="M135" s="311"/>
      <c r="N135" s="311"/>
      <c r="O135" s="311"/>
      <c r="P135" s="311"/>
      <c r="Q135" s="311"/>
      <c r="R135" s="311"/>
      <c r="S135" s="311"/>
      <c r="T135" s="311"/>
      <c r="U135" s="311"/>
    </row>
    <row r="136" spans="1:21" ht="55.15" customHeight="1" x14ac:dyDescent="0.2">
      <c r="A136" s="25" t="s">
        <v>81</v>
      </c>
      <c r="B136" s="25"/>
      <c r="C136" s="311" t="s">
        <v>545</v>
      </c>
      <c r="D136" s="311"/>
      <c r="E136" s="311"/>
      <c r="F136" s="311"/>
      <c r="G136" s="311"/>
      <c r="H136" s="311"/>
      <c r="I136" s="311"/>
      <c r="J136" s="311"/>
      <c r="K136" s="311"/>
      <c r="L136" s="311"/>
      <c r="M136" s="311"/>
      <c r="N136" s="311"/>
      <c r="O136" s="311"/>
      <c r="P136" s="311"/>
      <c r="Q136" s="311"/>
      <c r="R136" s="311"/>
      <c r="S136" s="311"/>
      <c r="T136" s="311"/>
      <c r="U136" s="311"/>
    </row>
    <row r="137" spans="1:21" ht="29.45" customHeight="1" x14ac:dyDescent="0.2">
      <c r="A137" s="25"/>
      <c r="B137" s="25"/>
      <c r="C137" s="311" t="s">
        <v>546</v>
      </c>
      <c r="D137" s="311"/>
      <c r="E137" s="311"/>
      <c r="F137" s="311"/>
      <c r="G137" s="311"/>
      <c r="H137" s="311"/>
      <c r="I137" s="311"/>
      <c r="J137" s="311"/>
      <c r="K137" s="311"/>
      <c r="L137" s="311"/>
      <c r="M137" s="311"/>
      <c r="N137" s="311"/>
      <c r="O137" s="311"/>
      <c r="P137" s="311"/>
      <c r="Q137" s="311"/>
      <c r="R137" s="311"/>
      <c r="S137" s="311"/>
      <c r="T137" s="311"/>
      <c r="U137" s="311"/>
    </row>
    <row r="138" spans="1:21" ht="4.5" customHeight="1" x14ac:dyDescent="0.2"/>
    <row r="139" spans="1:21" ht="68.099999999999994" customHeight="1" x14ac:dyDescent="0.2">
      <c r="A139" s="26" t="s">
        <v>92</v>
      </c>
      <c r="B139" s="25"/>
      <c r="C139" s="25"/>
      <c r="D139" s="25"/>
      <c r="E139" s="311" t="s">
        <v>547</v>
      </c>
      <c r="F139" s="311"/>
      <c r="G139" s="311"/>
      <c r="H139" s="311"/>
      <c r="I139" s="311"/>
      <c r="J139" s="311"/>
      <c r="K139" s="311"/>
      <c r="L139" s="311"/>
      <c r="M139" s="311"/>
      <c r="N139" s="311"/>
      <c r="O139" s="311"/>
      <c r="P139" s="311"/>
      <c r="Q139" s="311"/>
      <c r="R139" s="311"/>
      <c r="S139" s="311"/>
      <c r="T139" s="311"/>
      <c r="U139" s="311"/>
    </row>
  </sheetData>
  <mergeCells count="9">
    <mergeCell ref="C135:U135"/>
    <mergeCell ref="C136:U136"/>
    <mergeCell ref="C137:U137"/>
    <mergeCell ref="E139:U139"/>
    <mergeCell ref="K1:U1"/>
    <mergeCell ref="C129:U129"/>
    <mergeCell ref="C131:U131"/>
    <mergeCell ref="C132:U132"/>
    <mergeCell ref="C134:U134"/>
  </mergeCells>
  <pageMargins left="0.7" right="0.7" top="0.75" bottom="0.75" header="0.3" footer="0.3"/>
  <pageSetup paperSize="9" fitToHeight="0" orientation="landscape" horizontalDpi="300" verticalDpi="300"/>
  <headerFooter scaleWithDoc="0" alignWithMargins="0">
    <oddHeader>&amp;C&amp;"Arial"&amp;8TABLE 7A.31</oddHeader>
    <oddFooter>&amp;L&amp;"Arial"&amp;8REPORT ON
GOVERNMENT
SERVICES 2022&amp;R&amp;"Arial"&amp;8COURTS
PAGE &amp;B&amp;P&amp;B</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V198"/>
  <sheetViews>
    <sheetView showGridLines="0" workbookViewId="0"/>
  </sheetViews>
  <sheetFormatPr defaultColWidth="11.42578125" defaultRowHeight="12.75" x14ac:dyDescent="0.2"/>
  <cols>
    <col min="1" max="11" width="1.85546875" customWidth="1"/>
    <col min="12" max="12" width="5.42578125" customWidth="1"/>
    <col min="13" max="20" width="7.5703125" customWidth="1"/>
    <col min="21" max="21" width="8.42578125" customWidth="1"/>
    <col min="22" max="22" width="7.5703125" customWidth="1"/>
  </cols>
  <sheetData>
    <row r="1" spans="1:22" ht="17.45" customHeight="1" x14ac:dyDescent="0.2">
      <c r="A1" s="8" t="s">
        <v>548</v>
      </c>
      <c r="B1" s="8"/>
      <c r="C1" s="8"/>
      <c r="D1" s="8"/>
      <c r="E1" s="8"/>
      <c r="F1" s="8"/>
      <c r="G1" s="8"/>
      <c r="H1" s="8"/>
      <c r="I1" s="8"/>
      <c r="J1" s="8"/>
      <c r="K1" s="316" t="s">
        <v>549</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550</v>
      </c>
      <c r="N2" s="13" t="s">
        <v>551</v>
      </c>
      <c r="O2" s="13" t="s">
        <v>552</v>
      </c>
      <c r="P2" s="13" t="s">
        <v>553</v>
      </c>
      <c r="Q2" s="13" t="s">
        <v>554</v>
      </c>
      <c r="R2" s="13" t="s">
        <v>555</v>
      </c>
      <c r="S2" s="13" t="s">
        <v>556</v>
      </c>
      <c r="T2" s="13" t="s">
        <v>557</v>
      </c>
      <c r="U2" s="13" t="s">
        <v>558</v>
      </c>
      <c r="V2" s="13" t="s">
        <v>559</v>
      </c>
    </row>
    <row r="3" spans="1:22" ht="16.5" customHeight="1" x14ac:dyDescent="0.2">
      <c r="A3" s="7" t="s">
        <v>41</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243</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106</v>
      </c>
      <c r="D5" s="7"/>
      <c r="E5" s="7"/>
      <c r="F5" s="7"/>
      <c r="G5" s="7"/>
      <c r="H5" s="7"/>
      <c r="I5" s="7"/>
      <c r="J5" s="7"/>
      <c r="K5" s="7"/>
      <c r="L5" s="9"/>
      <c r="M5" s="10"/>
      <c r="N5" s="10"/>
      <c r="O5" s="10"/>
      <c r="P5" s="10"/>
      <c r="Q5" s="10"/>
      <c r="R5" s="10"/>
      <c r="S5" s="10"/>
      <c r="T5" s="10"/>
      <c r="U5" s="10"/>
      <c r="V5" s="10"/>
    </row>
    <row r="6" spans="1:22" ht="16.5" customHeight="1" x14ac:dyDescent="0.2">
      <c r="A6" s="7"/>
      <c r="B6" s="7"/>
      <c r="C6" s="7"/>
      <c r="D6" s="7"/>
      <c r="E6" s="7" t="s">
        <v>60</v>
      </c>
      <c r="F6" s="7"/>
      <c r="G6" s="7"/>
      <c r="H6" s="7"/>
      <c r="I6" s="7"/>
      <c r="J6" s="7"/>
      <c r="K6" s="7"/>
      <c r="L6" s="9" t="s">
        <v>356</v>
      </c>
      <c r="M6" s="272">
        <v>6693</v>
      </c>
      <c r="N6" s="269">
        <v>14357</v>
      </c>
      <c r="O6" s="272">
        <v>7960</v>
      </c>
      <c r="P6" s="269">
        <v>15216</v>
      </c>
      <c r="Q6" s="269">
        <v>10268</v>
      </c>
      <c r="R6" s="272">
        <v>5610</v>
      </c>
      <c r="S6" s="269">
        <v>15444</v>
      </c>
      <c r="T6" s="269">
        <v>12189</v>
      </c>
      <c r="U6" s="269">
        <v>26789</v>
      </c>
      <c r="V6" s="269">
        <v>12416</v>
      </c>
    </row>
    <row r="7" spans="1:22" ht="16.5" customHeight="1" x14ac:dyDescent="0.2">
      <c r="A7" s="7"/>
      <c r="B7" s="7"/>
      <c r="C7" s="7"/>
      <c r="D7" s="7"/>
      <c r="E7" s="7" t="s">
        <v>62</v>
      </c>
      <c r="F7" s="7"/>
      <c r="G7" s="7"/>
      <c r="H7" s="7"/>
      <c r="I7" s="7"/>
      <c r="J7" s="7"/>
      <c r="K7" s="7"/>
      <c r="L7" s="9" t="s">
        <v>356</v>
      </c>
      <c r="M7" s="272">
        <v>5818</v>
      </c>
      <c r="N7" s="269">
        <v>10289</v>
      </c>
      <c r="O7" s="272">
        <v>7667</v>
      </c>
      <c r="P7" s="269">
        <v>13545</v>
      </c>
      <c r="Q7" s="272">
        <v>7197</v>
      </c>
      <c r="R7" s="272">
        <v>4317</v>
      </c>
      <c r="S7" s="269">
        <v>14225</v>
      </c>
      <c r="T7" s="269">
        <v>19497</v>
      </c>
      <c r="U7" s="269">
        <v>17097</v>
      </c>
      <c r="V7" s="269">
        <v>10145</v>
      </c>
    </row>
    <row r="8" spans="1:22" ht="16.5" customHeight="1" x14ac:dyDescent="0.2">
      <c r="A8" s="7"/>
      <c r="B8" s="7"/>
      <c r="C8" s="7"/>
      <c r="D8" s="7"/>
      <c r="E8" s="7" t="s">
        <v>63</v>
      </c>
      <c r="F8" s="7"/>
      <c r="G8" s="7"/>
      <c r="H8" s="7"/>
      <c r="I8" s="7"/>
      <c r="J8" s="7"/>
      <c r="K8" s="7"/>
      <c r="L8" s="9" t="s">
        <v>356</v>
      </c>
      <c r="M8" s="272">
        <v>5143</v>
      </c>
      <c r="N8" s="272">
        <v>8916</v>
      </c>
      <c r="O8" s="272">
        <v>6666</v>
      </c>
      <c r="P8" s="269">
        <v>10839</v>
      </c>
      <c r="Q8" s="272">
        <v>5176</v>
      </c>
      <c r="R8" s="272">
        <v>5492</v>
      </c>
      <c r="S8" s="272">
        <v>9801</v>
      </c>
      <c r="T8" s="269">
        <v>19668</v>
      </c>
      <c r="U8" s="269">
        <v>15487</v>
      </c>
      <c r="V8" s="272">
        <v>9007</v>
      </c>
    </row>
    <row r="9" spans="1:22" ht="16.5" customHeight="1" x14ac:dyDescent="0.2">
      <c r="A9" s="7"/>
      <c r="B9" s="7"/>
      <c r="C9" s="7"/>
      <c r="D9" s="7"/>
      <c r="E9" s="7" t="s">
        <v>64</v>
      </c>
      <c r="F9" s="7"/>
      <c r="G9" s="7"/>
      <c r="H9" s="7"/>
      <c r="I9" s="7"/>
      <c r="J9" s="7"/>
      <c r="K9" s="7"/>
      <c r="L9" s="9" t="s">
        <v>356</v>
      </c>
      <c r="M9" s="272">
        <v>5406</v>
      </c>
      <c r="N9" s="272">
        <v>8706</v>
      </c>
      <c r="O9" s="272">
        <v>6746</v>
      </c>
      <c r="P9" s="269">
        <v>10244</v>
      </c>
      <c r="Q9" s="272">
        <v>5225</v>
      </c>
      <c r="R9" s="272">
        <v>6042</v>
      </c>
      <c r="S9" s="272">
        <v>7748</v>
      </c>
      <c r="T9" s="269">
        <v>18958</v>
      </c>
      <c r="U9" s="269">
        <v>15526</v>
      </c>
      <c r="V9" s="272">
        <v>9022</v>
      </c>
    </row>
    <row r="10" spans="1:22" ht="16.5" customHeight="1" x14ac:dyDescent="0.2">
      <c r="A10" s="7"/>
      <c r="B10" s="7"/>
      <c r="C10" s="7"/>
      <c r="D10" s="7"/>
      <c r="E10" s="7" t="s">
        <v>65</v>
      </c>
      <c r="F10" s="7"/>
      <c r="G10" s="7"/>
      <c r="H10" s="7"/>
      <c r="I10" s="7"/>
      <c r="J10" s="7"/>
      <c r="K10" s="7"/>
      <c r="L10" s="9" t="s">
        <v>356</v>
      </c>
      <c r="M10" s="272">
        <v>4575</v>
      </c>
      <c r="N10" s="272">
        <v>8241</v>
      </c>
      <c r="O10" s="272">
        <v>6369</v>
      </c>
      <c r="P10" s="269">
        <v>12967</v>
      </c>
      <c r="Q10" s="272">
        <v>5139</v>
      </c>
      <c r="R10" s="272">
        <v>4900</v>
      </c>
      <c r="S10" s="272">
        <v>5955</v>
      </c>
      <c r="T10" s="269">
        <v>17263</v>
      </c>
      <c r="U10" s="269">
        <v>15156</v>
      </c>
      <c r="V10" s="272">
        <v>8633</v>
      </c>
    </row>
    <row r="11" spans="1:22" ht="16.5" customHeight="1" x14ac:dyDescent="0.2">
      <c r="A11" s="7"/>
      <c r="B11" s="7"/>
      <c r="C11" s="7"/>
      <c r="D11" s="7"/>
      <c r="E11" s="7" t="s">
        <v>66</v>
      </c>
      <c r="F11" s="7"/>
      <c r="G11" s="7"/>
      <c r="H11" s="7"/>
      <c r="I11" s="7"/>
      <c r="J11" s="7"/>
      <c r="K11" s="7"/>
      <c r="L11" s="9" t="s">
        <v>356</v>
      </c>
      <c r="M11" s="272">
        <v>4282</v>
      </c>
      <c r="N11" s="272">
        <v>6487</v>
      </c>
      <c r="O11" s="272">
        <v>3880</v>
      </c>
      <c r="P11" s="272">
        <v>7619</v>
      </c>
      <c r="Q11" s="272">
        <v>5834</v>
      </c>
      <c r="R11" s="272">
        <v>4990</v>
      </c>
      <c r="S11" s="272">
        <v>6675</v>
      </c>
      <c r="T11" s="269">
        <v>17782</v>
      </c>
      <c r="U11" s="269">
        <v>15831</v>
      </c>
      <c r="V11" s="272">
        <v>7450</v>
      </c>
    </row>
    <row r="12" spans="1:22" ht="16.5" customHeight="1" x14ac:dyDescent="0.2">
      <c r="A12" s="7"/>
      <c r="B12" s="7"/>
      <c r="C12" s="7"/>
      <c r="D12" s="7"/>
      <c r="E12" s="7" t="s">
        <v>67</v>
      </c>
      <c r="F12" s="7"/>
      <c r="G12" s="7"/>
      <c r="H12" s="7"/>
      <c r="I12" s="7"/>
      <c r="J12" s="7"/>
      <c r="K12" s="7"/>
      <c r="L12" s="9" t="s">
        <v>356</v>
      </c>
      <c r="M12" s="272">
        <v>4974</v>
      </c>
      <c r="N12" s="272">
        <v>5864</v>
      </c>
      <c r="O12" s="272">
        <v>4784</v>
      </c>
      <c r="P12" s="272">
        <v>8552</v>
      </c>
      <c r="Q12" s="272">
        <v>5500</v>
      </c>
      <c r="R12" s="272">
        <v>3781</v>
      </c>
      <c r="S12" s="272">
        <v>6867</v>
      </c>
      <c r="T12" s="269">
        <v>17702</v>
      </c>
      <c r="U12" s="269">
        <v>22976</v>
      </c>
      <c r="V12" s="272">
        <v>7986</v>
      </c>
    </row>
    <row r="13" spans="1:22" ht="16.5" customHeight="1" x14ac:dyDescent="0.2">
      <c r="A13" s="7"/>
      <c r="B13" s="7"/>
      <c r="C13" s="7"/>
      <c r="D13" s="7"/>
      <c r="E13" s="7" t="s">
        <v>68</v>
      </c>
      <c r="F13" s="7"/>
      <c r="G13" s="7"/>
      <c r="H13" s="7"/>
      <c r="I13" s="7"/>
      <c r="J13" s="7"/>
      <c r="K13" s="7"/>
      <c r="L13" s="9" t="s">
        <v>356</v>
      </c>
      <c r="M13" s="272">
        <v>4980</v>
      </c>
      <c r="N13" s="272">
        <v>5777</v>
      </c>
      <c r="O13" s="272">
        <v>4113</v>
      </c>
      <c r="P13" s="272">
        <v>9674</v>
      </c>
      <c r="Q13" s="272">
        <v>4929</v>
      </c>
      <c r="R13" s="272">
        <v>3578</v>
      </c>
      <c r="S13" s="272">
        <v>5485</v>
      </c>
      <c r="T13" s="269">
        <v>22538</v>
      </c>
      <c r="U13" s="269">
        <v>15714</v>
      </c>
      <c r="V13" s="272">
        <v>7352</v>
      </c>
    </row>
    <row r="14" spans="1:22" ht="16.5" customHeight="1" x14ac:dyDescent="0.2">
      <c r="A14" s="7"/>
      <c r="B14" s="7"/>
      <c r="C14" s="7"/>
      <c r="D14" s="7"/>
      <c r="E14" s="7" t="s">
        <v>69</v>
      </c>
      <c r="F14" s="7"/>
      <c r="G14" s="7"/>
      <c r="H14" s="7"/>
      <c r="I14" s="7"/>
      <c r="J14" s="7"/>
      <c r="K14" s="7"/>
      <c r="L14" s="9" t="s">
        <v>356</v>
      </c>
      <c r="M14" s="272">
        <v>3649</v>
      </c>
      <c r="N14" s="272">
        <v>5643</v>
      </c>
      <c r="O14" s="272">
        <v>3632</v>
      </c>
      <c r="P14" s="272">
        <v>8020</v>
      </c>
      <c r="Q14" s="272">
        <v>4316</v>
      </c>
      <c r="R14" s="272">
        <v>4326</v>
      </c>
      <c r="S14" s="272">
        <v>5739</v>
      </c>
      <c r="T14" s="269">
        <v>18580</v>
      </c>
      <c r="U14" s="269">
        <v>12869</v>
      </c>
      <c r="V14" s="272">
        <v>6224</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c r="E16" s="7" t="s">
        <v>60</v>
      </c>
      <c r="F16" s="7"/>
      <c r="G16" s="7"/>
      <c r="H16" s="7"/>
      <c r="I16" s="7"/>
      <c r="J16" s="7"/>
      <c r="K16" s="7"/>
      <c r="L16" s="9" t="s">
        <v>356</v>
      </c>
      <c r="M16" s="272">
        <v>2307</v>
      </c>
      <c r="N16" s="272">
        <v>6502</v>
      </c>
      <c r="O16" s="272">
        <v>2721</v>
      </c>
      <c r="P16" s="272">
        <v>1460</v>
      </c>
      <c r="Q16" s="272">
        <v>5835</v>
      </c>
      <c r="R16" s="267" t="s">
        <v>73</v>
      </c>
      <c r="S16" s="267" t="s">
        <v>73</v>
      </c>
      <c r="T16" s="267" t="s">
        <v>73</v>
      </c>
      <c r="U16" s="267" t="s">
        <v>73</v>
      </c>
      <c r="V16" s="272">
        <v>3467</v>
      </c>
    </row>
    <row r="17" spans="1:22" ht="16.5" customHeight="1" x14ac:dyDescent="0.2">
      <c r="A17" s="7"/>
      <c r="B17" s="7"/>
      <c r="C17" s="7"/>
      <c r="D17" s="7"/>
      <c r="E17" s="7" t="s">
        <v>62</v>
      </c>
      <c r="F17" s="7"/>
      <c r="G17" s="7"/>
      <c r="H17" s="7"/>
      <c r="I17" s="7"/>
      <c r="J17" s="7"/>
      <c r="K17" s="7"/>
      <c r="L17" s="9" t="s">
        <v>356</v>
      </c>
      <c r="M17" s="272">
        <v>1872</v>
      </c>
      <c r="N17" s="272">
        <v>5167</v>
      </c>
      <c r="O17" s="272">
        <v>2439</v>
      </c>
      <c r="P17" s="272">
        <v>1816</v>
      </c>
      <c r="Q17" s="272">
        <v>5594</v>
      </c>
      <c r="R17" s="267" t="s">
        <v>73</v>
      </c>
      <c r="S17" s="267" t="s">
        <v>73</v>
      </c>
      <c r="T17" s="267" t="s">
        <v>73</v>
      </c>
      <c r="U17" s="267" t="s">
        <v>73</v>
      </c>
      <c r="V17" s="272">
        <v>3029</v>
      </c>
    </row>
    <row r="18" spans="1:22" ht="16.5" customHeight="1" x14ac:dyDescent="0.2">
      <c r="A18" s="7"/>
      <c r="B18" s="7"/>
      <c r="C18" s="7"/>
      <c r="D18" s="7"/>
      <c r="E18" s="7" t="s">
        <v>63</v>
      </c>
      <c r="F18" s="7"/>
      <c r="G18" s="7"/>
      <c r="H18" s="7"/>
      <c r="I18" s="7"/>
      <c r="J18" s="7"/>
      <c r="K18" s="7"/>
      <c r="L18" s="9" t="s">
        <v>356</v>
      </c>
      <c r="M18" s="272">
        <v>2074</v>
      </c>
      <c r="N18" s="272">
        <v>4735</v>
      </c>
      <c r="O18" s="272">
        <v>1797</v>
      </c>
      <c r="P18" s="272">
        <v>1738</v>
      </c>
      <c r="Q18" s="272">
        <v>4350</v>
      </c>
      <c r="R18" s="267" t="s">
        <v>73</v>
      </c>
      <c r="S18" s="267" t="s">
        <v>73</v>
      </c>
      <c r="T18" s="267" t="s">
        <v>73</v>
      </c>
      <c r="U18" s="267" t="s">
        <v>73</v>
      </c>
      <c r="V18" s="272">
        <v>2763</v>
      </c>
    </row>
    <row r="19" spans="1:22" ht="16.5" customHeight="1" x14ac:dyDescent="0.2">
      <c r="A19" s="7"/>
      <c r="B19" s="7"/>
      <c r="C19" s="7"/>
      <c r="D19" s="7"/>
      <c r="E19" s="7" t="s">
        <v>64</v>
      </c>
      <c r="F19" s="7"/>
      <c r="G19" s="7"/>
      <c r="H19" s="7"/>
      <c r="I19" s="7"/>
      <c r="J19" s="7"/>
      <c r="K19" s="7"/>
      <c r="L19" s="9" t="s">
        <v>356</v>
      </c>
      <c r="M19" s="272">
        <v>2134</v>
      </c>
      <c r="N19" s="272">
        <v>4091</v>
      </c>
      <c r="O19" s="272">
        <v>1799</v>
      </c>
      <c r="P19" s="272">
        <v>1196</v>
      </c>
      <c r="Q19" s="272">
        <v>3632</v>
      </c>
      <c r="R19" s="267" t="s">
        <v>73</v>
      </c>
      <c r="S19" s="267" t="s">
        <v>73</v>
      </c>
      <c r="T19" s="267" t="s">
        <v>73</v>
      </c>
      <c r="U19" s="267" t="s">
        <v>73</v>
      </c>
      <c r="V19" s="272">
        <v>2488</v>
      </c>
    </row>
    <row r="20" spans="1:22" ht="16.5" customHeight="1" x14ac:dyDescent="0.2">
      <c r="A20" s="7"/>
      <c r="B20" s="7"/>
      <c r="C20" s="7"/>
      <c r="D20" s="7"/>
      <c r="E20" s="7" t="s">
        <v>65</v>
      </c>
      <c r="F20" s="7"/>
      <c r="G20" s="7"/>
      <c r="H20" s="7"/>
      <c r="I20" s="7"/>
      <c r="J20" s="7"/>
      <c r="K20" s="7"/>
      <c r="L20" s="9" t="s">
        <v>356</v>
      </c>
      <c r="M20" s="272">
        <v>2792</v>
      </c>
      <c r="N20" s="272">
        <v>3643</v>
      </c>
      <c r="O20" s="272">
        <v>1983</v>
      </c>
      <c r="P20" s="272">
        <v>2421</v>
      </c>
      <c r="Q20" s="272">
        <v>3229</v>
      </c>
      <c r="R20" s="267" t="s">
        <v>73</v>
      </c>
      <c r="S20" s="267" t="s">
        <v>73</v>
      </c>
      <c r="T20" s="267" t="s">
        <v>73</v>
      </c>
      <c r="U20" s="267" t="s">
        <v>73</v>
      </c>
      <c r="V20" s="272">
        <v>2813</v>
      </c>
    </row>
    <row r="21" spans="1:22" ht="16.5" customHeight="1" x14ac:dyDescent="0.2">
      <c r="A21" s="7"/>
      <c r="B21" s="7"/>
      <c r="C21" s="7"/>
      <c r="D21" s="7"/>
      <c r="E21" s="7" t="s">
        <v>66</v>
      </c>
      <c r="F21" s="7"/>
      <c r="G21" s="7"/>
      <c r="H21" s="7"/>
      <c r="I21" s="7"/>
      <c r="J21" s="7"/>
      <c r="K21" s="7"/>
      <c r="L21" s="9" t="s">
        <v>356</v>
      </c>
      <c r="M21" s="272">
        <v>3045</v>
      </c>
      <c r="N21" s="272">
        <v>3413</v>
      </c>
      <c r="O21" s="272">
        <v>1205</v>
      </c>
      <c r="P21" s="272">
        <v>2470</v>
      </c>
      <c r="Q21" s="272">
        <v>3468</v>
      </c>
      <c r="R21" s="267" t="s">
        <v>73</v>
      </c>
      <c r="S21" s="267" t="s">
        <v>73</v>
      </c>
      <c r="T21" s="267" t="s">
        <v>73</v>
      </c>
      <c r="U21" s="267" t="s">
        <v>73</v>
      </c>
      <c r="V21" s="272">
        <v>2699</v>
      </c>
    </row>
    <row r="22" spans="1:22" ht="16.5" customHeight="1" x14ac:dyDescent="0.2">
      <c r="A22" s="7"/>
      <c r="B22" s="7"/>
      <c r="C22" s="7"/>
      <c r="D22" s="7"/>
      <c r="E22" s="7" t="s">
        <v>67</v>
      </c>
      <c r="F22" s="7"/>
      <c r="G22" s="7"/>
      <c r="H22" s="7"/>
      <c r="I22" s="7"/>
      <c r="J22" s="7"/>
      <c r="K22" s="7"/>
      <c r="L22" s="9" t="s">
        <v>356</v>
      </c>
      <c r="M22" s="272">
        <v>3708</v>
      </c>
      <c r="N22" s="272">
        <v>3422</v>
      </c>
      <c r="O22" s="272">
        <v>1127</v>
      </c>
      <c r="P22" s="272">
        <v>2553</v>
      </c>
      <c r="Q22" s="272">
        <v>2665</v>
      </c>
      <c r="R22" s="267" t="s">
        <v>73</v>
      </c>
      <c r="S22" s="267" t="s">
        <v>73</v>
      </c>
      <c r="T22" s="267" t="s">
        <v>73</v>
      </c>
      <c r="U22" s="267" t="s">
        <v>73</v>
      </c>
      <c r="V22" s="272">
        <v>2796</v>
      </c>
    </row>
    <row r="23" spans="1:22" ht="16.5" customHeight="1" x14ac:dyDescent="0.2">
      <c r="A23" s="7"/>
      <c r="B23" s="7"/>
      <c r="C23" s="7"/>
      <c r="D23" s="7"/>
      <c r="E23" s="7" t="s">
        <v>68</v>
      </c>
      <c r="F23" s="7"/>
      <c r="G23" s="7"/>
      <c r="H23" s="7"/>
      <c r="I23" s="7"/>
      <c r="J23" s="7"/>
      <c r="K23" s="7"/>
      <c r="L23" s="9" t="s">
        <v>356</v>
      </c>
      <c r="M23" s="272">
        <v>3179</v>
      </c>
      <c r="N23" s="272">
        <v>3206</v>
      </c>
      <c r="O23" s="270">
        <v>998</v>
      </c>
      <c r="P23" s="272">
        <v>2607</v>
      </c>
      <c r="Q23" s="272">
        <v>1698</v>
      </c>
      <c r="R23" s="267" t="s">
        <v>73</v>
      </c>
      <c r="S23" s="267" t="s">
        <v>73</v>
      </c>
      <c r="T23" s="267" t="s">
        <v>73</v>
      </c>
      <c r="U23" s="267" t="s">
        <v>73</v>
      </c>
      <c r="V23" s="272">
        <v>2495</v>
      </c>
    </row>
    <row r="24" spans="1:22" ht="16.5" customHeight="1" x14ac:dyDescent="0.2">
      <c r="A24" s="7"/>
      <c r="B24" s="7"/>
      <c r="C24" s="7"/>
      <c r="D24" s="7"/>
      <c r="E24" s="7" t="s">
        <v>69</v>
      </c>
      <c r="F24" s="7"/>
      <c r="G24" s="7"/>
      <c r="H24" s="7"/>
      <c r="I24" s="7"/>
      <c r="J24" s="7"/>
      <c r="K24" s="7"/>
      <c r="L24" s="9" t="s">
        <v>356</v>
      </c>
      <c r="M24" s="272">
        <v>3232</v>
      </c>
      <c r="N24" s="272">
        <v>3603</v>
      </c>
      <c r="O24" s="270">
        <v>997</v>
      </c>
      <c r="P24" s="272">
        <v>2865</v>
      </c>
      <c r="Q24" s="272">
        <v>1387</v>
      </c>
      <c r="R24" s="267" t="s">
        <v>73</v>
      </c>
      <c r="S24" s="267" t="s">
        <v>73</v>
      </c>
      <c r="T24" s="267" t="s">
        <v>73</v>
      </c>
      <c r="U24" s="267" t="s">
        <v>73</v>
      </c>
      <c r="V24" s="272">
        <v>2576</v>
      </c>
    </row>
    <row r="25" spans="1:22" ht="16.5" customHeight="1" x14ac:dyDescent="0.2">
      <c r="A25" s="7"/>
      <c r="B25" s="7"/>
      <c r="C25" s="7" t="s">
        <v>74</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75</v>
      </c>
      <c r="E26" s="7"/>
      <c r="F26" s="7"/>
      <c r="G26" s="7"/>
      <c r="H26" s="7"/>
      <c r="I26" s="7"/>
      <c r="J26" s="7"/>
      <c r="K26" s="7"/>
      <c r="L26" s="9"/>
      <c r="M26" s="10"/>
      <c r="N26" s="10"/>
      <c r="O26" s="10"/>
      <c r="P26" s="10"/>
      <c r="Q26" s="10"/>
      <c r="R26" s="10"/>
      <c r="S26" s="10"/>
      <c r="T26" s="10"/>
      <c r="U26" s="10"/>
      <c r="V26" s="10"/>
    </row>
    <row r="27" spans="1:22" ht="16.5" customHeight="1" x14ac:dyDescent="0.2">
      <c r="A27" s="7"/>
      <c r="B27" s="7"/>
      <c r="C27" s="7"/>
      <c r="D27" s="7"/>
      <c r="E27" s="7" t="s">
        <v>60</v>
      </c>
      <c r="F27" s="7"/>
      <c r="G27" s="7"/>
      <c r="H27" s="7"/>
      <c r="I27" s="7"/>
      <c r="J27" s="7"/>
      <c r="K27" s="7"/>
      <c r="L27" s="9" t="s">
        <v>356</v>
      </c>
      <c r="M27" s="270">
        <v>467</v>
      </c>
      <c r="N27" s="270">
        <v>829</v>
      </c>
      <c r="O27" s="270">
        <v>473</v>
      </c>
      <c r="P27" s="270">
        <v>719</v>
      </c>
      <c r="Q27" s="270">
        <v>500</v>
      </c>
      <c r="R27" s="270">
        <v>561</v>
      </c>
      <c r="S27" s="272">
        <v>2518</v>
      </c>
      <c r="T27" s="272">
        <v>1086</v>
      </c>
      <c r="U27" s="267" t="s">
        <v>73</v>
      </c>
      <c r="V27" s="270">
        <v>631</v>
      </c>
    </row>
    <row r="28" spans="1:22" ht="16.5" customHeight="1" x14ac:dyDescent="0.2">
      <c r="A28" s="7"/>
      <c r="B28" s="7"/>
      <c r="C28" s="7"/>
      <c r="D28" s="7"/>
      <c r="E28" s="7" t="s">
        <v>62</v>
      </c>
      <c r="F28" s="7"/>
      <c r="G28" s="7"/>
      <c r="H28" s="7"/>
      <c r="I28" s="7"/>
      <c r="J28" s="7"/>
      <c r="K28" s="7"/>
      <c r="L28" s="9" t="s">
        <v>356</v>
      </c>
      <c r="M28" s="270">
        <v>307</v>
      </c>
      <c r="N28" s="270">
        <v>753</v>
      </c>
      <c r="O28" s="270">
        <v>446</v>
      </c>
      <c r="P28" s="270">
        <v>516</v>
      </c>
      <c r="Q28" s="270">
        <v>333</v>
      </c>
      <c r="R28" s="270">
        <v>489</v>
      </c>
      <c r="S28" s="272">
        <v>2551</v>
      </c>
      <c r="T28" s="272">
        <v>1336</v>
      </c>
      <c r="U28" s="267" t="s">
        <v>73</v>
      </c>
      <c r="V28" s="270">
        <v>508</v>
      </c>
    </row>
    <row r="29" spans="1:22" ht="16.5" customHeight="1" x14ac:dyDescent="0.2">
      <c r="A29" s="7"/>
      <c r="B29" s="7"/>
      <c r="C29" s="7"/>
      <c r="D29" s="7"/>
      <c r="E29" s="7" t="s">
        <v>63</v>
      </c>
      <c r="F29" s="7"/>
      <c r="G29" s="7"/>
      <c r="H29" s="7"/>
      <c r="I29" s="7"/>
      <c r="J29" s="7"/>
      <c r="K29" s="7"/>
      <c r="L29" s="9" t="s">
        <v>356</v>
      </c>
      <c r="M29" s="270">
        <v>185</v>
      </c>
      <c r="N29" s="270">
        <v>523</v>
      </c>
      <c r="O29" s="270">
        <v>337</v>
      </c>
      <c r="P29" s="270">
        <v>543</v>
      </c>
      <c r="Q29" s="270">
        <v>211</v>
      </c>
      <c r="R29" s="270">
        <v>354</v>
      </c>
      <c r="S29" s="272">
        <v>2046</v>
      </c>
      <c r="T29" s="272">
        <v>1359</v>
      </c>
      <c r="U29" s="267" t="s">
        <v>73</v>
      </c>
      <c r="V29" s="270">
        <v>383</v>
      </c>
    </row>
    <row r="30" spans="1:22" ht="16.5" customHeight="1" x14ac:dyDescent="0.2">
      <c r="A30" s="7"/>
      <c r="B30" s="7"/>
      <c r="C30" s="7"/>
      <c r="D30" s="7"/>
      <c r="E30" s="7" t="s">
        <v>64</v>
      </c>
      <c r="F30" s="7"/>
      <c r="G30" s="7"/>
      <c r="H30" s="7"/>
      <c r="I30" s="7"/>
      <c r="J30" s="7"/>
      <c r="K30" s="7"/>
      <c r="L30" s="9" t="s">
        <v>356</v>
      </c>
      <c r="M30" s="270">
        <v>207</v>
      </c>
      <c r="N30" s="270">
        <v>465</v>
      </c>
      <c r="O30" s="270">
        <v>325</v>
      </c>
      <c r="P30" s="270">
        <v>508</v>
      </c>
      <c r="Q30" s="270">
        <v>186</v>
      </c>
      <c r="R30" s="270">
        <v>332</v>
      </c>
      <c r="S30" s="272">
        <v>1470</v>
      </c>
      <c r="T30" s="272">
        <v>1326</v>
      </c>
      <c r="U30" s="267" t="s">
        <v>73</v>
      </c>
      <c r="V30" s="270">
        <v>360</v>
      </c>
    </row>
    <row r="31" spans="1:22" ht="16.5" customHeight="1" x14ac:dyDescent="0.2">
      <c r="A31" s="7"/>
      <c r="B31" s="7"/>
      <c r="C31" s="7"/>
      <c r="D31" s="7"/>
      <c r="E31" s="7" t="s">
        <v>65</v>
      </c>
      <c r="F31" s="7"/>
      <c r="G31" s="7"/>
      <c r="H31" s="7"/>
      <c r="I31" s="7"/>
      <c r="J31" s="7"/>
      <c r="K31" s="7"/>
      <c r="L31" s="9" t="s">
        <v>356</v>
      </c>
      <c r="M31" s="270">
        <v>244</v>
      </c>
      <c r="N31" s="270">
        <v>342</v>
      </c>
      <c r="O31" s="270">
        <v>282</v>
      </c>
      <c r="P31" s="270">
        <v>486</v>
      </c>
      <c r="Q31" s="270">
        <v>217</v>
      </c>
      <c r="R31" s="270">
        <v>280</v>
      </c>
      <c r="S31" s="272">
        <v>1383</v>
      </c>
      <c r="T31" s="270">
        <v>971</v>
      </c>
      <c r="U31" s="267" t="s">
        <v>73</v>
      </c>
      <c r="V31" s="270">
        <v>330</v>
      </c>
    </row>
    <row r="32" spans="1:22" ht="16.5" customHeight="1" x14ac:dyDescent="0.2">
      <c r="A32" s="7"/>
      <c r="B32" s="7"/>
      <c r="C32" s="7"/>
      <c r="D32" s="7"/>
      <c r="E32" s="7" t="s">
        <v>66</v>
      </c>
      <c r="F32" s="7"/>
      <c r="G32" s="7"/>
      <c r="H32" s="7"/>
      <c r="I32" s="7"/>
      <c r="J32" s="7"/>
      <c r="K32" s="7"/>
      <c r="L32" s="9" t="s">
        <v>356</v>
      </c>
      <c r="M32" s="270">
        <v>198</v>
      </c>
      <c r="N32" s="270">
        <v>282</v>
      </c>
      <c r="O32" s="270">
        <v>310</v>
      </c>
      <c r="P32" s="270">
        <v>476</v>
      </c>
      <c r="Q32" s="270">
        <v>217</v>
      </c>
      <c r="R32" s="270">
        <v>278</v>
      </c>
      <c r="S32" s="272">
        <v>1470</v>
      </c>
      <c r="T32" s="270">
        <v>921</v>
      </c>
      <c r="U32" s="267" t="s">
        <v>73</v>
      </c>
      <c r="V32" s="270">
        <v>304</v>
      </c>
    </row>
    <row r="33" spans="1:22" ht="16.5" customHeight="1" x14ac:dyDescent="0.2">
      <c r="A33" s="7"/>
      <c r="B33" s="7"/>
      <c r="C33" s="7"/>
      <c r="D33" s="7"/>
      <c r="E33" s="7" t="s">
        <v>67</v>
      </c>
      <c r="F33" s="7"/>
      <c r="G33" s="7"/>
      <c r="H33" s="7"/>
      <c r="I33" s="7"/>
      <c r="J33" s="7"/>
      <c r="K33" s="7"/>
      <c r="L33" s="9" t="s">
        <v>356</v>
      </c>
      <c r="M33" s="270">
        <v>278</v>
      </c>
      <c r="N33" s="270">
        <v>211</v>
      </c>
      <c r="O33" s="270">
        <v>285</v>
      </c>
      <c r="P33" s="270">
        <v>276</v>
      </c>
      <c r="Q33" s="270">
        <v>195</v>
      </c>
      <c r="R33" s="270">
        <v>241</v>
      </c>
      <c r="S33" s="272">
        <v>1415</v>
      </c>
      <c r="T33" s="270">
        <v>859</v>
      </c>
      <c r="U33" s="267" t="s">
        <v>73</v>
      </c>
      <c r="V33" s="270">
        <v>277</v>
      </c>
    </row>
    <row r="34" spans="1:22" ht="16.5" customHeight="1" x14ac:dyDescent="0.2">
      <c r="A34" s="7"/>
      <c r="B34" s="7"/>
      <c r="C34" s="7"/>
      <c r="D34" s="7"/>
      <c r="E34" s="7" t="s">
        <v>68</v>
      </c>
      <c r="F34" s="7"/>
      <c r="G34" s="7"/>
      <c r="H34" s="7"/>
      <c r="I34" s="7"/>
      <c r="J34" s="7"/>
      <c r="K34" s="7"/>
      <c r="L34" s="9" t="s">
        <v>356</v>
      </c>
      <c r="M34" s="270">
        <v>299</v>
      </c>
      <c r="N34" s="270">
        <v>173</v>
      </c>
      <c r="O34" s="270">
        <v>267</v>
      </c>
      <c r="P34" s="270">
        <v>224</v>
      </c>
      <c r="Q34" s="270">
        <v>283</v>
      </c>
      <c r="R34" s="270">
        <v>156</v>
      </c>
      <c r="S34" s="272">
        <v>1395</v>
      </c>
      <c r="T34" s="270">
        <v>762</v>
      </c>
      <c r="U34" s="267" t="s">
        <v>73</v>
      </c>
      <c r="V34" s="270">
        <v>267</v>
      </c>
    </row>
    <row r="35" spans="1:22" ht="16.5" customHeight="1" x14ac:dyDescent="0.2">
      <c r="A35" s="7"/>
      <c r="B35" s="7"/>
      <c r="C35" s="7"/>
      <c r="D35" s="7"/>
      <c r="E35" s="7" t="s">
        <v>69</v>
      </c>
      <c r="F35" s="7"/>
      <c r="G35" s="7"/>
      <c r="H35" s="7"/>
      <c r="I35" s="7"/>
      <c r="J35" s="7"/>
      <c r="K35" s="7"/>
      <c r="L35" s="9" t="s">
        <v>356</v>
      </c>
      <c r="M35" s="270">
        <v>327</v>
      </c>
      <c r="N35" s="270">
        <v>178</v>
      </c>
      <c r="O35" s="270">
        <v>299</v>
      </c>
      <c r="P35" s="270">
        <v>221</v>
      </c>
      <c r="Q35" s="270">
        <v>258</v>
      </c>
      <c r="R35" s="270">
        <v>102</v>
      </c>
      <c r="S35" s="272">
        <v>1536</v>
      </c>
      <c r="T35" s="270">
        <v>775</v>
      </c>
      <c r="U35" s="267" t="s">
        <v>73</v>
      </c>
      <c r="V35" s="270">
        <v>280</v>
      </c>
    </row>
    <row r="36" spans="1:22" ht="16.5" customHeight="1" x14ac:dyDescent="0.2">
      <c r="A36" s="7"/>
      <c r="B36" s="7"/>
      <c r="C36" s="7"/>
      <c r="D36" s="7" t="s">
        <v>76</v>
      </c>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c r="E37" s="7" t="s">
        <v>60</v>
      </c>
      <c r="F37" s="7"/>
      <c r="G37" s="7"/>
      <c r="H37" s="7"/>
      <c r="I37" s="7"/>
      <c r="J37" s="7"/>
      <c r="K37" s="7"/>
      <c r="L37" s="9" t="s">
        <v>356</v>
      </c>
      <c r="M37" s="272">
        <v>1070</v>
      </c>
      <c r="N37" s="272">
        <v>3462</v>
      </c>
      <c r="O37" s="270">
        <v>618</v>
      </c>
      <c r="P37" s="272">
        <v>1310</v>
      </c>
      <c r="Q37" s="272">
        <v>2015</v>
      </c>
      <c r="R37" s="270">
        <v>888</v>
      </c>
      <c r="S37" s="272">
        <v>4489</v>
      </c>
      <c r="T37" s="272">
        <v>1847</v>
      </c>
      <c r="U37" s="267" t="s">
        <v>73</v>
      </c>
      <c r="V37" s="272">
        <v>1742</v>
      </c>
    </row>
    <row r="38" spans="1:22" ht="16.5" customHeight="1" x14ac:dyDescent="0.2">
      <c r="A38" s="7"/>
      <c r="B38" s="7"/>
      <c r="C38" s="7"/>
      <c r="D38" s="7"/>
      <c r="E38" s="7" t="s">
        <v>62</v>
      </c>
      <c r="F38" s="7"/>
      <c r="G38" s="7"/>
      <c r="H38" s="7"/>
      <c r="I38" s="7"/>
      <c r="J38" s="7"/>
      <c r="K38" s="7"/>
      <c r="L38" s="9" t="s">
        <v>356</v>
      </c>
      <c r="M38" s="272">
        <v>1174</v>
      </c>
      <c r="N38" s="272">
        <v>3732</v>
      </c>
      <c r="O38" s="270">
        <v>684</v>
      </c>
      <c r="P38" s="272">
        <v>1459</v>
      </c>
      <c r="Q38" s="272">
        <v>2095</v>
      </c>
      <c r="R38" s="270">
        <v>831</v>
      </c>
      <c r="S38" s="272">
        <v>6617</v>
      </c>
      <c r="T38" s="272">
        <v>1707</v>
      </c>
      <c r="U38" s="267" t="s">
        <v>73</v>
      </c>
      <c r="V38" s="272">
        <v>1905</v>
      </c>
    </row>
    <row r="39" spans="1:22" ht="16.5" customHeight="1" x14ac:dyDescent="0.2">
      <c r="A39" s="7"/>
      <c r="B39" s="7"/>
      <c r="C39" s="7"/>
      <c r="D39" s="7"/>
      <c r="E39" s="7" t="s">
        <v>63</v>
      </c>
      <c r="F39" s="7"/>
      <c r="G39" s="7"/>
      <c r="H39" s="7"/>
      <c r="I39" s="7"/>
      <c r="J39" s="7"/>
      <c r="K39" s="7"/>
      <c r="L39" s="9" t="s">
        <v>356</v>
      </c>
      <c r="M39" s="270">
        <v>989</v>
      </c>
      <c r="N39" s="272">
        <v>3291</v>
      </c>
      <c r="O39" s="270">
        <v>617</v>
      </c>
      <c r="P39" s="272">
        <v>1227</v>
      </c>
      <c r="Q39" s="272">
        <v>2025</v>
      </c>
      <c r="R39" s="270">
        <v>632</v>
      </c>
      <c r="S39" s="272">
        <v>8259</v>
      </c>
      <c r="T39" s="272">
        <v>1735</v>
      </c>
      <c r="U39" s="267" t="s">
        <v>73</v>
      </c>
      <c r="V39" s="272">
        <v>1718</v>
      </c>
    </row>
    <row r="40" spans="1:22" ht="16.5" customHeight="1" x14ac:dyDescent="0.2">
      <c r="A40" s="7"/>
      <c r="B40" s="7"/>
      <c r="C40" s="7"/>
      <c r="D40" s="7"/>
      <c r="E40" s="7" t="s">
        <v>64</v>
      </c>
      <c r="F40" s="7"/>
      <c r="G40" s="7"/>
      <c r="H40" s="7"/>
      <c r="I40" s="7"/>
      <c r="J40" s="7"/>
      <c r="K40" s="7"/>
      <c r="L40" s="9" t="s">
        <v>356</v>
      </c>
      <c r="M40" s="270">
        <v>862</v>
      </c>
      <c r="N40" s="272">
        <v>2957</v>
      </c>
      <c r="O40" s="270">
        <v>654</v>
      </c>
      <c r="P40" s="272">
        <v>1539</v>
      </c>
      <c r="Q40" s="272">
        <v>1696</v>
      </c>
      <c r="R40" s="270">
        <v>634</v>
      </c>
      <c r="S40" s="272">
        <v>7716</v>
      </c>
      <c r="T40" s="272">
        <v>1346</v>
      </c>
      <c r="U40" s="267" t="s">
        <v>73</v>
      </c>
      <c r="V40" s="272">
        <v>1572</v>
      </c>
    </row>
    <row r="41" spans="1:22" ht="16.5" customHeight="1" x14ac:dyDescent="0.2">
      <c r="A41" s="7"/>
      <c r="B41" s="7"/>
      <c r="C41" s="7"/>
      <c r="D41" s="7"/>
      <c r="E41" s="7" t="s">
        <v>65</v>
      </c>
      <c r="F41" s="7"/>
      <c r="G41" s="7"/>
      <c r="H41" s="7"/>
      <c r="I41" s="7"/>
      <c r="J41" s="7"/>
      <c r="K41" s="7"/>
      <c r="L41" s="9" t="s">
        <v>356</v>
      </c>
      <c r="M41" s="270">
        <v>932</v>
      </c>
      <c r="N41" s="272">
        <v>2634</v>
      </c>
      <c r="O41" s="270">
        <v>766</v>
      </c>
      <c r="P41" s="272">
        <v>1823</v>
      </c>
      <c r="Q41" s="272">
        <v>1453</v>
      </c>
      <c r="R41" s="270">
        <v>686</v>
      </c>
      <c r="S41" s="272">
        <v>4933</v>
      </c>
      <c r="T41" s="272">
        <v>1288</v>
      </c>
      <c r="U41" s="267" t="s">
        <v>73</v>
      </c>
      <c r="V41" s="272">
        <v>1554</v>
      </c>
    </row>
    <row r="42" spans="1:22" ht="16.5" customHeight="1" x14ac:dyDescent="0.2">
      <c r="A42" s="7"/>
      <c r="B42" s="7"/>
      <c r="C42" s="7"/>
      <c r="D42" s="7"/>
      <c r="E42" s="7" t="s">
        <v>66</v>
      </c>
      <c r="F42" s="7"/>
      <c r="G42" s="7"/>
      <c r="H42" s="7"/>
      <c r="I42" s="7"/>
      <c r="J42" s="7"/>
      <c r="K42" s="7"/>
      <c r="L42" s="9" t="s">
        <v>356</v>
      </c>
      <c r="M42" s="270">
        <v>912</v>
      </c>
      <c r="N42" s="272">
        <v>2464</v>
      </c>
      <c r="O42" s="272">
        <v>1298</v>
      </c>
      <c r="P42" s="272">
        <v>1445</v>
      </c>
      <c r="Q42" s="272">
        <v>1363</v>
      </c>
      <c r="R42" s="270">
        <v>657</v>
      </c>
      <c r="S42" s="272">
        <v>5992</v>
      </c>
      <c r="T42" s="272">
        <v>1030</v>
      </c>
      <c r="U42" s="267" t="s">
        <v>73</v>
      </c>
      <c r="V42" s="272">
        <v>1574</v>
      </c>
    </row>
    <row r="43" spans="1:22" ht="16.5" customHeight="1" x14ac:dyDescent="0.2">
      <c r="A43" s="7"/>
      <c r="B43" s="7"/>
      <c r="C43" s="7"/>
      <c r="D43" s="7"/>
      <c r="E43" s="7" t="s">
        <v>67</v>
      </c>
      <c r="F43" s="7"/>
      <c r="G43" s="7"/>
      <c r="H43" s="7"/>
      <c r="I43" s="7"/>
      <c r="J43" s="7"/>
      <c r="K43" s="7"/>
      <c r="L43" s="9" t="s">
        <v>356</v>
      </c>
      <c r="M43" s="270">
        <v>849</v>
      </c>
      <c r="N43" s="272">
        <v>2514</v>
      </c>
      <c r="O43" s="272">
        <v>1424</v>
      </c>
      <c r="P43" s="270">
        <v>702</v>
      </c>
      <c r="Q43" s="272">
        <v>1469</v>
      </c>
      <c r="R43" s="270">
        <v>761</v>
      </c>
      <c r="S43" s="272">
        <v>3965</v>
      </c>
      <c r="T43" s="270">
        <v>895</v>
      </c>
      <c r="U43" s="267" t="s">
        <v>73</v>
      </c>
      <c r="V43" s="272">
        <v>1454</v>
      </c>
    </row>
    <row r="44" spans="1:22" ht="16.5" customHeight="1" x14ac:dyDescent="0.2">
      <c r="A44" s="7"/>
      <c r="B44" s="7"/>
      <c r="C44" s="7"/>
      <c r="D44" s="7"/>
      <c r="E44" s="7" t="s">
        <v>68</v>
      </c>
      <c r="F44" s="7"/>
      <c r="G44" s="7"/>
      <c r="H44" s="7"/>
      <c r="I44" s="7"/>
      <c r="J44" s="7"/>
      <c r="K44" s="7"/>
      <c r="L44" s="9" t="s">
        <v>356</v>
      </c>
      <c r="M44" s="270">
        <v>799</v>
      </c>
      <c r="N44" s="272">
        <v>2572</v>
      </c>
      <c r="O44" s="272">
        <v>1383</v>
      </c>
      <c r="P44" s="270">
        <v>659</v>
      </c>
      <c r="Q44" s="270">
        <v>779</v>
      </c>
      <c r="R44" s="272">
        <v>2205</v>
      </c>
      <c r="S44" s="272">
        <v>3693</v>
      </c>
      <c r="T44" s="270">
        <v>977</v>
      </c>
      <c r="U44" s="267" t="s">
        <v>73</v>
      </c>
      <c r="V44" s="272">
        <v>1376</v>
      </c>
    </row>
    <row r="45" spans="1:22" ht="16.5" customHeight="1" x14ac:dyDescent="0.2">
      <c r="A45" s="7"/>
      <c r="B45" s="7"/>
      <c r="C45" s="7"/>
      <c r="D45" s="7"/>
      <c r="E45" s="7" t="s">
        <v>69</v>
      </c>
      <c r="F45" s="7"/>
      <c r="G45" s="7"/>
      <c r="H45" s="7"/>
      <c r="I45" s="7"/>
      <c r="J45" s="7"/>
      <c r="K45" s="7"/>
      <c r="L45" s="9" t="s">
        <v>356</v>
      </c>
      <c r="M45" s="270">
        <v>901</v>
      </c>
      <c r="N45" s="272">
        <v>2116</v>
      </c>
      <c r="O45" s="272">
        <v>1559</v>
      </c>
      <c r="P45" s="270">
        <v>623</v>
      </c>
      <c r="Q45" s="270">
        <v>678</v>
      </c>
      <c r="R45" s="272">
        <v>1302</v>
      </c>
      <c r="S45" s="272">
        <v>3762</v>
      </c>
      <c r="T45" s="270">
        <v>871</v>
      </c>
      <c r="U45" s="267" t="s">
        <v>73</v>
      </c>
      <c r="V45" s="272">
        <v>1304</v>
      </c>
    </row>
    <row r="46" spans="1:22" ht="16.5" customHeight="1" x14ac:dyDescent="0.2">
      <c r="A46" s="7"/>
      <c r="B46" s="7"/>
      <c r="C46" s="7"/>
      <c r="D46" s="7" t="s">
        <v>77</v>
      </c>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c r="E47" s="7" t="s">
        <v>60</v>
      </c>
      <c r="F47" s="7"/>
      <c r="G47" s="7"/>
      <c r="H47" s="7"/>
      <c r="I47" s="7"/>
      <c r="J47" s="7"/>
      <c r="K47" s="7"/>
      <c r="L47" s="9" t="s">
        <v>356</v>
      </c>
      <c r="M47" s="270">
        <v>514</v>
      </c>
      <c r="N47" s="272">
        <v>1075</v>
      </c>
      <c r="O47" s="270">
        <v>491</v>
      </c>
      <c r="P47" s="270">
        <v>755</v>
      </c>
      <c r="Q47" s="270">
        <v>632</v>
      </c>
      <c r="R47" s="270">
        <v>579</v>
      </c>
      <c r="S47" s="272">
        <v>2629</v>
      </c>
      <c r="T47" s="272">
        <v>1133</v>
      </c>
      <c r="U47" s="267" t="s">
        <v>73</v>
      </c>
      <c r="V47" s="270">
        <v>728</v>
      </c>
    </row>
    <row r="48" spans="1:22" ht="16.5" customHeight="1" x14ac:dyDescent="0.2">
      <c r="A48" s="7"/>
      <c r="B48" s="7"/>
      <c r="C48" s="7"/>
      <c r="D48" s="7"/>
      <c r="E48" s="7" t="s">
        <v>62</v>
      </c>
      <c r="F48" s="7"/>
      <c r="G48" s="7"/>
      <c r="H48" s="7"/>
      <c r="I48" s="7"/>
      <c r="J48" s="7"/>
      <c r="K48" s="7"/>
      <c r="L48" s="9" t="s">
        <v>356</v>
      </c>
      <c r="M48" s="270">
        <v>366</v>
      </c>
      <c r="N48" s="272">
        <v>1016</v>
      </c>
      <c r="O48" s="270">
        <v>473</v>
      </c>
      <c r="P48" s="270">
        <v>554</v>
      </c>
      <c r="Q48" s="270">
        <v>454</v>
      </c>
      <c r="R48" s="270">
        <v>508</v>
      </c>
      <c r="S48" s="272">
        <v>2718</v>
      </c>
      <c r="T48" s="272">
        <v>1365</v>
      </c>
      <c r="U48" s="267" t="s">
        <v>73</v>
      </c>
      <c r="V48" s="270">
        <v>615</v>
      </c>
    </row>
    <row r="49" spans="1:22" ht="16.5" customHeight="1" x14ac:dyDescent="0.2">
      <c r="A49" s="7"/>
      <c r="B49" s="7"/>
      <c r="C49" s="7"/>
      <c r="D49" s="7"/>
      <c r="E49" s="7" t="s">
        <v>63</v>
      </c>
      <c r="F49" s="7"/>
      <c r="G49" s="7"/>
      <c r="H49" s="7"/>
      <c r="I49" s="7"/>
      <c r="J49" s="7"/>
      <c r="K49" s="7"/>
      <c r="L49" s="9" t="s">
        <v>356</v>
      </c>
      <c r="M49" s="270">
        <v>240</v>
      </c>
      <c r="N49" s="270">
        <v>753</v>
      </c>
      <c r="O49" s="270">
        <v>362</v>
      </c>
      <c r="P49" s="270">
        <v>575</v>
      </c>
      <c r="Q49" s="270">
        <v>328</v>
      </c>
      <c r="R49" s="270">
        <v>373</v>
      </c>
      <c r="S49" s="272">
        <v>2230</v>
      </c>
      <c r="T49" s="272">
        <v>1387</v>
      </c>
      <c r="U49" s="267" t="s">
        <v>73</v>
      </c>
      <c r="V49" s="270">
        <v>480</v>
      </c>
    </row>
    <row r="50" spans="1:22" ht="16.5" customHeight="1" x14ac:dyDescent="0.2">
      <c r="A50" s="7"/>
      <c r="B50" s="7"/>
      <c r="C50" s="7"/>
      <c r="D50" s="7"/>
      <c r="E50" s="7" t="s">
        <v>64</v>
      </c>
      <c r="F50" s="7"/>
      <c r="G50" s="7"/>
      <c r="H50" s="7"/>
      <c r="I50" s="7"/>
      <c r="J50" s="7"/>
      <c r="K50" s="7"/>
      <c r="L50" s="9" t="s">
        <v>356</v>
      </c>
      <c r="M50" s="270">
        <v>255</v>
      </c>
      <c r="N50" s="270">
        <v>665</v>
      </c>
      <c r="O50" s="270">
        <v>348</v>
      </c>
      <c r="P50" s="270">
        <v>549</v>
      </c>
      <c r="Q50" s="270">
        <v>289</v>
      </c>
      <c r="R50" s="270">
        <v>352</v>
      </c>
      <c r="S50" s="272">
        <v>1676</v>
      </c>
      <c r="T50" s="272">
        <v>1327</v>
      </c>
      <c r="U50" s="267" t="s">
        <v>73</v>
      </c>
      <c r="V50" s="270">
        <v>444</v>
      </c>
    </row>
    <row r="51" spans="1:22" ht="16.5" customHeight="1" x14ac:dyDescent="0.2">
      <c r="A51" s="7"/>
      <c r="B51" s="7"/>
      <c r="C51" s="7"/>
      <c r="D51" s="7"/>
      <c r="E51" s="7" t="s">
        <v>65</v>
      </c>
      <c r="F51" s="7"/>
      <c r="G51" s="7"/>
      <c r="H51" s="7"/>
      <c r="I51" s="7"/>
      <c r="J51" s="7"/>
      <c r="K51" s="7"/>
      <c r="L51" s="9" t="s">
        <v>356</v>
      </c>
      <c r="M51" s="270">
        <v>292</v>
      </c>
      <c r="N51" s="270">
        <v>525</v>
      </c>
      <c r="O51" s="270">
        <v>312</v>
      </c>
      <c r="P51" s="270">
        <v>531</v>
      </c>
      <c r="Q51" s="270">
        <v>312</v>
      </c>
      <c r="R51" s="270">
        <v>301</v>
      </c>
      <c r="S51" s="272">
        <v>1584</v>
      </c>
      <c r="T51" s="270">
        <v>993</v>
      </c>
      <c r="U51" s="267" t="s">
        <v>73</v>
      </c>
      <c r="V51" s="270">
        <v>411</v>
      </c>
    </row>
    <row r="52" spans="1:22" ht="16.5" customHeight="1" x14ac:dyDescent="0.2">
      <c r="A52" s="7"/>
      <c r="B52" s="7"/>
      <c r="C52" s="7"/>
      <c r="D52" s="7"/>
      <c r="E52" s="7" t="s">
        <v>66</v>
      </c>
      <c r="F52" s="7"/>
      <c r="G52" s="7"/>
      <c r="H52" s="7"/>
      <c r="I52" s="7"/>
      <c r="J52" s="7"/>
      <c r="K52" s="7"/>
      <c r="L52" s="9" t="s">
        <v>356</v>
      </c>
      <c r="M52" s="270">
        <v>243</v>
      </c>
      <c r="N52" s="270">
        <v>456</v>
      </c>
      <c r="O52" s="270">
        <v>371</v>
      </c>
      <c r="P52" s="270">
        <v>509</v>
      </c>
      <c r="Q52" s="270">
        <v>305</v>
      </c>
      <c r="R52" s="270">
        <v>298</v>
      </c>
      <c r="S52" s="272">
        <v>1684</v>
      </c>
      <c r="T52" s="270">
        <v>927</v>
      </c>
      <c r="U52" s="267" t="s">
        <v>73</v>
      </c>
      <c r="V52" s="270">
        <v>384</v>
      </c>
    </row>
    <row r="53" spans="1:22" ht="16.5" customHeight="1" x14ac:dyDescent="0.2">
      <c r="A53" s="7"/>
      <c r="B53" s="7"/>
      <c r="C53" s="7"/>
      <c r="D53" s="7"/>
      <c r="E53" s="7" t="s">
        <v>67</v>
      </c>
      <c r="F53" s="7"/>
      <c r="G53" s="7"/>
      <c r="H53" s="7"/>
      <c r="I53" s="7"/>
      <c r="J53" s="7"/>
      <c r="K53" s="7"/>
      <c r="L53" s="9" t="s">
        <v>356</v>
      </c>
      <c r="M53" s="270">
        <v>312</v>
      </c>
      <c r="N53" s="270">
        <v>359</v>
      </c>
      <c r="O53" s="270">
        <v>350</v>
      </c>
      <c r="P53" s="270">
        <v>294</v>
      </c>
      <c r="Q53" s="270">
        <v>258</v>
      </c>
      <c r="R53" s="270">
        <v>267</v>
      </c>
      <c r="S53" s="272">
        <v>1483</v>
      </c>
      <c r="T53" s="270">
        <v>862</v>
      </c>
      <c r="U53" s="267" t="s">
        <v>73</v>
      </c>
      <c r="V53" s="270">
        <v>344</v>
      </c>
    </row>
    <row r="54" spans="1:22" ht="16.5" customHeight="1" x14ac:dyDescent="0.2">
      <c r="A54" s="7"/>
      <c r="B54" s="7"/>
      <c r="C54" s="7"/>
      <c r="D54" s="7"/>
      <c r="E54" s="7" t="s">
        <v>68</v>
      </c>
      <c r="F54" s="7"/>
      <c r="G54" s="7"/>
      <c r="H54" s="7"/>
      <c r="I54" s="7"/>
      <c r="J54" s="7"/>
      <c r="K54" s="7"/>
      <c r="L54" s="9" t="s">
        <v>356</v>
      </c>
      <c r="M54" s="270">
        <v>328</v>
      </c>
      <c r="N54" s="270">
        <v>307</v>
      </c>
      <c r="O54" s="270">
        <v>334</v>
      </c>
      <c r="P54" s="270">
        <v>245</v>
      </c>
      <c r="Q54" s="270">
        <v>303</v>
      </c>
      <c r="R54" s="270">
        <v>227</v>
      </c>
      <c r="S54" s="272">
        <v>1462</v>
      </c>
      <c r="T54" s="270">
        <v>775</v>
      </c>
      <c r="U54" s="267" t="s">
        <v>73</v>
      </c>
      <c r="V54" s="270">
        <v>328</v>
      </c>
    </row>
    <row r="55" spans="1:22" ht="16.5" customHeight="1" x14ac:dyDescent="0.2">
      <c r="A55" s="7"/>
      <c r="B55" s="7"/>
      <c r="C55" s="7"/>
      <c r="D55" s="7"/>
      <c r="E55" s="7" t="s">
        <v>69</v>
      </c>
      <c r="F55" s="7"/>
      <c r="G55" s="7"/>
      <c r="H55" s="7"/>
      <c r="I55" s="7"/>
      <c r="J55" s="7"/>
      <c r="K55" s="7"/>
      <c r="L55" s="9" t="s">
        <v>356</v>
      </c>
      <c r="M55" s="270">
        <v>359</v>
      </c>
      <c r="N55" s="270">
        <v>286</v>
      </c>
      <c r="O55" s="270">
        <v>385</v>
      </c>
      <c r="P55" s="270">
        <v>241</v>
      </c>
      <c r="Q55" s="270">
        <v>277</v>
      </c>
      <c r="R55" s="270">
        <v>159</v>
      </c>
      <c r="S55" s="272">
        <v>1604</v>
      </c>
      <c r="T55" s="270">
        <v>779</v>
      </c>
      <c r="U55" s="267" t="s">
        <v>73</v>
      </c>
      <c r="V55" s="270">
        <v>338</v>
      </c>
    </row>
    <row r="56" spans="1:22" ht="16.5" customHeight="1" x14ac:dyDescent="0.2">
      <c r="A56" s="7"/>
      <c r="B56" s="7"/>
      <c r="C56" s="7" t="s">
        <v>107</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c r="E57" s="7" t="s">
        <v>60</v>
      </c>
      <c r="F57" s="7"/>
      <c r="G57" s="7"/>
      <c r="H57" s="7"/>
      <c r="I57" s="7"/>
      <c r="J57" s="7"/>
      <c r="K57" s="7"/>
      <c r="L57" s="9" t="s">
        <v>356</v>
      </c>
      <c r="M57" s="270">
        <v>907</v>
      </c>
      <c r="N57" s="272">
        <v>2000</v>
      </c>
      <c r="O57" s="270">
        <v>977</v>
      </c>
      <c r="P57" s="272">
        <v>1429</v>
      </c>
      <c r="Q57" s="272">
        <v>1365</v>
      </c>
      <c r="R57" s="272">
        <v>1103</v>
      </c>
      <c r="S57" s="272">
        <v>4256</v>
      </c>
      <c r="T57" s="272">
        <v>1783</v>
      </c>
      <c r="U57" s="269">
        <v>26789</v>
      </c>
      <c r="V57" s="272">
        <v>1544</v>
      </c>
    </row>
    <row r="58" spans="1:22" ht="16.5" customHeight="1" x14ac:dyDescent="0.2">
      <c r="A58" s="7"/>
      <c r="B58" s="7"/>
      <c r="C58" s="7"/>
      <c r="D58" s="7"/>
      <c r="E58" s="7" t="s">
        <v>62</v>
      </c>
      <c r="F58" s="7"/>
      <c r="G58" s="7"/>
      <c r="H58" s="7"/>
      <c r="I58" s="7"/>
      <c r="J58" s="7"/>
      <c r="K58" s="7"/>
      <c r="L58" s="9" t="s">
        <v>356</v>
      </c>
      <c r="M58" s="270">
        <v>731</v>
      </c>
      <c r="N58" s="272">
        <v>1810</v>
      </c>
      <c r="O58" s="270">
        <v>952</v>
      </c>
      <c r="P58" s="272">
        <v>1267</v>
      </c>
      <c r="Q58" s="270">
        <v>989</v>
      </c>
      <c r="R58" s="270">
        <v>936</v>
      </c>
      <c r="S58" s="272">
        <v>4393</v>
      </c>
      <c r="T58" s="272">
        <v>2166</v>
      </c>
      <c r="U58" s="269">
        <v>17097</v>
      </c>
      <c r="V58" s="272">
        <v>1376</v>
      </c>
    </row>
    <row r="59" spans="1:22" ht="16.5" customHeight="1" x14ac:dyDescent="0.2">
      <c r="A59" s="7"/>
      <c r="B59" s="7"/>
      <c r="C59" s="7"/>
      <c r="D59" s="7"/>
      <c r="E59" s="7" t="s">
        <v>63</v>
      </c>
      <c r="F59" s="7"/>
      <c r="G59" s="7"/>
      <c r="H59" s="7"/>
      <c r="I59" s="7"/>
      <c r="J59" s="7"/>
      <c r="K59" s="7"/>
      <c r="L59" s="9" t="s">
        <v>356</v>
      </c>
      <c r="M59" s="270">
        <v>597</v>
      </c>
      <c r="N59" s="272">
        <v>1444</v>
      </c>
      <c r="O59" s="270">
        <v>735</v>
      </c>
      <c r="P59" s="272">
        <v>1218</v>
      </c>
      <c r="Q59" s="270">
        <v>739</v>
      </c>
      <c r="R59" s="270">
        <v>884</v>
      </c>
      <c r="S59" s="272">
        <v>3234</v>
      </c>
      <c r="T59" s="272">
        <v>2183</v>
      </c>
      <c r="U59" s="269">
        <v>15487</v>
      </c>
      <c r="V59" s="272">
        <v>1175</v>
      </c>
    </row>
    <row r="60" spans="1:22" ht="16.5" customHeight="1" x14ac:dyDescent="0.2">
      <c r="A60" s="7"/>
      <c r="B60" s="7"/>
      <c r="C60" s="7"/>
      <c r="D60" s="7"/>
      <c r="E60" s="7" t="s">
        <v>64</v>
      </c>
      <c r="F60" s="7"/>
      <c r="G60" s="7"/>
      <c r="H60" s="7"/>
      <c r="I60" s="7"/>
      <c r="J60" s="7"/>
      <c r="K60" s="7"/>
      <c r="L60" s="9" t="s">
        <v>356</v>
      </c>
      <c r="M60" s="270">
        <v>610</v>
      </c>
      <c r="N60" s="272">
        <v>1318</v>
      </c>
      <c r="O60" s="270">
        <v>716</v>
      </c>
      <c r="P60" s="272">
        <v>1071</v>
      </c>
      <c r="Q60" s="270">
        <v>677</v>
      </c>
      <c r="R60" s="270">
        <v>975</v>
      </c>
      <c r="S60" s="272">
        <v>2547</v>
      </c>
      <c r="T60" s="272">
        <v>2088</v>
      </c>
      <c r="U60" s="269">
        <v>15526</v>
      </c>
      <c r="V60" s="272">
        <v>1106</v>
      </c>
    </row>
    <row r="61" spans="1:22" ht="16.5" customHeight="1" x14ac:dyDescent="0.2">
      <c r="A61" s="7"/>
      <c r="B61" s="7"/>
      <c r="C61" s="7"/>
      <c r="D61" s="7"/>
      <c r="E61" s="7" t="s">
        <v>65</v>
      </c>
      <c r="F61" s="7"/>
      <c r="G61" s="7"/>
      <c r="H61" s="7"/>
      <c r="I61" s="7"/>
      <c r="J61" s="7"/>
      <c r="K61" s="7"/>
      <c r="L61" s="9" t="s">
        <v>356</v>
      </c>
      <c r="M61" s="270">
        <v>642</v>
      </c>
      <c r="N61" s="272">
        <v>1135</v>
      </c>
      <c r="O61" s="270">
        <v>690</v>
      </c>
      <c r="P61" s="272">
        <v>1206</v>
      </c>
      <c r="Q61" s="270">
        <v>673</v>
      </c>
      <c r="R61" s="270">
        <v>830</v>
      </c>
      <c r="S61" s="272">
        <v>2287</v>
      </c>
      <c r="T61" s="272">
        <v>1545</v>
      </c>
      <c r="U61" s="269">
        <v>15156</v>
      </c>
      <c r="V61" s="272">
        <v>1066</v>
      </c>
    </row>
    <row r="62" spans="1:22" ht="16.5" customHeight="1" x14ac:dyDescent="0.2">
      <c r="A62" s="7"/>
      <c r="B62" s="7"/>
      <c r="C62" s="7"/>
      <c r="D62" s="7"/>
      <c r="E62" s="7" t="s">
        <v>66</v>
      </c>
      <c r="F62" s="7"/>
      <c r="G62" s="7"/>
      <c r="H62" s="7"/>
      <c r="I62" s="7"/>
      <c r="J62" s="7"/>
      <c r="K62" s="7"/>
      <c r="L62" s="9" t="s">
        <v>356</v>
      </c>
      <c r="M62" s="270">
        <v>634</v>
      </c>
      <c r="N62" s="272">
        <v>1015</v>
      </c>
      <c r="O62" s="270">
        <v>599</v>
      </c>
      <c r="P62" s="270">
        <v>974</v>
      </c>
      <c r="Q62" s="270">
        <v>709</v>
      </c>
      <c r="R62" s="270">
        <v>822</v>
      </c>
      <c r="S62" s="272">
        <v>2378</v>
      </c>
      <c r="T62" s="272">
        <v>1469</v>
      </c>
      <c r="U62" s="269">
        <v>15831</v>
      </c>
      <c r="V62" s="272">
        <v>1006</v>
      </c>
    </row>
    <row r="63" spans="1:22" ht="16.5" customHeight="1" x14ac:dyDescent="0.2">
      <c r="A63" s="7"/>
      <c r="B63" s="7"/>
      <c r="C63" s="7"/>
      <c r="D63" s="7"/>
      <c r="E63" s="7" t="s">
        <v>67</v>
      </c>
      <c r="F63" s="7"/>
      <c r="G63" s="7"/>
      <c r="H63" s="7"/>
      <c r="I63" s="7"/>
      <c r="J63" s="7"/>
      <c r="K63" s="7"/>
      <c r="L63" s="9" t="s">
        <v>356</v>
      </c>
      <c r="M63" s="270">
        <v>740</v>
      </c>
      <c r="N63" s="270">
        <v>881</v>
      </c>
      <c r="O63" s="270">
        <v>623</v>
      </c>
      <c r="P63" s="270">
        <v>819</v>
      </c>
      <c r="Q63" s="270">
        <v>626</v>
      </c>
      <c r="R63" s="270">
        <v>671</v>
      </c>
      <c r="S63" s="272">
        <v>2198</v>
      </c>
      <c r="T63" s="272">
        <v>1455</v>
      </c>
      <c r="U63" s="269">
        <v>22976</v>
      </c>
      <c r="V63" s="270">
        <v>974</v>
      </c>
    </row>
    <row r="64" spans="1:22" ht="16.5" customHeight="1" x14ac:dyDescent="0.2">
      <c r="A64" s="7"/>
      <c r="B64" s="7"/>
      <c r="C64" s="7"/>
      <c r="D64" s="7"/>
      <c r="E64" s="7" t="s">
        <v>68</v>
      </c>
      <c r="F64" s="7"/>
      <c r="G64" s="7"/>
      <c r="H64" s="7"/>
      <c r="I64" s="7"/>
      <c r="J64" s="7"/>
      <c r="K64" s="7"/>
      <c r="L64" s="9" t="s">
        <v>356</v>
      </c>
      <c r="M64" s="270">
        <v>733</v>
      </c>
      <c r="N64" s="270">
        <v>775</v>
      </c>
      <c r="O64" s="270">
        <v>595</v>
      </c>
      <c r="P64" s="270">
        <v>784</v>
      </c>
      <c r="Q64" s="270">
        <v>607</v>
      </c>
      <c r="R64" s="270">
        <v>630</v>
      </c>
      <c r="S64" s="272">
        <v>2028</v>
      </c>
      <c r="T64" s="272">
        <v>1438</v>
      </c>
      <c r="U64" s="269">
        <v>15714</v>
      </c>
      <c r="V64" s="270">
        <v>918</v>
      </c>
    </row>
    <row r="65" spans="1:22" ht="16.5" customHeight="1" x14ac:dyDescent="0.2">
      <c r="A65" s="7"/>
      <c r="B65" s="7"/>
      <c r="C65" s="7"/>
      <c r="D65" s="7"/>
      <c r="E65" s="7" t="s">
        <v>69</v>
      </c>
      <c r="F65" s="7"/>
      <c r="G65" s="7"/>
      <c r="H65" s="7"/>
      <c r="I65" s="7"/>
      <c r="J65" s="7"/>
      <c r="K65" s="7"/>
      <c r="L65" s="9" t="s">
        <v>356</v>
      </c>
      <c r="M65" s="270">
        <v>722</v>
      </c>
      <c r="N65" s="270">
        <v>769</v>
      </c>
      <c r="O65" s="270">
        <v>641</v>
      </c>
      <c r="P65" s="270">
        <v>799</v>
      </c>
      <c r="Q65" s="270">
        <v>545</v>
      </c>
      <c r="R65" s="270">
        <v>600</v>
      </c>
      <c r="S65" s="272">
        <v>2356</v>
      </c>
      <c r="T65" s="272">
        <v>1467</v>
      </c>
      <c r="U65" s="269">
        <v>12869</v>
      </c>
      <c r="V65" s="270">
        <v>908</v>
      </c>
    </row>
    <row r="66" spans="1:22" ht="16.5" customHeight="1" x14ac:dyDescent="0.2">
      <c r="A66" s="7"/>
      <c r="B66" s="7"/>
      <c r="C66" s="7" t="s">
        <v>108</v>
      </c>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c r="E67" s="7" t="s">
        <v>60</v>
      </c>
      <c r="F67" s="7"/>
      <c r="G67" s="7"/>
      <c r="H67" s="7"/>
      <c r="I67" s="7"/>
      <c r="J67" s="7"/>
      <c r="K67" s="7"/>
      <c r="L67" s="9" t="s">
        <v>356</v>
      </c>
      <c r="M67" s="267" t="s">
        <v>73</v>
      </c>
      <c r="N67" s="267" t="s">
        <v>73</v>
      </c>
      <c r="O67" s="267" t="s">
        <v>73</v>
      </c>
      <c r="P67" s="272">
        <v>1424</v>
      </c>
      <c r="Q67" s="267" t="s">
        <v>73</v>
      </c>
      <c r="R67" s="267" t="s">
        <v>73</v>
      </c>
      <c r="S67" s="267" t="s">
        <v>73</v>
      </c>
      <c r="T67" s="267" t="s">
        <v>73</v>
      </c>
      <c r="U67" s="272">
        <v>2431</v>
      </c>
      <c r="V67" s="272">
        <v>1992</v>
      </c>
    </row>
    <row r="68" spans="1:22" ht="16.5" customHeight="1" x14ac:dyDescent="0.2">
      <c r="A68" s="7"/>
      <c r="B68" s="7"/>
      <c r="C68" s="7"/>
      <c r="D68" s="7"/>
      <c r="E68" s="7" t="s">
        <v>62</v>
      </c>
      <c r="F68" s="7"/>
      <c r="G68" s="7"/>
      <c r="H68" s="7"/>
      <c r="I68" s="7"/>
      <c r="J68" s="7"/>
      <c r="K68" s="7"/>
      <c r="L68" s="9" t="s">
        <v>356</v>
      </c>
      <c r="M68" s="267" t="s">
        <v>73</v>
      </c>
      <c r="N68" s="267" t="s">
        <v>73</v>
      </c>
      <c r="O68" s="267" t="s">
        <v>73</v>
      </c>
      <c r="P68" s="272">
        <v>1507</v>
      </c>
      <c r="Q68" s="267" t="s">
        <v>73</v>
      </c>
      <c r="R68" s="267" t="s">
        <v>73</v>
      </c>
      <c r="S68" s="267" t="s">
        <v>73</v>
      </c>
      <c r="T68" s="267" t="s">
        <v>73</v>
      </c>
      <c r="U68" s="272">
        <v>2504</v>
      </c>
      <c r="V68" s="272">
        <v>2089</v>
      </c>
    </row>
    <row r="69" spans="1:22" ht="16.5" customHeight="1" x14ac:dyDescent="0.2">
      <c r="A69" s="7"/>
      <c r="B69" s="7"/>
      <c r="C69" s="7"/>
      <c r="D69" s="7"/>
      <c r="E69" s="7" t="s">
        <v>63</v>
      </c>
      <c r="F69" s="7"/>
      <c r="G69" s="7"/>
      <c r="H69" s="7"/>
      <c r="I69" s="7"/>
      <c r="J69" s="7"/>
      <c r="K69" s="7"/>
      <c r="L69" s="9" t="s">
        <v>356</v>
      </c>
      <c r="M69" s="267" t="s">
        <v>73</v>
      </c>
      <c r="N69" s="267" t="s">
        <v>73</v>
      </c>
      <c r="O69" s="267" t="s">
        <v>73</v>
      </c>
      <c r="P69" s="272">
        <v>1572</v>
      </c>
      <c r="Q69" s="267" t="s">
        <v>73</v>
      </c>
      <c r="R69" s="267" t="s">
        <v>73</v>
      </c>
      <c r="S69" s="267" t="s">
        <v>73</v>
      </c>
      <c r="T69" s="267" t="s">
        <v>73</v>
      </c>
      <c r="U69" s="272">
        <v>2669</v>
      </c>
      <c r="V69" s="272">
        <v>2183</v>
      </c>
    </row>
    <row r="70" spans="1:22" ht="16.5" customHeight="1" x14ac:dyDescent="0.2">
      <c r="A70" s="7"/>
      <c r="B70" s="7"/>
      <c r="C70" s="7"/>
      <c r="D70" s="7"/>
      <c r="E70" s="7" t="s">
        <v>64</v>
      </c>
      <c r="F70" s="7"/>
      <c r="G70" s="7"/>
      <c r="H70" s="7"/>
      <c r="I70" s="7"/>
      <c r="J70" s="7"/>
      <c r="K70" s="7"/>
      <c r="L70" s="9" t="s">
        <v>356</v>
      </c>
      <c r="M70" s="267" t="s">
        <v>73</v>
      </c>
      <c r="N70" s="267" t="s">
        <v>73</v>
      </c>
      <c r="O70" s="267" t="s">
        <v>73</v>
      </c>
      <c r="P70" s="272">
        <v>1713</v>
      </c>
      <c r="Q70" s="267" t="s">
        <v>73</v>
      </c>
      <c r="R70" s="267" t="s">
        <v>73</v>
      </c>
      <c r="S70" s="267" t="s">
        <v>73</v>
      </c>
      <c r="T70" s="267" t="s">
        <v>73</v>
      </c>
      <c r="U70" s="272">
        <v>2439</v>
      </c>
      <c r="V70" s="272">
        <v>2122</v>
      </c>
    </row>
    <row r="71" spans="1:22" ht="16.5" customHeight="1" x14ac:dyDescent="0.2">
      <c r="A71" s="7"/>
      <c r="B71" s="7"/>
      <c r="C71" s="7"/>
      <c r="D71" s="7"/>
      <c r="E71" s="7" t="s">
        <v>65</v>
      </c>
      <c r="F71" s="7"/>
      <c r="G71" s="7"/>
      <c r="H71" s="7"/>
      <c r="I71" s="7"/>
      <c r="J71" s="7"/>
      <c r="K71" s="7"/>
      <c r="L71" s="9" t="s">
        <v>356</v>
      </c>
      <c r="M71" s="267" t="s">
        <v>73</v>
      </c>
      <c r="N71" s="267" t="s">
        <v>73</v>
      </c>
      <c r="O71" s="267" t="s">
        <v>73</v>
      </c>
      <c r="P71" s="272">
        <v>1779</v>
      </c>
      <c r="Q71" s="267" t="s">
        <v>73</v>
      </c>
      <c r="R71" s="267" t="s">
        <v>73</v>
      </c>
      <c r="S71" s="267" t="s">
        <v>73</v>
      </c>
      <c r="T71" s="267" t="s">
        <v>73</v>
      </c>
      <c r="U71" s="272">
        <v>2438</v>
      </c>
      <c r="V71" s="272">
        <v>2161</v>
      </c>
    </row>
    <row r="72" spans="1:22" ht="16.5" customHeight="1" x14ac:dyDescent="0.2">
      <c r="A72" s="7"/>
      <c r="B72" s="7"/>
      <c r="C72" s="7"/>
      <c r="D72" s="7"/>
      <c r="E72" s="7" t="s">
        <v>66</v>
      </c>
      <c r="F72" s="7"/>
      <c r="G72" s="7"/>
      <c r="H72" s="7"/>
      <c r="I72" s="7"/>
      <c r="J72" s="7"/>
      <c r="K72" s="7"/>
      <c r="L72" s="9" t="s">
        <v>356</v>
      </c>
      <c r="M72" s="267" t="s">
        <v>73</v>
      </c>
      <c r="N72" s="267" t="s">
        <v>73</v>
      </c>
      <c r="O72" s="267" t="s">
        <v>73</v>
      </c>
      <c r="P72" s="272">
        <v>1581</v>
      </c>
      <c r="Q72" s="267" t="s">
        <v>73</v>
      </c>
      <c r="R72" s="267" t="s">
        <v>73</v>
      </c>
      <c r="S72" s="267" t="s">
        <v>73</v>
      </c>
      <c r="T72" s="267" t="s">
        <v>73</v>
      </c>
      <c r="U72" s="272">
        <v>3326</v>
      </c>
      <c r="V72" s="272">
        <v>2568</v>
      </c>
    </row>
    <row r="73" spans="1:22" ht="16.5" customHeight="1" x14ac:dyDescent="0.2">
      <c r="A73" s="7"/>
      <c r="B73" s="7"/>
      <c r="C73" s="7"/>
      <c r="D73" s="7"/>
      <c r="E73" s="7" t="s">
        <v>67</v>
      </c>
      <c r="F73" s="7"/>
      <c r="G73" s="7"/>
      <c r="H73" s="7"/>
      <c r="I73" s="7"/>
      <c r="J73" s="7"/>
      <c r="K73" s="7"/>
      <c r="L73" s="9" t="s">
        <v>356</v>
      </c>
      <c r="M73" s="267" t="s">
        <v>73</v>
      </c>
      <c r="N73" s="267" t="s">
        <v>73</v>
      </c>
      <c r="O73" s="267" t="s">
        <v>73</v>
      </c>
      <c r="P73" s="272">
        <v>1714</v>
      </c>
      <c r="Q73" s="267" t="s">
        <v>73</v>
      </c>
      <c r="R73" s="267" t="s">
        <v>73</v>
      </c>
      <c r="S73" s="267" t="s">
        <v>73</v>
      </c>
      <c r="T73" s="267" t="s">
        <v>73</v>
      </c>
      <c r="U73" s="272">
        <v>3417</v>
      </c>
      <c r="V73" s="272">
        <v>2710</v>
      </c>
    </row>
    <row r="74" spans="1:22" ht="16.5" customHeight="1" x14ac:dyDescent="0.2">
      <c r="A74" s="7"/>
      <c r="B74" s="7"/>
      <c r="C74" s="7"/>
      <c r="D74" s="7"/>
      <c r="E74" s="7" t="s">
        <v>68</v>
      </c>
      <c r="F74" s="7"/>
      <c r="G74" s="7"/>
      <c r="H74" s="7"/>
      <c r="I74" s="7"/>
      <c r="J74" s="7"/>
      <c r="K74" s="7"/>
      <c r="L74" s="9" t="s">
        <v>356</v>
      </c>
      <c r="M74" s="267" t="s">
        <v>73</v>
      </c>
      <c r="N74" s="267" t="s">
        <v>73</v>
      </c>
      <c r="O74" s="267" t="s">
        <v>73</v>
      </c>
      <c r="P74" s="272">
        <v>1710</v>
      </c>
      <c r="Q74" s="267" t="s">
        <v>73</v>
      </c>
      <c r="R74" s="267" t="s">
        <v>73</v>
      </c>
      <c r="S74" s="267" t="s">
        <v>73</v>
      </c>
      <c r="T74" s="267" t="s">
        <v>73</v>
      </c>
      <c r="U74" s="272">
        <v>3534</v>
      </c>
      <c r="V74" s="272">
        <v>2769</v>
      </c>
    </row>
    <row r="75" spans="1:22" ht="16.5" customHeight="1" x14ac:dyDescent="0.2">
      <c r="A75" s="7"/>
      <c r="B75" s="7"/>
      <c r="C75" s="7"/>
      <c r="D75" s="7"/>
      <c r="E75" s="7" t="s">
        <v>69</v>
      </c>
      <c r="F75" s="7"/>
      <c r="G75" s="7"/>
      <c r="H75" s="7"/>
      <c r="I75" s="7"/>
      <c r="J75" s="7"/>
      <c r="K75" s="7"/>
      <c r="L75" s="9" t="s">
        <v>356</v>
      </c>
      <c r="M75" s="267" t="s">
        <v>73</v>
      </c>
      <c r="N75" s="267" t="s">
        <v>73</v>
      </c>
      <c r="O75" s="267" t="s">
        <v>73</v>
      </c>
      <c r="P75" s="272">
        <v>1801</v>
      </c>
      <c r="Q75" s="267" t="s">
        <v>73</v>
      </c>
      <c r="R75" s="267" t="s">
        <v>73</v>
      </c>
      <c r="S75" s="267" t="s">
        <v>73</v>
      </c>
      <c r="T75" s="267" t="s">
        <v>73</v>
      </c>
      <c r="U75" s="272">
        <v>5384</v>
      </c>
      <c r="V75" s="272">
        <v>3774</v>
      </c>
    </row>
    <row r="76" spans="1:22" ht="16.5" customHeight="1" x14ac:dyDescent="0.2">
      <c r="A76" s="7"/>
      <c r="B76" s="7"/>
      <c r="C76" s="7" t="s">
        <v>109</v>
      </c>
      <c r="D76" s="7"/>
      <c r="E76" s="7"/>
      <c r="F76" s="7"/>
      <c r="G76" s="7"/>
      <c r="H76" s="7"/>
      <c r="I76" s="7"/>
      <c r="J76" s="7"/>
      <c r="K76" s="7"/>
      <c r="L76" s="9"/>
      <c r="M76" s="10"/>
      <c r="N76" s="10"/>
      <c r="O76" s="10"/>
      <c r="P76" s="10"/>
      <c r="Q76" s="10"/>
      <c r="R76" s="10"/>
      <c r="S76" s="10"/>
      <c r="T76" s="10"/>
      <c r="U76" s="10"/>
      <c r="V76" s="10"/>
    </row>
    <row r="77" spans="1:22" ht="16.5" customHeight="1" x14ac:dyDescent="0.2">
      <c r="A77" s="7"/>
      <c r="B77" s="7"/>
      <c r="C77" s="7"/>
      <c r="D77" s="7"/>
      <c r="E77" s="7" t="s">
        <v>60</v>
      </c>
      <c r="F77" s="7"/>
      <c r="G77" s="7"/>
      <c r="H77" s="7"/>
      <c r="I77" s="7"/>
      <c r="J77" s="7"/>
      <c r="K77" s="7"/>
      <c r="L77" s="9" t="s">
        <v>356</v>
      </c>
      <c r="M77" s="267" t="s">
        <v>73</v>
      </c>
      <c r="N77" s="267" t="s">
        <v>73</v>
      </c>
      <c r="O77" s="267" t="s">
        <v>73</v>
      </c>
      <c r="P77" s="267" t="s">
        <v>73</v>
      </c>
      <c r="Q77" s="267" t="s">
        <v>73</v>
      </c>
      <c r="R77" s="267" t="s">
        <v>73</v>
      </c>
      <c r="S77" s="267" t="s">
        <v>73</v>
      </c>
      <c r="T77" s="267" t="s">
        <v>73</v>
      </c>
      <c r="U77" s="272">
        <v>1098</v>
      </c>
      <c r="V77" s="272">
        <v>1098</v>
      </c>
    </row>
    <row r="78" spans="1:22" ht="16.5" customHeight="1" x14ac:dyDescent="0.2">
      <c r="A78" s="7"/>
      <c r="B78" s="7"/>
      <c r="C78" s="7"/>
      <c r="D78" s="7"/>
      <c r="E78" s="7" t="s">
        <v>62</v>
      </c>
      <c r="F78" s="7"/>
      <c r="G78" s="7"/>
      <c r="H78" s="7"/>
      <c r="I78" s="7"/>
      <c r="J78" s="7"/>
      <c r="K78" s="7"/>
      <c r="L78" s="9" t="s">
        <v>356</v>
      </c>
      <c r="M78" s="267" t="s">
        <v>73</v>
      </c>
      <c r="N78" s="267" t="s">
        <v>73</v>
      </c>
      <c r="O78" s="267" t="s">
        <v>73</v>
      </c>
      <c r="P78" s="267" t="s">
        <v>73</v>
      </c>
      <c r="Q78" s="267" t="s">
        <v>73</v>
      </c>
      <c r="R78" s="267" t="s">
        <v>73</v>
      </c>
      <c r="S78" s="267" t="s">
        <v>73</v>
      </c>
      <c r="T78" s="267" t="s">
        <v>73</v>
      </c>
      <c r="U78" s="272">
        <v>1042</v>
      </c>
      <c r="V78" s="272">
        <v>1042</v>
      </c>
    </row>
    <row r="79" spans="1:22" ht="16.5" customHeight="1" x14ac:dyDescent="0.2">
      <c r="A79" s="7"/>
      <c r="B79" s="7"/>
      <c r="C79" s="7"/>
      <c r="D79" s="7"/>
      <c r="E79" s="7" t="s">
        <v>63</v>
      </c>
      <c r="F79" s="7"/>
      <c r="G79" s="7"/>
      <c r="H79" s="7"/>
      <c r="I79" s="7"/>
      <c r="J79" s="7"/>
      <c r="K79" s="7"/>
      <c r="L79" s="9" t="s">
        <v>356</v>
      </c>
      <c r="M79" s="267" t="s">
        <v>73</v>
      </c>
      <c r="N79" s="267" t="s">
        <v>73</v>
      </c>
      <c r="O79" s="267" t="s">
        <v>73</v>
      </c>
      <c r="P79" s="267" t="s">
        <v>73</v>
      </c>
      <c r="Q79" s="267" t="s">
        <v>73</v>
      </c>
      <c r="R79" s="267" t="s">
        <v>73</v>
      </c>
      <c r="S79" s="267" t="s">
        <v>73</v>
      </c>
      <c r="T79" s="267" t="s">
        <v>73</v>
      </c>
      <c r="U79" s="272">
        <v>1051</v>
      </c>
      <c r="V79" s="272">
        <v>1051</v>
      </c>
    </row>
    <row r="80" spans="1:22" ht="16.5" customHeight="1" x14ac:dyDescent="0.2">
      <c r="A80" s="7"/>
      <c r="B80" s="7"/>
      <c r="C80" s="7"/>
      <c r="D80" s="7"/>
      <c r="E80" s="7" t="s">
        <v>64</v>
      </c>
      <c r="F80" s="7"/>
      <c r="G80" s="7"/>
      <c r="H80" s="7"/>
      <c r="I80" s="7"/>
      <c r="J80" s="7"/>
      <c r="K80" s="7"/>
      <c r="L80" s="9" t="s">
        <v>356</v>
      </c>
      <c r="M80" s="267" t="s">
        <v>73</v>
      </c>
      <c r="N80" s="267" t="s">
        <v>73</v>
      </c>
      <c r="O80" s="267" t="s">
        <v>73</v>
      </c>
      <c r="P80" s="267" t="s">
        <v>73</v>
      </c>
      <c r="Q80" s="267" t="s">
        <v>73</v>
      </c>
      <c r="R80" s="267" t="s">
        <v>73</v>
      </c>
      <c r="S80" s="267" t="s">
        <v>73</v>
      </c>
      <c r="T80" s="267" t="s">
        <v>73</v>
      </c>
      <c r="U80" s="272">
        <v>1023</v>
      </c>
      <c r="V80" s="272">
        <v>1023</v>
      </c>
    </row>
    <row r="81" spans="1:22" ht="16.5" customHeight="1" x14ac:dyDescent="0.2">
      <c r="A81" s="7"/>
      <c r="B81" s="7"/>
      <c r="C81" s="7"/>
      <c r="D81" s="7"/>
      <c r="E81" s="7" t="s">
        <v>65</v>
      </c>
      <c r="F81" s="7"/>
      <c r="G81" s="7"/>
      <c r="H81" s="7"/>
      <c r="I81" s="7"/>
      <c r="J81" s="7"/>
      <c r="K81" s="7"/>
      <c r="L81" s="9" t="s">
        <v>356</v>
      </c>
      <c r="M81" s="267" t="s">
        <v>73</v>
      </c>
      <c r="N81" s="267" t="s">
        <v>73</v>
      </c>
      <c r="O81" s="267" t="s">
        <v>73</v>
      </c>
      <c r="P81" s="267" t="s">
        <v>73</v>
      </c>
      <c r="Q81" s="267" t="s">
        <v>73</v>
      </c>
      <c r="R81" s="267" t="s">
        <v>73</v>
      </c>
      <c r="S81" s="267" t="s">
        <v>73</v>
      </c>
      <c r="T81" s="267" t="s">
        <v>73</v>
      </c>
      <c r="U81" s="272">
        <v>1042</v>
      </c>
      <c r="V81" s="272">
        <v>1042</v>
      </c>
    </row>
    <row r="82" spans="1:22" ht="16.5" customHeight="1" x14ac:dyDescent="0.2">
      <c r="A82" s="7"/>
      <c r="B82" s="7"/>
      <c r="C82" s="7"/>
      <c r="D82" s="7"/>
      <c r="E82" s="7" t="s">
        <v>66</v>
      </c>
      <c r="F82" s="7"/>
      <c r="G82" s="7"/>
      <c r="H82" s="7"/>
      <c r="I82" s="7"/>
      <c r="J82" s="7"/>
      <c r="K82" s="7"/>
      <c r="L82" s="9" t="s">
        <v>356</v>
      </c>
      <c r="M82" s="267" t="s">
        <v>73</v>
      </c>
      <c r="N82" s="267" t="s">
        <v>73</v>
      </c>
      <c r="O82" s="267" t="s">
        <v>73</v>
      </c>
      <c r="P82" s="267" t="s">
        <v>73</v>
      </c>
      <c r="Q82" s="267" t="s">
        <v>73</v>
      </c>
      <c r="R82" s="267" t="s">
        <v>73</v>
      </c>
      <c r="S82" s="267" t="s">
        <v>73</v>
      </c>
      <c r="T82" s="267" t="s">
        <v>73</v>
      </c>
      <c r="U82" s="270">
        <v>804</v>
      </c>
      <c r="V82" s="270">
        <v>804</v>
      </c>
    </row>
    <row r="83" spans="1:22" ht="16.5" customHeight="1" x14ac:dyDescent="0.2">
      <c r="A83" s="7"/>
      <c r="B83" s="7"/>
      <c r="C83" s="7"/>
      <c r="D83" s="7"/>
      <c r="E83" s="7" t="s">
        <v>67</v>
      </c>
      <c r="F83" s="7"/>
      <c r="G83" s="7"/>
      <c r="H83" s="7"/>
      <c r="I83" s="7"/>
      <c r="J83" s="7"/>
      <c r="K83" s="7"/>
      <c r="L83" s="9" t="s">
        <v>356</v>
      </c>
      <c r="M83" s="267" t="s">
        <v>73</v>
      </c>
      <c r="N83" s="267" t="s">
        <v>73</v>
      </c>
      <c r="O83" s="267" t="s">
        <v>73</v>
      </c>
      <c r="P83" s="267" t="s">
        <v>73</v>
      </c>
      <c r="Q83" s="267" t="s">
        <v>73</v>
      </c>
      <c r="R83" s="267" t="s">
        <v>73</v>
      </c>
      <c r="S83" s="267" t="s">
        <v>73</v>
      </c>
      <c r="T83" s="267" t="s">
        <v>73</v>
      </c>
      <c r="U83" s="272">
        <v>1003</v>
      </c>
      <c r="V83" s="272">
        <v>1003</v>
      </c>
    </row>
    <row r="84" spans="1:22" ht="16.5" customHeight="1" x14ac:dyDescent="0.2">
      <c r="A84" s="7"/>
      <c r="B84" s="7"/>
      <c r="C84" s="7"/>
      <c r="D84" s="7"/>
      <c r="E84" s="7" t="s">
        <v>68</v>
      </c>
      <c r="F84" s="7"/>
      <c r="G84" s="7"/>
      <c r="H84" s="7"/>
      <c r="I84" s="7"/>
      <c r="J84" s="7"/>
      <c r="K84" s="7"/>
      <c r="L84" s="9" t="s">
        <v>356</v>
      </c>
      <c r="M84" s="267" t="s">
        <v>73</v>
      </c>
      <c r="N84" s="267" t="s">
        <v>73</v>
      </c>
      <c r="O84" s="267" t="s">
        <v>73</v>
      </c>
      <c r="P84" s="267" t="s">
        <v>73</v>
      </c>
      <c r="Q84" s="267" t="s">
        <v>73</v>
      </c>
      <c r="R84" s="267" t="s">
        <v>73</v>
      </c>
      <c r="S84" s="267" t="s">
        <v>73</v>
      </c>
      <c r="T84" s="267" t="s">
        <v>73</v>
      </c>
      <c r="U84" s="272">
        <v>1071</v>
      </c>
      <c r="V84" s="272">
        <v>1071</v>
      </c>
    </row>
    <row r="85" spans="1:22" ht="16.5" customHeight="1" x14ac:dyDescent="0.2">
      <c r="A85" s="7"/>
      <c r="B85" s="7"/>
      <c r="C85" s="7"/>
      <c r="D85" s="7"/>
      <c r="E85" s="7" t="s">
        <v>69</v>
      </c>
      <c r="F85" s="7"/>
      <c r="G85" s="7"/>
      <c r="H85" s="7"/>
      <c r="I85" s="7"/>
      <c r="J85" s="7"/>
      <c r="K85" s="7"/>
      <c r="L85" s="9" t="s">
        <v>356</v>
      </c>
      <c r="M85" s="267" t="s">
        <v>73</v>
      </c>
      <c r="N85" s="267" t="s">
        <v>73</v>
      </c>
      <c r="O85" s="267" t="s">
        <v>73</v>
      </c>
      <c r="P85" s="267" t="s">
        <v>73</v>
      </c>
      <c r="Q85" s="267" t="s">
        <v>73</v>
      </c>
      <c r="R85" s="267" t="s">
        <v>73</v>
      </c>
      <c r="S85" s="267" t="s">
        <v>73</v>
      </c>
      <c r="T85" s="267" t="s">
        <v>73</v>
      </c>
      <c r="U85" s="270">
        <v>810</v>
      </c>
      <c r="V85" s="270">
        <v>810</v>
      </c>
    </row>
    <row r="86" spans="1:22" ht="16.5" customHeight="1" x14ac:dyDescent="0.2">
      <c r="A86" s="7"/>
      <c r="B86" s="7"/>
      <c r="C86" s="7" t="s">
        <v>560</v>
      </c>
      <c r="D86" s="7"/>
      <c r="E86" s="7"/>
      <c r="F86" s="7"/>
      <c r="G86" s="7"/>
      <c r="H86" s="7"/>
      <c r="I86" s="7"/>
      <c r="J86" s="7"/>
      <c r="K86" s="7"/>
      <c r="L86" s="9"/>
      <c r="M86" s="10"/>
      <c r="N86" s="10"/>
      <c r="O86" s="10"/>
      <c r="P86" s="10"/>
      <c r="Q86" s="10"/>
      <c r="R86" s="10"/>
      <c r="S86" s="10"/>
      <c r="T86" s="10"/>
      <c r="U86" s="10"/>
      <c r="V86" s="10"/>
    </row>
    <row r="87" spans="1:22" ht="16.5" customHeight="1" x14ac:dyDescent="0.2">
      <c r="A87" s="7"/>
      <c r="B87" s="7"/>
      <c r="C87" s="7"/>
      <c r="D87" s="7"/>
      <c r="E87" s="7" t="s">
        <v>60</v>
      </c>
      <c r="F87" s="7"/>
      <c r="G87" s="7"/>
      <c r="H87" s="7"/>
      <c r="I87" s="7"/>
      <c r="J87" s="7"/>
      <c r="K87" s="7"/>
      <c r="L87" s="9" t="s">
        <v>356</v>
      </c>
      <c r="M87" s="272">
        <v>1221</v>
      </c>
      <c r="N87" s="272">
        <v>3361</v>
      </c>
      <c r="O87" s="272">
        <v>2014</v>
      </c>
      <c r="P87" s="272">
        <v>3680</v>
      </c>
      <c r="Q87" s="272">
        <v>1677</v>
      </c>
      <c r="R87" s="272">
        <v>2125</v>
      </c>
      <c r="S87" s="269">
        <v>11644</v>
      </c>
      <c r="T87" s="272">
        <v>4192</v>
      </c>
      <c r="U87" s="267" t="s">
        <v>73</v>
      </c>
      <c r="V87" s="272">
        <v>2390</v>
      </c>
    </row>
    <row r="88" spans="1:22" ht="16.5" customHeight="1" x14ac:dyDescent="0.2">
      <c r="A88" s="7"/>
      <c r="B88" s="7"/>
      <c r="C88" s="7"/>
      <c r="D88" s="7"/>
      <c r="E88" s="7" t="s">
        <v>62</v>
      </c>
      <c r="F88" s="7"/>
      <c r="G88" s="7"/>
      <c r="H88" s="7"/>
      <c r="I88" s="7"/>
      <c r="J88" s="7"/>
      <c r="K88" s="7"/>
      <c r="L88" s="9" t="s">
        <v>356</v>
      </c>
      <c r="M88" s="272">
        <v>1004</v>
      </c>
      <c r="N88" s="272">
        <v>3198</v>
      </c>
      <c r="O88" s="272">
        <v>2131</v>
      </c>
      <c r="P88" s="272">
        <v>2747</v>
      </c>
      <c r="Q88" s="272">
        <v>1794</v>
      </c>
      <c r="R88" s="272">
        <v>2230</v>
      </c>
      <c r="S88" s="272">
        <v>4929</v>
      </c>
      <c r="T88" s="272">
        <v>3832</v>
      </c>
      <c r="U88" s="267" t="s">
        <v>73</v>
      </c>
      <c r="V88" s="272">
        <v>2206</v>
      </c>
    </row>
    <row r="89" spans="1:22" ht="16.5" customHeight="1" x14ac:dyDescent="0.2">
      <c r="A89" s="7"/>
      <c r="B89" s="7"/>
      <c r="C89" s="7"/>
      <c r="D89" s="7"/>
      <c r="E89" s="7" t="s">
        <v>63</v>
      </c>
      <c r="F89" s="7"/>
      <c r="G89" s="7"/>
      <c r="H89" s="7"/>
      <c r="I89" s="7"/>
      <c r="J89" s="7"/>
      <c r="K89" s="7"/>
      <c r="L89" s="9" t="s">
        <v>356</v>
      </c>
      <c r="M89" s="272">
        <v>1093</v>
      </c>
      <c r="N89" s="272">
        <v>3464</v>
      </c>
      <c r="O89" s="272">
        <v>1923</v>
      </c>
      <c r="P89" s="272">
        <v>3115</v>
      </c>
      <c r="Q89" s="272">
        <v>1893</v>
      </c>
      <c r="R89" s="272">
        <v>2622</v>
      </c>
      <c r="S89" s="272">
        <v>5092</v>
      </c>
      <c r="T89" s="272">
        <v>3546</v>
      </c>
      <c r="U89" s="267" t="s">
        <v>73</v>
      </c>
      <c r="V89" s="272">
        <v>2282</v>
      </c>
    </row>
    <row r="90" spans="1:22" ht="16.5" customHeight="1" x14ac:dyDescent="0.2">
      <c r="A90" s="7"/>
      <c r="B90" s="7"/>
      <c r="C90" s="7"/>
      <c r="D90" s="7"/>
      <c r="E90" s="7" t="s">
        <v>64</v>
      </c>
      <c r="F90" s="7"/>
      <c r="G90" s="7"/>
      <c r="H90" s="7"/>
      <c r="I90" s="7"/>
      <c r="J90" s="7"/>
      <c r="K90" s="7"/>
      <c r="L90" s="9" t="s">
        <v>356</v>
      </c>
      <c r="M90" s="272">
        <v>1085</v>
      </c>
      <c r="N90" s="272">
        <v>2715</v>
      </c>
      <c r="O90" s="272">
        <v>2047</v>
      </c>
      <c r="P90" s="272">
        <v>3120</v>
      </c>
      <c r="Q90" s="272">
        <v>1606</v>
      </c>
      <c r="R90" s="272">
        <v>2456</v>
      </c>
      <c r="S90" s="272">
        <v>3871</v>
      </c>
      <c r="T90" s="272">
        <v>4254</v>
      </c>
      <c r="U90" s="267" t="s">
        <v>73</v>
      </c>
      <c r="V90" s="272">
        <v>2078</v>
      </c>
    </row>
    <row r="91" spans="1:22" ht="16.5" customHeight="1" x14ac:dyDescent="0.2">
      <c r="A91" s="7"/>
      <c r="B91" s="7"/>
      <c r="C91" s="7"/>
      <c r="D91" s="7"/>
      <c r="E91" s="7" t="s">
        <v>65</v>
      </c>
      <c r="F91" s="7"/>
      <c r="G91" s="7"/>
      <c r="H91" s="7"/>
      <c r="I91" s="7"/>
      <c r="J91" s="7"/>
      <c r="K91" s="7"/>
      <c r="L91" s="9" t="s">
        <v>356</v>
      </c>
      <c r="M91" s="272">
        <v>1205</v>
      </c>
      <c r="N91" s="272">
        <v>2284</v>
      </c>
      <c r="O91" s="272">
        <v>2111</v>
      </c>
      <c r="P91" s="272">
        <v>2976</v>
      </c>
      <c r="Q91" s="272">
        <v>1911</v>
      </c>
      <c r="R91" s="272">
        <v>2314</v>
      </c>
      <c r="S91" s="272">
        <v>3202</v>
      </c>
      <c r="T91" s="272">
        <v>3083</v>
      </c>
      <c r="U91" s="267" t="s">
        <v>73</v>
      </c>
      <c r="V91" s="272">
        <v>2030</v>
      </c>
    </row>
    <row r="92" spans="1:22" ht="16.5" customHeight="1" x14ac:dyDescent="0.2">
      <c r="A92" s="7"/>
      <c r="B92" s="7"/>
      <c r="C92" s="7"/>
      <c r="D92" s="7"/>
      <c r="E92" s="7" t="s">
        <v>66</v>
      </c>
      <c r="F92" s="7"/>
      <c r="G92" s="7"/>
      <c r="H92" s="7"/>
      <c r="I92" s="7"/>
      <c r="J92" s="7"/>
      <c r="K92" s="7"/>
      <c r="L92" s="9" t="s">
        <v>356</v>
      </c>
      <c r="M92" s="270">
        <v>986</v>
      </c>
      <c r="N92" s="272">
        <v>2090</v>
      </c>
      <c r="O92" s="272">
        <v>2093</v>
      </c>
      <c r="P92" s="272">
        <v>3053</v>
      </c>
      <c r="Q92" s="272">
        <v>1692</v>
      </c>
      <c r="R92" s="272">
        <v>2643</v>
      </c>
      <c r="S92" s="272">
        <v>4313</v>
      </c>
      <c r="T92" s="272">
        <v>3326</v>
      </c>
      <c r="U92" s="267" t="s">
        <v>73</v>
      </c>
      <c r="V92" s="272">
        <v>1898</v>
      </c>
    </row>
    <row r="93" spans="1:22" ht="16.5" customHeight="1" x14ac:dyDescent="0.2">
      <c r="A93" s="7"/>
      <c r="B93" s="7"/>
      <c r="C93" s="7"/>
      <c r="D93" s="7"/>
      <c r="E93" s="7" t="s">
        <v>67</v>
      </c>
      <c r="F93" s="7"/>
      <c r="G93" s="7"/>
      <c r="H93" s="7"/>
      <c r="I93" s="7"/>
      <c r="J93" s="7"/>
      <c r="K93" s="7"/>
      <c r="L93" s="9" t="s">
        <v>356</v>
      </c>
      <c r="M93" s="270">
        <v>956</v>
      </c>
      <c r="N93" s="272">
        <v>1943</v>
      </c>
      <c r="O93" s="272">
        <v>2293</v>
      </c>
      <c r="P93" s="272">
        <v>3071</v>
      </c>
      <c r="Q93" s="272">
        <v>1488</v>
      </c>
      <c r="R93" s="272">
        <v>2147</v>
      </c>
      <c r="S93" s="272">
        <v>2107</v>
      </c>
      <c r="T93" s="272">
        <v>4199</v>
      </c>
      <c r="U93" s="267" t="s">
        <v>73</v>
      </c>
      <c r="V93" s="272">
        <v>1843</v>
      </c>
    </row>
    <row r="94" spans="1:22" ht="16.5" customHeight="1" x14ac:dyDescent="0.2">
      <c r="A94" s="7"/>
      <c r="B94" s="7"/>
      <c r="C94" s="7"/>
      <c r="D94" s="7"/>
      <c r="E94" s="7" t="s">
        <v>68</v>
      </c>
      <c r="F94" s="7"/>
      <c r="G94" s="7"/>
      <c r="H94" s="7"/>
      <c r="I94" s="7"/>
      <c r="J94" s="7"/>
      <c r="K94" s="7"/>
      <c r="L94" s="9" t="s">
        <v>356</v>
      </c>
      <c r="M94" s="270">
        <v>964</v>
      </c>
      <c r="N94" s="272">
        <v>1846</v>
      </c>
      <c r="O94" s="272">
        <v>2009</v>
      </c>
      <c r="P94" s="272">
        <v>2898</v>
      </c>
      <c r="Q94" s="272">
        <v>1733</v>
      </c>
      <c r="R94" s="270">
        <v>846</v>
      </c>
      <c r="S94" s="272">
        <v>1477</v>
      </c>
      <c r="T94" s="272">
        <v>3231</v>
      </c>
      <c r="U94" s="267" t="s">
        <v>73</v>
      </c>
      <c r="V94" s="272">
        <v>1715</v>
      </c>
    </row>
    <row r="95" spans="1:22" ht="16.5" customHeight="1" x14ac:dyDescent="0.2">
      <c r="A95" s="7"/>
      <c r="B95" s="7"/>
      <c r="C95" s="7"/>
      <c r="D95" s="7"/>
      <c r="E95" s="7" t="s">
        <v>69</v>
      </c>
      <c r="F95" s="7"/>
      <c r="G95" s="7"/>
      <c r="H95" s="7"/>
      <c r="I95" s="7"/>
      <c r="J95" s="7"/>
      <c r="K95" s="7"/>
      <c r="L95" s="9" t="s">
        <v>356</v>
      </c>
      <c r="M95" s="270">
        <v>944</v>
      </c>
      <c r="N95" s="272">
        <v>2979</v>
      </c>
      <c r="O95" s="272">
        <v>2480</v>
      </c>
      <c r="P95" s="272">
        <v>3116</v>
      </c>
      <c r="Q95" s="272">
        <v>1838</v>
      </c>
      <c r="R95" s="270">
        <v>988</v>
      </c>
      <c r="S95" s="270">
        <v>822</v>
      </c>
      <c r="T95" s="272">
        <v>4440</v>
      </c>
      <c r="U95" s="267" t="s">
        <v>73</v>
      </c>
      <c r="V95" s="272">
        <v>2102</v>
      </c>
    </row>
    <row r="96" spans="1:22" ht="16.5" customHeight="1" x14ac:dyDescent="0.2">
      <c r="A96" s="7"/>
      <c r="B96" s="7" t="s">
        <v>245</v>
      </c>
      <c r="C96" s="7"/>
      <c r="D96" s="7"/>
      <c r="E96" s="7"/>
      <c r="F96" s="7"/>
      <c r="G96" s="7"/>
      <c r="H96" s="7"/>
      <c r="I96" s="7"/>
      <c r="J96" s="7"/>
      <c r="K96" s="7"/>
      <c r="L96" s="9"/>
      <c r="M96" s="10"/>
      <c r="N96" s="10"/>
      <c r="O96" s="10"/>
      <c r="P96" s="10"/>
      <c r="Q96" s="10"/>
      <c r="R96" s="10"/>
      <c r="S96" s="10"/>
      <c r="T96" s="10"/>
      <c r="U96" s="10"/>
      <c r="V96" s="10"/>
    </row>
    <row r="97" spans="1:22" ht="16.5" customHeight="1" x14ac:dyDescent="0.2">
      <c r="A97" s="7"/>
      <c r="B97" s="7"/>
      <c r="C97" s="7" t="s">
        <v>106</v>
      </c>
      <c r="D97" s="7"/>
      <c r="E97" s="7"/>
      <c r="F97" s="7"/>
      <c r="G97" s="7"/>
      <c r="H97" s="7"/>
      <c r="I97" s="7"/>
      <c r="J97" s="7"/>
      <c r="K97" s="7"/>
      <c r="L97" s="9"/>
      <c r="M97" s="10"/>
      <c r="N97" s="10"/>
      <c r="O97" s="10"/>
      <c r="P97" s="10"/>
      <c r="Q97" s="10"/>
      <c r="R97" s="10"/>
      <c r="S97" s="10"/>
      <c r="T97" s="10"/>
      <c r="U97" s="10"/>
      <c r="V97" s="10"/>
    </row>
    <row r="98" spans="1:22" ht="16.5" customHeight="1" x14ac:dyDescent="0.2">
      <c r="A98" s="7"/>
      <c r="B98" s="7"/>
      <c r="C98" s="7"/>
      <c r="D98" s="7"/>
      <c r="E98" s="7" t="s">
        <v>60</v>
      </c>
      <c r="F98" s="7"/>
      <c r="G98" s="7"/>
      <c r="H98" s="7"/>
      <c r="I98" s="7"/>
      <c r="J98" s="7"/>
      <c r="K98" s="7"/>
      <c r="L98" s="9" t="s">
        <v>356</v>
      </c>
      <c r="M98" s="272">
        <v>7042</v>
      </c>
      <c r="N98" s="269">
        <v>14830</v>
      </c>
      <c r="O98" s="272">
        <v>7960</v>
      </c>
      <c r="P98" s="269">
        <v>15216</v>
      </c>
      <c r="Q98" s="269">
        <v>10784</v>
      </c>
      <c r="R98" s="272">
        <v>5610</v>
      </c>
      <c r="S98" s="269">
        <v>15444</v>
      </c>
      <c r="T98" s="269">
        <v>12565</v>
      </c>
      <c r="U98" s="269">
        <v>26789</v>
      </c>
      <c r="V98" s="269">
        <v>12654</v>
      </c>
    </row>
    <row r="99" spans="1:22" ht="16.5" customHeight="1" x14ac:dyDescent="0.2">
      <c r="A99" s="7"/>
      <c r="B99" s="7"/>
      <c r="C99" s="7"/>
      <c r="D99" s="7"/>
      <c r="E99" s="7" t="s">
        <v>62</v>
      </c>
      <c r="F99" s="7"/>
      <c r="G99" s="7"/>
      <c r="H99" s="7"/>
      <c r="I99" s="7"/>
      <c r="J99" s="7"/>
      <c r="K99" s="7"/>
      <c r="L99" s="9" t="s">
        <v>356</v>
      </c>
      <c r="M99" s="272">
        <v>6142</v>
      </c>
      <c r="N99" s="269">
        <v>10632</v>
      </c>
      <c r="O99" s="272">
        <v>7667</v>
      </c>
      <c r="P99" s="269">
        <v>13545</v>
      </c>
      <c r="Q99" s="272">
        <v>7619</v>
      </c>
      <c r="R99" s="272">
        <v>4317</v>
      </c>
      <c r="S99" s="269">
        <v>14225</v>
      </c>
      <c r="T99" s="269">
        <v>20074</v>
      </c>
      <c r="U99" s="269">
        <v>17097</v>
      </c>
      <c r="V99" s="269">
        <v>10334</v>
      </c>
    </row>
    <row r="100" spans="1:22" ht="16.5" customHeight="1" x14ac:dyDescent="0.2">
      <c r="A100" s="7"/>
      <c r="B100" s="7"/>
      <c r="C100" s="7"/>
      <c r="D100" s="7"/>
      <c r="E100" s="7" t="s">
        <v>63</v>
      </c>
      <c r="F100" s="7"/>
      <c r="G100" s="7"/>
      <c r="H100" s="7"/>
      <c r="I100" s="7"/>
      <c r="J100" s="7"/>
      <c r="K100" s="7"/>
      <c r="L100" s="9" t="s">
        <v>356</v>
      </c>
      <c r="M100" s="272">
        <v>5475</v>
      </c>
      <c r="N100" s="272">
        <v>9210</v>
      </c>
      <c r="O100" s="272">
        <v>6666</v>
      </c>
      <c r="P100" s="269">
        <v>10839</v>
      </c>
      <c r="Q100" s="272">
        <v>5526</v>
      </c>
      <c r="R100" s="272">
        <v>5492</v>
      </c>
      <c r="S100" s="272">
        <v>9801</v>
      </c>
      <c r="T100" s="269">
        <v>20198</v>
      </c>
      <c r="U100" s="269">
        <v>15487</v>
      </c>
      <c r="V100" s="272">
        <v>9182</v>
      </c>
    </row>
    <row r="101" spans="1:22" ht="16.5" customHeight="1" x14ac:dyDescent="0.2">
      <c r="A101" s="7"/>
      <c r="B101" s="7"/>
      <c r="C101" s="7"/>
      <c r="D101" s="7"/>
      <c r="E101" s="7" t="s">
        <v>64</v>
      </c>
      <c r="F101" s="7"/>
      <c r="G101" s="7"/>
      <c r="H101" s="7"/>
      <c r="I101" s="7"/>
      <c r="J101" s="7"/>
      <c r="K101" s="7"/>
      <c r="L101" s="9" t="s">
        <v>356</v>
      </c>
      <c r="M101" s="272">
        <v>5736</v>
      </c>
      <c r="N101" s="272">
        <v>9005</v>
      </c>
      <c r="O101" s="272">
        <v>6746</v>
      </c>
      <c r="P101" s="269">
        <v>10244</v>
      </c>
      <c r="Q101" s="272">
        <v>5571</v>
      </c>
      <c r="R101" s="272">
        <v>6042</v>
      </c>
      <c r="S101" s="272">
        <v>7748</v>
      </c>
      <c r="T101" s="269">
        <v>19465</v>
      </c>
      <c r="U101" s="269">
        <v>15526</v>
      </c>
      <c r="V101" s="272">
        <v>9194</v>
      </c>
    </row>
    <row r="102" spans="1:22" ht="16.5" customHeight="1" x14ac:dyDescent="0.2">
      <c r="A102" s="7"/>
      <c r="B102" s="7"/>
      <c r="C102" s="7"/>
      <c r="D102" s="7"/>
      <c r="E102" s="7" t="s">
        <v>65</v>
      </c>
      <c r="F102" s="7"/>
      <c r="G102" s="7"/>
      <c r="H102" s="7"/>
      <c r="I102" s="7"/>
      <c r="J102" s="7"/>
      <c r="K102" s="7"/>
      <c r="L102" s="9" t="s">
        <v>356</v>
      </c>
      <c r="M102" s="272">
        <v>4883</v>
      </c>
      <c r="N102" s="272">
        <v>8513</v>
      </c>
      <c r="O102" s="272">
        <v>6369</v>
      </c>
      <c r="P102" s="269">
        <v>12967</v>
      </c>
      <c r="Q102" s="272">
        <v>5490</v>
      </c>
      <c r="R102" s="272">
        <v>4900</v>
      </c>
      <c r="S102" s="272">
        <v>5955</v>
      </c>
      <c r="T102" s="269">
        <v>17641</v>
      </c>
      <c r="U102" s="269">
        <v>15156</v>
      </c>
      <c r="V102" s="272">
        <v>8795</v>
      </c>
    </row>
    <row r="103" spans="1:22" ht="16.5" customHeight="1" x14ac:dyDescent="0.2">
      <c r="A103" s="7"/>
      <c r="B103" s="7"/>
      <c r="C103" s="7"/>
      <c r="D103" s="7"/>
      <c r="E103" s="7" t="s">
        <v>66</v>
      </c>
      <c r="F103" s="7"/>
      <c r="G103" s="7"/>
      <c r="H103" s="7"/>
      <c r="I103" s="7"/>
      <c r="J103" s="7"/>
      <c r="K103" s="7"/>
      <c r="L103" s="9" t="s">
        <v>356</v>
      </c>
      <c r="M103" s="272">
        <v>4558</v>
      </c>
      <c r="N103" s="272">
        <v>6719</v>
      </c>
      <c r="O103" s="272">
        <v>3883</v>
      </c>
      <c r="P103" s="272">
        <v>7619</v>
      </c>
      <c r="Q103" s="272">
        <v>6194</v>
      </c>
      <c r="R103" s="272">
        <v>4990</v>
      </c>
      <c r="S103" s="272">
        <v>6675</v>
      </c>
      <c r="T103" s="269">
        <v>18307</v>
      </c>
      <c r="U103" s="269">
        <v>15831</v>
      </c>
      <c r="V103" s="272">
        <v>7603</v>
      </c>
    </row>
    <row r="104" spans="1:22" ht="16.5" customHeight="1" x14ac:dyDescent="0.2">
      <c r="A104" s="7"/>
      <c r="B104" s="7"/>
      <c r="C104" s="7"/>
      <c r="D104" s="7"/>
      <c r="E104" s="7" t="s">
        <v>67</v>
      </c>
      <c r="F104" s="7"/>
      <c r="G104" s="7"/>
      <c r="H104" s="7"/>
      <c r="I104" s="7"/>
      <c r="J104" s="7"/>
      <c r="K104" s="7"/>
      <c r="L104" s="9" t="s">
        <v>356</v>
      </c>
      <c r="M104" s="272">
        <v>5259</v>
      </c>
      <c r="N104" s="272">
        <v>6074</v>
      </c>
      <c r="O104" s="272">
        <v>4790</v>
      </c>
      <c r="P104" s="272">
        <v>8552</v>
      </c>
      <c r="Q104" s="272">
        <v>5835</v>
      </c>
      <c r="R104" s="272">
        <v>3781</v>
      </c>
      <c r="S104" s="272">
        <v>6867</v>
      </c>
      <c r="T104" s="269">
        <v>18109</v>
      </c>
      <c r="U104" s="269">
        <v>22976</v>
      </c>
      <c r="V104" s="272">
        <v>8147</v>
      </c>
    </row>
    <row r="105" spans="1:22" ht="16.5" customHeight="1" x14ac:dyDescent="0.2">
      <c r="A105" s="7"/>
      <c r="B105" s="7"/>
      <c r="C105" s="7"/>
      <c r="D105" s="7"/>
      <c r="E105" s="7" t="s">
        <v>68</v>
      </c>
      <c r="F105" s="7"/>
      <c r="G105" s="7"/>
      <c r="H105" s="7"/>
      <c r="I105" s="7"/>
      <c r="J105" s="7"/>
      <c r="K105" s="7"/>
      <c r="L105" s="9" t="s">
        <v>356</v>
      </c>
      <c r="M105" s="272">
        <v>5251</v>
      </c>
      <c r="N105" s="272">
        <v>5985</v>
      </c>
      <c r="O105" s="272">
        <v>4265</v>
      </c>
      <c r="P105" s="272">
        <v>9674</v>
      </c>
      <c r="Q105" s="272">
        <v>5259</v>
      </c>
      <c r="R105" s="272">
        <v>3578</v>
      </c>
      <c r="S105" s="272">
        <v>5485</v>
      </c>
      <c r="T105" s="269">
        <v>23053</v>
      </c>
      <c r="U105" s="269">
        <v>15714</v>
      </c>
      <c r="V105" s="272">
        <v>7517</v>
      </c>
    </row>
    <row r="106" spans="1:22" ht="16.5" customHeight="1" x14ac:dyDescent="0.2">
      <c r="A106" s="7"/>
      <c r="B106" s="7"/>
      <c r="C106" s="7"/>
      <c r="D106" s="7"/>
      <c r="E106" s="7" t="s">
        <v>69</v>
      </c>
      <c r="F106" s="7"/>
      <c r="G106" s="7"/>
      <c r="H106" s="7"/>
      <c r="I106" s="7"/>
      <c r="J106" s="7"/>
      <c r="K106" s="7"/>
      <c r="L106" s="9" t="s">
        <v>356</v>
      </c>
      <c r="M106" s="272">
        <v>3861</v>
      </c>
      <c r="N106" s="272">
        <v>5839</v>
      </c>
      <c r="O106" s="272">
        <v>3761</v>
      </c>
      <c r="P106" s="272">
        <v>8020</v>
      </c>
      <c r="Q106" s="272">
        <v>4624</v>
      </c>
      <c r="R106" s="272">
        <v>4345</v>
      </c>
      <c r="S106" s="272">
        <v>5739</v>
      </c>
      <c r="T106" s="269">
        <v>19091</v>
      </c>
      <c r="U106" s="269">
        <v>12869</v>
      </c>
      <c r="V106" s="272">
        <v>6365</v>
      </c>
    </row>
    <row r="107" spans="1:22" ht="16.5" customHeight="1" x14ac:dyDescent="0.2">
      <c r="A107" s="7"/>
      <c r="B107" s="7"/>
      <c r="C107" s="7" t="s">
        <v>72</v>
      </c>
      <c r="D107" s="7"/>
      <c r="E107" s="7"/>
      <c r="F107" s="7"/>
      <c r="G107" s="7"/>
      <c r="H107" s="7"/>
      <c r="I107" s="7"/>
      <c r="J107" s="7"/>
      <c r="K107" s="7"/>
      <c r="L107" s="9"/>
      <c r="M107" s="10"/>
      <c r="N107" s="10"/>
      <c r="O107" s="10"/>
      <c r="P107" s="10"/>
      <c r="Q107" s="10"/>
      <c r="R107" s="10"/>
      <c r="S107" s="10"/>
      <c r="T107" s="10"/>
      <c r="U107" s="10"/>
      <c r="V107" s="10"/>
    </row>
    <row r="108" spans="1:22" ht="16.5" customHeight="1" x14ac:dyDescent="0.2">
      <c r="A108" s="7"/>
      <c r="B108" s="7"/>
      <c r="C108" s="7"/>
      <c r="D108" s="7"/>
      <c r="E108" s="7" t="s">
        <v>60</v>
      </c>
      <c r="F108" s="7"/>
      <c r="G108" s="7"/>
      <c r="H108" s="7"/>
      <c r="I108" s="7"/>
      <c r="J108" s="7"/>
      <c r="K108" s="7"/>
      <c r="L108" s="9" t="s">
        <v>356</v>
      </c>
      <c r="M108" s="272">
        <v>2426</v>
      </c>
      <c r="N108" s="272">
        <v>6679</v>
      </c>
      <c r="O108" s="272">
        <v>2721</v>
      </c>
      <c r="P108" s="272">
        <v>1460</v>
      </c>
      <c r="Q108" s="272">
        <v>6090</v>
      </c>
      <c r="R108" s="267" t="s">
        <v>73</v>
      </c>
      <c r="S108" s="267" t="s">
        <v>73</v>
      </c>
      <c r="T108" s="267" t="s">
        <v>73</v>
      </c>
      <c r="U108" s="267" t="s">
        <v>73</v>
      </c>
      <c r="V108" s="272">
        <v>3559</v>
      </c>
    </row>
    <row r="109" spans="1:22" ht="16.5" customHeight="1" x14ac:dyDescent="0.2">
      <c r="A109" s="7"/>
      <c r="B109" s="7"/>
      <c r="C109" s="7"/>
      <c r="D109" s="7"/>
      <c r="E109" s="7" t="s">
        <v>62</v>
      </c>
      <c r="F109" s="7"/>
      <c r="G109" s="7"/>
      <c r="H109" s="7"/>
      <c r="I109" s="7"/>
      <c r="J109" s="7"/>
      <c r="K109" s="7"/>
      <c r="L109" s="9" t="s">
        <v>356</v>
      </c>
      <c r="M109" s="272">
        <v>2007</v>
      </c>
      <c r="N109" s="272">
        <v>5306</v>
      </c>
      <c r="O109" s="272">
        <v>2439</v>
      </c>
      <c r="P109" s="272">
        <v>1816</v>
      </c>
      <c r="Q109" s="272">
        <v>5857</v>
      </c>
      <c r="R109" s="267" t="s">
        <v>73</v>
      </c>
      <c r="S109" s="267" t="s">
        <v>73</v>
      </c>
      <c r="T109" s="267" t="s">
        <v>73</v>
      </c>
      <c r="U109" s="267" t="s">
        <v>73</v>
      </c>
      <c r="V109" s="272">
        <v>3118</v>
      </c>
    </row>
    <row r="110" spans="1:22" ht="16.5" customHeight="1" x14ac:dyDescent="0.2">
      <c r="A110" s="7"/>
      <c r="B110" s="7"/>
      <c r="C110" s="7"/>
      <c r="D110" s="7"/>
      <c r="E110" s="7" t="s">
        <v>63</v>
      </c>
      <c r="F110" s="7"/>
      <c r="G110" s="7"/>
      <c r="H110" s="7"/>
      <c r="I110" s="7"/>
      <c r="J110" s="7"/>
      <c r="K110" s="7"/>
      <c r="L110" s="9" t="s">
        <v>356</v>
      </c>
      <c r="M110" s="272">
        <v>2225</v>
      </c>
      <c r="N110" s="272">
        <v>4872</v>
      </c>
      <c r="O110" s="272">
        <v>1797</v>
      </c>
      <c r="P110" s="272">
        <v>1738</v>
      </c>
      <c r="Q110" s="272">
        <v>4577</v>
      </c>
      <c r="R110" s="267" t="s">
        <v>73</v>
      </c>
      <c r="S110" s="267" t="s">
        <v>73</v>
      </c>
      <c r="T110" s="267" t="s">
        <v>73</v>
      </c>
      <c r="U110" s="267" t="s">
        <v>73</v>
      </c>
      <c r="V110" s="272">
        <v>2853</v>
      </c>
    </row>
    <row r="111" spans="1:22" ht="16.5" customHeight="1" x14ac:dyDescent="0.2">
      <c r="A111" s="7"/>
      <c r="B111" s="7"/>
      <c r="C111" s="7"/>
      <c r="D111" s="7"/>
      <c r="E111" s="7" t="s">
        <v>64</v>
      </c>
      <c r="F111" s="7"/>
      <c r="G111" s="7"/>
      <c r="H111" s="7"/>
      <c r="I111" s="7"/>
      <c r="J111" s="7"/>
      <c r="K111" s="7"/>
      <c r="L111" s="9" t="s">
        <v>356</v>
      </c>
      <c r="M111" s="272">
        <v>2278</v>
      </c>
      <c r="N111" s="272">
        <v>4210</v>
      </c>
      <c r="O111" s="272">
        <v>1799</v>
      </c>
      <c r="P111" s="272">
        <v>1196</v>
      </c>
      <c r="Q111" s="272">
        <v>3812</v>
      </c>
      <c r="R111" s="267" t="s">
        <v>73</v>
      </c>
      <c r="S111" s="267" t="s">
        <v>73</v>
      </c>
      <c r="T111" s="267" t="s">
        <v>73</v>
      </c>
      <c r="U111" s="267" t="s">
        <v>73</v>
      </c>
      <c r="V111" s="272">
        <v>2572</v>
      </c>
    </row>
    <row r="112" spans="1:22" ht="16.5" customHeight="1" x14ac:dyDescent="0.2">
      <c r="A112" s="7"/>
      <c r="B112" s="7"/>
      <c r="C112" s="7"/>
      <c r="D112" s="7"/>
      <c r="E112" s="7" t="s">
        <v>65</v>
      </c>
      <c r="F112" s="7"/>
      <c r="G112" s="7"/>
      <c r="H112" s="7"/>
      <c r="I112" s="7"/>
      <c r="J112" s="7"/>
      <c r="K112" s="7"/>
      <c r="L112" s="9" t="s">
        <v>356</v>
      </c>
      <c r="M112" s="272">
        <v>2956</v>
      </c>
      <c r="N112" s="272">
        <v>3755</v>
      </c>
      <c r="O112" s="272">
        <v>1983</v>
      </c>
      <c r="P112" s="272">
        <v>2421</v>
      </c>
      <c r="Q112" s="272">
        <v>3391</v>
      </c>
      <c r="R112" s="267" t="s">
        <v>73</v>
      </c>
      <c r="S112" s="267" t="s">
        <v>73</v>
      </c>
      <c r="T112" s="267" t="s">
        <v>73</v>
      </c>
      <c r="U112" s="267" t="s">
        <v>73</v>
      </c>
      <c r="V112" s="272">
        <v>2902</v>
      </c>
    </row>
    <row r="113" spans="1:22" ht="16.5" customHeight="1" x14ac:dyDescent="0.2">
      <c r="A113" s="7"/>
      <c r="B113" s="7"/>
      <c r="C113" s="7"/>
      <c r="D113" s="7"/>
      <c r="E113" s="7" t="s">
        <v>66</v>
      </c>
      <c r="F113" s="7"/>
      <c r="G113" s="7"/>
      <c r="H113" s="7"/>
      <c r="I113" s="7"/>
      <c r="J113" s="7"/>
      <c r="K113" s="7"/>
      <c r="L113" s="9" t="s">
        <v>356</v>
      </c>
      <c r="M113" s="272">
        <v>3218</v>
      </c>
      <c r="N113" s="272">
        <v>3521</v>
      </c>
      <c r="O113" s="272">
        <v>1206</v>
      </c>
      <c r="P113" s="272">
        <v>2470</v>
      </c>
      <c r="Q113" s="272">
        <v>3644</v>
      </c>
      <c r="R113" s="267" t="s">
        <v>73</v>
      </c>
      <c r="S113" s="267" t="s">
        <v>73</v>
      </c>
      <c r="T113" s="267" t="s">
        <v>73</v>
      </c>
      <c r="U113" s="267" t="s">
        <v>73</v>
      </c>
      <c r="V113" s="272">
        <v>2790</v>
      </c>
    </row>
    <row r="114" spans="1:22" ht="16.5" customHeight="1" x14ac:dyDescent="0.2">
      <c r="A114" s="7"/>
      <c r="B114" s="7"/>
      <c r="C114" s="7"/>
      <c r="D114" s="7"/>
      <c r="E114" s="7" t="s">
        <v>67</v>
      </c>
      <c r="F114" s="7"/>
      <c r="G114" s="7"/>
      <c r="H114" s="7"/>
      <c r="I114" s="7"/>
      <c r="J114" s="7"/>
      <c r="K114" s="7"/>
      <c r="L114" s="9" t="s">
        <v>356</v>
      </c>
      <c r="M114" s="272">
        <v>3907</v>
      </c>
      <c r="N114" s="272">
        <v>3516</v>
      </c>
      <c r="O114" s="272">
        <v>1129</v>
      </c>
      <c r="P114" s="272">
        <v>2553</v>
      </c>
      <c r="Q114" s="272">
        <v>2798</v>
      </c>
      <c r="R114" s="267" t="s">
        <v>73</v>
      </c>
      <c r="S114" s="267" t="s">
        <v>73</v>
      </c>
      <c r="T114" s="267" t="s">
        <v>73</v>
      </c>
      <c r="U114" s="267" t="s">
        <v>73</v>
      </c>
      <c r="V114" s="272">
        <v>2885</v>
      </c>
    </row>
    <row r="115" spans="1:22" ht="16.5" customHeight="1" x14ac:dyDescent="0.2">
      <c r="A115" s="7"/>
      <c r="B115" s="7"/>
      <c r="C115" s="7"/>
      <c r="D115" s="7"/>
      <c r="E115" s="7" t="s">
        <v>68</v>
      </c>
      <c r="F115" s="7"/>
      <c r="G115" s="7"/>
      <c r="H115" s="7"/>
      <c r="I115" s="7"/>
      <c r="J115" s="7"/>
      <c r="K115" s="7"/>
      <c r="L115" s="9" t="s">
        <v>356</v>
      </c>
      <c r="M115" s="272">
        <v>3341</v>
      </c>
      <c r="N115" s="272">
        <v>3307</v>
      </c>
      <c r="O115" s="272">
        <v>1052</v>
      </c>
      <c r="P115" s="272">
        <v>2607</v>
      </c>
      <c r="Q115" s="272">
        <v>1795</v>
      </c>
      <c r="R115" s="267" t="s">
        <v>73</v>
      </c>
      <c r="S115" s="267" t="s">
        <v>73</v>
      </c>
      <c r="T115" s="267" t="s">
        <v>73</v>
      </c>
      <c r="U115" s="267" t="s">
        <v>73</v>
      </c>
      <c r="V115" s="272">
        <v>2586</v>
      </c>
    </row>
    <row r="116" spans="1:22" ht="16.5" customHeight="1" x14ac:dyDescent="0.2">
      <c r="A116" s="7"/>
      <c r="B116" s="7"/>
      <c r="C116" s="7"/>
      <c r="D116" s="7"/>
      <c r="E116" s="7" t="s">
        <v>69</v>
      </c>
      <c r="F116" s="7"/>
      <c r="G116" s="7"/>
      <c r="H116" s="7"/>
      <c r="I116" s="7"/>
      <c r="J116" s="7"/>
      <c r="K116" s="7"/>
      <c r="L116" s="9" t="s">
        <v>356</v>
      </c>
      <c r="M116" s="272">
        <v>3394</v>
      </c>
      <c r="N116" s="272">
        <v>3698</v>
      </c>
      <c r="O116" s="272">
        <v>1049</v>
      </c>
      <c r="P116" s="272">
        <v>2865</v>
      </c>
      <c r="Q116" s="272">
        <v>1491</v>
      </c>
      <c r="R116" s="267" t="s">
        <v>73</v>
      </c>
      <c r="S116" s="267" t="s">
        <v>73</v>
      </c>
      <c r="T116" s="267" t="s">
        <v>73</v>
      </c>
      <c r="U116" s="267" t="s">
        <v>73</v>
      </c>
      <c r="V116" s="272">
        <v>2666</v>
      </c>
    </row>
    <row r="117" spans="1:22" ht="16.5" customHeight="1" x14ac:dyDescent="0.2">
      <c r="A117" s="7"/>
      <c r="B117" s="7"/>
      <c r="C117" s="7" t="s">
        <v>74</v>
      </c>
      <c r="D117" s="7"/>
      <c r="E117" s="7"/>
      <c r="F117" s="7"/>
      <c r="G117" s="7"/>
      <c r="H117" s="7"/>
      <c r="I117" s="7"/>
      <c r="J117" s="7"/>
      <c r="K117" s="7"/>
      <c r="L117" s="9"/>
      <c r="M117" s="10"/>
      <c r="N117" s="10"/>
      <c r="O117" s="10"/>
      <c r="P117" s="10"/>
      <c r="Q117" s="10"/>
      <c r="R117" s="10"/>
      <c r="S117" s="10"/>
      <c r="T117" s="10"/>
      <c r="U117" s="10"/>
      <c r="V117" s="10"/>
    </row>
    <row r="118" spans="1:22" ht="16.5" customHeight="1" x14ac:dyDescent="0.2">
      <c r="A118" s="7"/>
      <c r="B118" s="7"/>
      <c r="C118" s="7"/>
      <c r="D118" s="7" t="s">
        <v>75</v>
      </c>
      <c r="E118" s="7"/>
      <c r="F118" s="7"/>
      <c r="G118" s="7"/>
      <c r="H118" s="7"/>
      <c r="I118" s="7"/>
      <c r="J118" s="7"/>
      <c r="K118" s="7"/>
      <c r="L118" s="9"/>
      <c r="M118" s="10"/>
      <c r="N118" s="10"/>
      <c r="O118" s="10"/>
      <c r="P118" s="10"/>
      <c r="Q118" s="10"/>
      <c r="R118" s="10"/>
      <c r="S118" s="10"/>
      <c r="T118" s="10"/>
      <c r="U118" s="10"/>
      <c r="V118" s="10"/>
    </row>
    <row r="119" spans="1:22" ht="16.5" customHeight="1" x14ac:dyDescent="0.2">
      <c r="A119" s="7"/>
      <c r="B119" s="7"/>
      <c r="C119" s="7"/>
      <c r="D119" s="7"/>
      <c r="E119" s="7" t="s">
        <v>60</v>
      </c>
      <c r="F119" s="7"/>
      <c r="G119" s="7"/>
      <c r="H119" s="7"/>
      <c r="I119" s="7"/>
      <c r="J119" s="7"/>
      <c r="K119" s="7"/>
      <c r="L119" s="9" t="s">
        <v>356</v>
      </c>
      <c r="M119" s="270">
        <v>485</v>
      </c>
      <c r="N119" s="270">
        <v>855</v>
      </c>
      <c r="O119" s="270">
        <v>473</v>
      </c>
      <c r="P119" s="270">
        <v>719</v>
      </c>
      <c r="Q119" s="270">
        <v>521</v>
      </c>
      <c r="R119" s="270">
        <v>561</v>
      </c>
      <c r="S119" s="272">
        <v>2518</v>
      </c>
      <c r="T119" s="272">
        <v>1122</v>
      </c>
      <c r="U119" s="267" t="s">
        <v>73</v>
      </c>
      <c r="V119" s="270">
        <v>646</v>
      </c>
    </row>
    <row r="120" spans="1:22" ht="16.5" customHeight="1" x14ac:dyDescent="0.2">
      <c r="A120" s="7"/>
      <c r="B120" s="7"/>
      <c r="C120" s="7"/>
      <c r="D120" s="7"/>
      <c r="E120" s="7" t="s">
        <v>62</v>
      </c>
      <c r="F120" s="7"/>
      <c r="G120" s="7"/>
      <c r="H120" s="7"/>
      <c r="I120" s="7"/>
      <c r="J120" s="7"/>
      <c r="K120" s="7"/>
      <c r="L120" s="9" t="s">
        <v>356</v>
      </c>
      <c r="M120" s="270">
        <v>324</v>
      </c>
      <c r="N120" s="270">
        <v>777</v>
      </c>
      <c r="O120" s="270">
        <v>446</v>
      </c>
      <c r="P120" s="270">
        <v>516</v>
      </c>
      <c r="Q120" s="270">
        <v>351</v>
      </c>
      <c r="R120" s="270">
        <v>489</v>
      </c>
      <c r="S120" s="272">
        <v>2551</v>
      </c>
      <c r="T120" s="272">
        <v>1378</v>
      </c>
      <c r="U120" s="267" t="s">
        <v>73</v>
      </c>
      <c r="V120" s="270">
        <v>522</v>
      </c>
    </row>
    <row r="121" spans="1:22" ht="16.5" customHeight="1" x14ac:dyDescent="0.2">
      <c r="A121" s="7"/>
      <c r="B121" s="7"/>
      <c r="C121" s="7"/>
      <c r="D121" s="7"/>
      <c r="E121" s="7" t="s">
        <v>63</v>
      </c>
      <c r="F121" s="7"/>
      <c r="G121" s="7"/>
      <c r="H121" s="7"/>
      <c r="I121" s="7"/>
      <c r="J121" s="7"/>
      <c r="K121" s="7"/>
      <c r="L121" s="9" t="s">
        <v>356</v>
      </c>
      <c r="M121" s="270">
        <v>201</v>
      </c>
      <c r="N121" s="270">
        <v>544</v>
      </c>
      <c r="O121" s="270">
        <v>337</v>
      </c>
      <c r="P121" s="270">
        <v>543</v>
      </c>
      <c r="Q121" s="270">
        <v>225</v>
      </c>
      <c r="R121" s="270">
        <v>354</v>
      </c>
      <c r="S121" s="272">
        <v>2046</v>
      </c>
      <c r="T121" s="272">
        <v>1399</v>
      </c>
      <c r="U121" s="267" t="s">
        <v>73</v>
      </c>
      <c r="V121" s="270">
        <v>396</v>
      </c>
    </row>
    <row r="122" spans="1:22" ht="16.5" customHeight="1" x14ac:dyDescent="0.2">
      <c r="A122" s="7"/>
      <c r="B122" s="7"/>
      <c r="C122" s="7"/>
      <c r="D122" s="7"/>
      <c r="E122" s="7" t="s">
        <v>64</v>
      </c>
      <c r="F122" s="7"/>
      <c r="G122" s="7"/>
      <c r="H122" s="7"/>
      <c r="I122" s="7"/>
      <c r="J122" s="7"/>
      <c r="K122" s="7"/>
      <c r="L122" s="9" t="s">
        <v>356</v>
      </c>
      <c r="M122" s="270">
        <v>221</v>
      </c>
      <c r="N122" s="270">
        <v>484</v>
      </c>
      <c r="O122" s="270">
        <v>325</v>
      </c>
      <c r="P122" s="270">
        <v>508</v>
      </c>
      <c r="Q122" s="270">
        <v>199</v>
      </c>
      <c r="R122" s="270">
        <v>332</v>
      </c>
      <c r="S122" s="272">
        <v>1470</v>
      </c>
      <c r="T122" s="272">
        <v>1361</v>
      </c>
      <c r="U122" s="267" t="s">
        <v>73</v>
      </c>
      <c r="V122" s="270">
        <v>371</v>
      </c>
    </row>
    <row r="123" spans="1:22" ht="16.5" customHeight="1" x14ac:dyDescent="0.2">
      <c r="A123" s="7"/>
      <c r="B123" s="7"/>
      <c r="C123" s="7"/>
      <c r="D123" s="7"/>
      <c r="E123" s="7" t="s">
        <v>65</v>
      </c>
      <c r="F123" s="7"/>
      <c r="G123" s="7"/>
      <c r="H123" s="7"/>
      <c r="I123" s="7"/>
      <c r="J123" s="7"/>
      <c r="K123" s="7"/>
      <c r="L123" s="9" t="s">
        <v>356</v>
      </c>
      <c r="M123" s="270">
        <v>259</v>
      </c>
      <c r="N123" s="270">
        <v>358</v>
      </c>
      <c r="O123" s="270">
        <v>282</v>
      </c>
      <c r="P123" s="270">
        <v>486</v>
      </c>
      <c r="Q123" s="270">
        <v>230</v>
      </c>
      <c r="R123" s="270">
        <v>280</v>
      </c>
      <c r="S123" s="272">
        <v>1383</v>
      </c>
      <c r="T123" s="270">
        <v>995</v>
      </c>
      <c r="U123" s="267" t="s">
        <v>73</v>
      </c>
      <c r="V123" s="270">
        <v>340</v>
      </c>
    </row>
    <row r="124" spans="1:22" ht="16.5" customHeight="1" x14ac:dyDescent="0.2">
      <c r="A124" s="7"/>
      <c r="B124" s="7"/>
      <c r="C124" s="7"/>
      <c r="D124" s="7"/>
      <c r="E124" s="7" t="s">
        <v>66</v>
      </c>
      <c r="F124" s="7"/>
      <c r="G124" s="7"/>
      <c r="H124" s="7"/>
      <c r="I124" s="7"/>
      <c r="J124" s="7"/>
      <c r="K124" s="7"/>
      <c r="L124" s="9" t="s">
        <v>356</v>
      </c>
      <c r="M124" s="270">
        <v>213</v>
      </c>
      <c r="N124" s="270">
        <v>296</v>
      </c>
      <c r="O124" s="270">
        <v>310</v>
      </c>
      <c r="P124" s="270">
        <v>476</v>
      </c>
      <c r="Q124" s="270">
        <v>229</v>
      </c>
      <c r="R124" s="270">
        <v>278</v>
      </c>
      <c r="S124" s="272">
        <v>1470</v>
      </c>
      <c r="T124" s="270">
        <v>947</v>
      </c>
      <c r="U124" s="267" t="s">
        <v>73</v>
      </c>
      <c r="V124" s="270">
        <v>314</v>
      </c>
    </row>
    <row r="125" spans="1:22" ht="16.5" customHeight="1" x14ac:dyDescent="0.2">
      <c r="A125" s="7"/>
      <c r="B125" s="7"/>
      <c r="C125" s="7"/>
      <c r="D125" s="7"/>
      <c r="E125" s="7" t="s">
        <v>67</v>
      </c>
      <c r="F125" s="7"/>
      <c r="G125" s="7"/>
      <c r="H125" s="7"/>
      <c r="I125" s="7"/>
      <c r="J125" s="7"/>
      <c r="K125" s="7"/>
      <c r="L125" s="9" t="s">
        <v>356</v>
      </c>
      <c r="M125" s="270">
        <v>294</v>
      </c>
      <c r="N125" s="270">
        <v>224</v>
      </c>
      <c r="O125" s="270">
        <v>286</v>
      </c>
      <c r="P125" s="270">
        <v>276</v>
      </c>
      <c r="Q125" s="270">
        <v>207</v>
      </c>
      <c r="R125" s="270">
        <v>241</v>
      </c>
      <c r="S125" s="272">
        <v>1415</v>
      </c>
      <c r="T125" s="270">
        <v>884</v>
      </c>
      <c r="U125" s="267" t="s">
        <v>73</v>
      </c>
      <c r="V125" s="270">
        <v>287</v>
      </c>
    </row>
    <row r="126" spans="1:22" ht="16.5" customHeight="1" x14ac:dyDescent="0.2">
      <c r="A126" s="7"/>
      <c r="B126" s="7"/>
      <c r="C126" s="7"/>
      <c r="D126" s="7"/>
      <c r="E126" s="7" t="s">
        <v>68</v>
      </c>
      <c r="F126" s="7"/>
      <c r="G126" s="7"/>
      <c r="H126" s="7"/>
      <c r="I126" s="7"/>
      <c r="J126" s="7"/>
      <c r="K126" s="7"/>
      <c r="L126" s="9" t="s">
        <v>356</v>
      </c>
      <c r="M126" s="270">
        <v>314</v>
      </c>
      <c r="N126" s="270">
        <v>185</v>
      </c>
      <c r="O126" s="270">
        <v>279</v>
      </c>
      <c r="P126" s="270">
        <v>224</v>
      </c>
      <c r="Q126" s="270">
        <v>298</v>
      </c>
      <c r="R126" s="270">
        <v>156</v>
      </c>
      <c r="S126" s="272">
        <v>1395</v>
      </c>
      <c r="T126" s="270">
        <v>781</v>
      </c>
      <c r="U126" s="267" t="s">
        <v>73</v>
      </c>
      <c r="V126" s="270">
        <v>279</v>
      </c>
    </row>
    <row r="127" spans="1:22" ht="16.5" customHeight="1" x14ac:dyDescent="0.2">
      <c r="A127" s="7"/>
      <c r="B127" s="7"/>
      <c r="C127" s="7"/>
      <c r="D127" s="7"/>
      <c r="E127" s="7" t="s">
        <v>69</v>
      </c>
      <c r="F127" s="7"/>
      <c r="G127" s="7"/>
      <c r="H127" s="7"/>
      <c r="I127" s="7"/>
      <c r="J127" s="7"/>
      <c r="K127" s="7"/>
      <c r="L127" s="9" t="s">
        <v>356</v>
      </c>
      <c r="M127" s="270">
        <v>343</v>
      </c>
      <c r="N127" s="270">
        <v>190</v>
      </c>
      <c r="O127" s="270">
        <v>311</v>
      </c>
      <c r="P127" s="270">
        <v>221</v>
      </c>
      <c r="Q127" s="270">
        <v>274</v>
      </c>
      <c r="R127" s="270">
        <v>103</v>
      </c>
      <c r="S127" s="272">
        <v>1536</v>
      </c>
      <c r="T127" s="270">
        <v>800</v>
      </c>
      <c r="U127" s="267" t="s">
        <v>73</v>
      </c>
      <c r="V127" s="270">
        <v>293</v>
      </c>
    </row>
    <row r="128" spans="1:22" ht="16.5" customHeight="1" x14ac:dyDescent="0.2">
      <c r="A128" s="7"/>
      <c r="B128" s="7"/>
      <c r="C128" s="7"/>
      <c r="D128" s="7" t="s">
        <v>76</v>
      </c>
      <c r="E128" s="7"/>
      <c r="F128" s="7"/>
      <c r="G128" s="7"/>
      <c r="H128" s="7"/>
      <c r="I128" s="7"/>
      <c r="J128" s="7"/>
      <c r="K128" s="7"/>
      <c r="L128" s="9"/>
      <c r="M128" s="10"/>
      <c r="N128" s="10"/>
      <c r="O128" s="10"/>
      <c r="P128" s="10"/>
      <c r="Q128" s="10"/>
      <c r="R128" s="10"/>
      <c r="S128" s="10"/>
      <c r="T128" s="10"/>
      <c r="U128" s="10"/>
      <c r="V128" s="10"/>
    </row>
    <row r="129" spans="1:22" ht="16.5" customHeight="1" x14ac:dyDescent="0.2">
      <c r="A129" s="7"/>
      <c r="B129" s="7"/>
      <c r="C129" s="7"/>
      <c r="D129" s="7"/>
      <c r="E129" s="7" t="s">
        <v>60</v>
      </c>
      <c r="F129" s="7"/>
      <c r="G129" s="7"/>
      <c r="H129" s="7"/>
      <c r="I129" s="7"/>
      <c r="J129" s="7"/>
      <c r="K129" s="7"/>
      <c r="L129" s="9" t="s">
        <v>356</v>
      </c>
      <c r="M129" s="272">
        <v>1111</v>
      </c>
      <c r="N129" s="272">
        <v>3549</v>
      </c>
      <c r="O129" s="270">
        <v>618</v>
      </c>
      <c r="P129" s="272">
        <v>1310</v>
      </c>
      <c r="Q129" s="272">
        <v>2091</v>
      </c>
      <c r="R129" s="270">
        <v>888</v>
      </c>
      <c r="S129" s="272">
        <v>4489</v>
      </c>
      <c r="T129" s="272">
        <v>1897</v>
      </c>
      <c r="U129" s="267" t="s">
        <v>73</v>
      </c>
      <c r="V129" s="272">
        <v>1784</v>
      </c>
    </row>
    <row r="130" spans="1:22" ht="16.5" customHeight="1" x14ac:dyDescent="0.2">
      <c r="A130" s="7"/>
      <c r="B130" s="7"/>
      <c r="C130" s="7"/>
      <c r="D130" s="7"/>
      <c r="E130" s="7" t="s">
        <v>62</v>
      </c>
      <c r="F130" s="7"/>
      <c r="G130" s="7"/>
      <c r="H130" s="7"/>
      <c r="I130" s="7"/>
      <c r="J130" s="7"/>
      <c r="K130" s="7"/>
      <c r="L130" s="9" t="s">
        <v>356</v>
      </c>
      <c r="M130" s="272">
        <v>1227</v>
      </c>
      <c r="N130" s="272">
        <v>3827</v>
      </c>
      <c r="O130" s="270">
        <v>684</v>
      </c>
      <c r="P130" s="272">
        <v>1459</v>
      </c>
      <c r="Q130" s="272">
        <v>2173</v>
      </c>
      <c r="R130" s="270">
        <v>831</v>
      </c>
      <c r="S130" s="272">
        <v>6617</v>
      </c>
      <c r="T130" s="272">
        <v>1754</v>
      </c>
      <c r="U130" s="267" t="s">
        <v>73</v>
      </c>
      <c r="V130" s="272">
        <v>1954</v>
      </c>
    </row>
    <row r="131" spans="1:22" ht="16.5" customHeight="1" x14ac:dyDescent="0.2">
      <c r="A131" s="7"/>
      <c r="B131" s="7"/>
      <c r="C131" s="7"/>
      <c r="D131" s="7"/>
      <c r="E131" s="7" t="s">
        <v>63</v>
      </c>
      <c r="F131" s="7"/>
      <c r="G131" s="7"/>
      <c r="H131" s="7"/>
      <c r="I131" s="7"/>
      <c r="J131" s="7"/>
      <c r="K131" s="7"/>
      <c r="L131" s="9" t="s">
        <v>356</v>
      </c>
      <c r="M131" s="272">
        <v>1030</v>
      </c>
      <c r="N131" s="272">
        <v>3378</v>
      </c>
      <c r="O131" s="270">
        <v>617</v>
      </c>
      <c r="P131" s="272">
        <v>1227</v>
      </c>
      <c r="Q131" s="272">
        <v>2101</v>
      </c>
      <c r="R131" s="270">
        <v>632</v>
      </c>
      <c r="S131" s="272">
        <v>8259</v>
      </c>
      <c r="T131" s="272">
        <v>1780</v>
      </c>
      <c r="U131" s="267" t="s">
        <v>73</v>
      </c>
      <c r="V131" s="272">
        <v>1762</v>
      </c>
    </row>
    <row r="132" spans="1:22" ht="16.5" customHeight="1" x14ac:dyDescent="0.2">
      <c r="A132" s="7"/>
      <c r="B132" s="7"/>
      <c r="C132" s="7"/>
      <c r="D132" s="7"/>
      <c r="E132" s="7" t="s">
        <v>64</v>
      </c>
      <c r="F132" s="7"/>
      <c r="G132" s="7"/>
      <c r="H132" s="7"/>
      <c r="I132" s="7"/>
      <c r="J132" s="7"/>
      <c r="K132" s="7"/>
      <c r="L132" s="9" t="s">
        <v>356</v>
      </c>
      <c r="M132" s="270">
        <v>896</v>
      </c>
      <c r="N132" s="272">
        <v>3034</v>
      </c>
      <c r="O132" s="270">
        <v>654</v>
      </c>
      <c r="P132" s="272">
        <v>1539</v>
      </c>
      <c r="Q132" s="272">
        <v>1763</v>
      </c>
      <c r="R132" s="270">
        <v>634</v>
      </c>
      <c r="S132" s="272">
        <v>7716</v>
      </c>
      <c r="T132" s="272">
        <v>1380</v>
      </c>
      <c r="U132" s="267" t="s">
        <v>73</v>
      </c>
      <c r="V132" s="272">
        <v>1612</v>
      </c>
    </row>
    <row r="133" spans="1:22" ht="16.5" customHeight="1" x14ac:dyDescent="0.2">
      <c r="A133" s="7"/>
      <c r="B133" s="7"/>
      <c r="C133" s="7"/>
      <c r="D133" s="7"/>
      <c r="E133" s="7" t="s">
        <v>65</v>
      </c>
      <c r="F133" s="7"/>
      <c r="G133" s="7"/>
      <c r="H133" s="7"/>
      <c r="I133" s="7"/>
      <c r="J133" s="7"/>
      <c r="K133" s="7"/>
      <c r="L133" s="9" t="s">
        <v>356</v>
      </c>
      <c r="M133" s="270">
        <v>967</v>
      </c>
      <c r="N133" s="272">
        <v>2703</v>
      </c>
      <c r="O133" s="270">
        <v>766</v>
      </c>
      <c r="P133" s="272">
        <v>1823</v>
      </c>
      <c r="Q133" s="272">
        <v>1507</v>
      </c>
      <c r="R133" s="270">
        <v>686</v>
      </c>
      <c r="S133" s="272">
        <v>4933</v>
      </c>
      <c r="T133" s="272">
        <v>1320</v>
      </c>
      <c r="U133" s="267" t="s">
        <v>73</v>
      </c>
      <c r="V133" s="272">
        <v>1593</v>
      </c>
    </row>
    <row r="134" spans="1:22" ht="16.5" customHeight="1" x14ac:dyDescent="0.2">
      <c r="A134" s="7"/>
      <c r="B134" s="7"/>
      <c r="C134" s="7"/>
      <c r="D134" s="7"/>
      <c r="E134" s="7" t="s">
        <v>66</v>
      </c>
      <c r="F134" s="7"/>
      <c r="G134" s="7"/>
      <c r="H134" s="7"/>
      <c r="I134" s="7"/>
      <c r="J134" s="7"/>
      <c r="K134" s="7"/>
      <c r="L134" s="9" t="s">
        <v>356</v>
      </c>
      <c r="M134" s="270">
        <v>950</v>
      </c>
      <c r="N134" s="272">
        <v>2528</v>
      </c>
      <c r="O134" s="272">
        <v>1299</v>
      </c>
      <c r="P134" s="272">
        <v>1445</v>
      </c>
      <c r="Q134" s="272">
        <v>1418</v>
      </c>
      <c r="R134" s="270">
        <v>657</v>
      </c>
      <c r="S134" s="272">
        <v>5992</v>
      </c>
      <c r="T134" s="272">
        <v>1058</v>
      </c>
      <c r="U134" s="267" t="s">
        <v>73</v>
      </c>
      <c r="V134" s="272">
        <v>1612</v>
      </c>
    </row>
    <row r="135" spans="1:22" ht="16.5" customHeight="1" x14ac:dyDescent="0.2">
      <c r="A135" s="7"/>
      <c r="B135" s="7"/>
      <c r="C135" s="7"/>
      <c r="D135" s="7"/>
      <c r="E135" s="7" t="s">
        <v>67</v>
      </c>
      <c r="F135" s="7"/>
      <c r="G135" s="7"/>
      <c r="H135" s="7"/>
      <c r="I135" s="7"/>
      <c r="J135" s="7"/>
      <c r="K135" s="7"/>
      <c r="L135" s="9" t="s">
        <v>356</v>
      </c>
      <c r="M135" s="270">
        <v>883</v>
      </c>
      <c r="N135" s="272">
        <v>2582</v>
      </c>
      <c r="O135" s="272">
        <v>1426</v>
      </c>
      <c r="P135" s="270">
        <v>702</v>
      </c>
      <c r="Q135" s="272">
        <v>1531</v>
      </c>
      <c r="R135" s="270">
        <v>761</v>
      </c>
      <c r="S135" s="272">
        <v>3965</v>
      </c>
      <c r="T135" s="270">
        <v>918</v>
      </c>
      <c r="U135" s="267" t="s">
        <v>73</v>
      </c>
      <c r="V135" s="272">
        <v>1491</v>
      </c>
    </row>
    <row r="136" spans="1:22" ht="16.5" customHeight="1" x14ac:dyDescent="0.2">
      <c r="A136" s="7"/>
      <c r="B136" s="7"/>
      <c r="C136" s="7"/>
      <c r="D136" s="7"/>
      <c r="E136" s="7" t="s">
        <v>68</v>
      </c>
      <c r="F136" s="7"/>
      <c r="G136" s="7"/>
      <c r="H136" s="7"/>
      <c r="I136" s="7"/>
      <c r="J136" s="7"/>
      <c r="K136" s="7"/>
      <c r="L136" s="9" t="s">
        <v>356</v>
      </c>
      <c r="M136" s="270">
        <v>830</v>
      </c>
      <c r="N136" s="272">
        <v>2639</v>
      </c>
      <c r="O136" s="272">
        <v>1420</v>
      </c>
      <c r="P136" s="270">
        <v>659</v>
      </c>
      <c r="Q136" s="270">
        <v>810</v>
      </c>
      <c r="R136" s="272">
        <v>2205</v>
      </c>
      <c r="S136" s="272">
        <v>3693</v>
      </c>
      <c r="T136" s="272">
        <v>1000</v>
      </c>
      <c r="U136" s="267" t="s">
        <v>73</v>
      </c>
      <c r="V136" s="272">
        <v>1414</v>
      </c>
    </row>
    <row r="137" spans="1:22" ht="16.5" customHeight="1" x14ac:dyDescent="0.2">
      <c r="A137" s="7"/>
      <c r="B137" s="7"/>
      <c r="C137" s="7"/>
      <c r="D137" s="7"/>
      <c r="E137" s="7" t="s">
        <v>69</v>
      </c>
      <c r="F137" s="7"/>
      <c r="G137" s="7"/>
      <c r="H137" s="7"/>
      <c r="I137" s="7"/>
      <c r="J137" s="7"/>
      <c r="K137" s="7"/>
      <c r="L137" s="9" t="s">
        <v>356</v>
      </c>
      <c r="M137" s="270">
        <v>935</v>
      </c>
      <c r="N137" s="272">
        <v>2173</v>
      </c>
      <c r="O137" s="272">
        <v>1600</v>
      </c>
      <c r="P137" s="270">
        <v>623</v>
      </c>
      <c r="Q137" s="270">
        <v>704</v>
      </c>
      <c r="R137" s="272">
        <v>1310</v>
      </c>
      <c r="S137" s="272">
        <v>3762</v>
      </c>
      <c r="T137" s="270">
        <v>898</v>
      </c>
      <c r="U137" s="267" t="s">
        <v>73</v>
      </c>
      <c r="V137" s="272">
        <v>1340</v>
      </c>
    </row>
    <row r="138" spans="1:22" ht="16.5" customHeight="1" x14ac:dyDescent="0.2">
      <c r="A138" s="7"/>
      <c r="B138" s="7"/>
      <c r="C138" s="7"/>
      <c r="D138" s="7" t="s">
        <v>77</v>
      </c>
      <c r="E138" s="7"/>
      <c r="F138" s="7"/>
      <c r="G138" s="7"/>
      <c r="H138" s="7"/>
      <c r="I138" s="7"/>
      <c r="J138" s="7"/>
      <c r="K138" s="7"/>
      <c r="L138" s="9"/>
      <c r="M138" s="10"/>
      <c r="N138" s="10"/>
      <c r="O138" s="10"/>
      <c r="P138" s="10"/>
      <c r="Q138" s="10"/>
      <c r="R138" s="10"/>
      <c r="S138" s="10"/>
      <c r="T138" s="10"/>
      <c r="U138" s="10"/>
      <c r="V138" s="10"/>
    </row>
    <row r="139" spans="1:22" ht="16.5" customHeight="1" x14ac:dyDescent="0.2">
      <c r="A139" s="7"/>
      <c r="B139" s="7"/>
      <c r="C139" s="7"/>
      <c r="D139" s="7"/>
      <c r="E139" s="7" t="s">
        <v>60</v>
      </c>
      <c r="F139" s="7"/>
      <c r="G139" s="7"/>
      <c r="H139" s="7"/>
      <c r="I139" s="7"/>
      <c r="J139" s="7"/>
      <c r="K139" s="7"/>
      <c r="L139" s="9" t="s">
        <v>356</v>
      </c>
      <c r="M139" s="270">
        <v>534</v>
      </c>
      <c r="N139" s="272">
        <v>1107</v>
      </c>
      <c r="O139" s="270">
        <v>491</v>
      </c>
      <c r="P139" s="270">
        <v>755</v>
      </c>
      <c r="Q139" s="270">
        <v>659</v>
      </c>
      <c r="R139" s="270">
        <v>579</v>
      </c>
      <c r="S139" s="272">
        <v>2629</v>
      </c>
      <c r="T139" s="272">
        <v>1170</v>
      </c>
      <c r="U139" s="267" t="s">
        <v>73</v>
      </c>
      <c r="V139" s="270">
        <v>745</v>
      </c>
    </row>
    <row r="140" spans="1:22" ht="16.5" customHeight="1" x14ac:dyDescent="0.2">
      <c r="A140" s="7"/>
      <c r="B140" s="7"/>
      <c r="C140" s="7"/>
      <c r="D140" s="7"/>
      <c r="E140" s="7" t="s">
        <v>62</v>
      </c>
      <c r="F140" s="7"/>
      <c r="G140" s="7"/>
      <c r="H140" s="7"/>
      <c r="I140" s="7"/>
      <c r="J140" s="7"/>
      <c r="K140" s="7"/>
      <c r="L140" s="9" t="s">
        <v>356</v>
      </c>
      <c r="M140" s="270">
        <v>385</v>
      </c>
      <c r="N140" s="272">
        <v>1046</v>
      </c>
      <c r="O140" s="270">
        <v>473</v>
      </c>
      <c r="P140" s="270">
        <v>554</v>
      </c>
      <c r="Q140" s="270">
        <v>477</v>
      </c>
      <c r="R140" s="270">
        <v>508</v>
      </c>
      <c r="S140" s="272">
        <v>2718</v>
      </c>
      <c r="T140" s="272">
        <v>1408</v>
      </c>
      <c r="U140" s="267" t="s">
        <v>73</v>
      </c>
      <c r="V140" s="270">
        <v>631</v>
      </c>
    </row>
    <row r="141" spans="1:22" ht="16.5" customHeight="1" x14ac:dyDescent="0.2">
      <c r="A141" s="7"/>
      <c r="B141" s="7"/>
      <c r="C141" s="7"/>
      <c r="D141" s="7"/>
      <c r="E141" s="7" t="s">
        <v>63</v>
      </c>
      <c r="F141" s="7"/>
      <c r="G141" s="7"/>
      <c r="H141" s="7"/>
      <c r="I141" s="7"/>
      <c r="J141" s="7"/>
      <c r="K141" s="7"/>
      <c r="L141" s="9" t="s">
        <v>356</v>
      </c>
      <c r="M141" s="270">
        <v>257</v>
      </c>
      <c r="N141" s="270">
        <v>779</v>
      </c>
      <c r="O141" s="270">
        <v>362</v>
      </c>
      <c r="P141" s="270">
        <v>575</v>
      </c>
      <c r="Q141" s="270">
        <v>346</v>
      </c>
      <c r="R141" s="270">
        <v>373</v>
      </c>
      <c r="S141" s="272">
        <v>2230</v>
      </c>
      <c r="T141" s="272">
        <v>1427</v>
      </c>
      <c r="U141" s="267" t="s">
        <v>73</v>
      </c>
      <c r="V141" s="270">
        <v>494</v>
      </c>
    </row>
    <row r="142" spans="1:22" ht="16.5" customHeight="1" x14ac:dyDescent="0.2">
      <c r="A142" s="7"/>
      <c r="B142" s="7"/>
      <c r="C142" s="7"/>
      <c r="D142" s="7"/>
      <c r="E142" s="7" t="s">
        <v>64</v>
      </c>
      <c r="F142" s="7"/>
      <c r="G142" s="7"/>
      <c r="H142" s="7"/>
      <c r="I142" s="7"/>
      <c r="J142" s="7"/>
      <c r="K142" s="7"/>
      <c r="L142" s="9" t="s">
        <v>356</v>
      </c>
      <c r="M142" s="270">
        <v>270</v>
      </c>
      <c r="N142" s="270">
        <v>688</v>
      </c>
      <c r="O142" s="270">
        <v>348</v>
      </c>
      <c r="P142" s="270">
        <v>549</v>
      </c>
      <c r="Q142" s="270">
        <v>306</v>
      </c>
      <c r="R142" s="270">
        <v>352</v>
      </c>
      <c r="S142" s="272">
        <v>1676</v>
      </c>
      <c r="T142" s="272">
        <v>1362</v>
      </c>
      <c r="U142" s="267" t="s">
        <v>73</v>
      </c>
      <c r="V142" s="270">
        <v>457</v>
      </c>
    </row>
    <row r="143" spans="1:22" ht="16.5" customHeight="1" x14ac:dyDescent="0.2">
      <c r="A143" s="7"/>
      <c r="B143" s="7"/>
      <c r="C143" s="7"/>
      <c r="D143" s="7"/>
      <c r="E143" s="7" t="s">
        <v>65</v>
      </c>
      <c r="F143" s="7"/>
      <c r="G143" s="7"/>
      <c r="H143" s="7"/>
      <c r="I143" s="7"/>
      <c r="J143" s="7"/>
      <c r="K143" s="7"/>
      <c r="L143" s="9" t="s">
        <v>356</v>
      </c>
      <c r="M143" s="270">
        <v>308</v>
      </c>
      <c r="N143" s="270">
        <v>546</v>
      </c>
      <c r="O143" s="270">
        <v>312</v>
      </c>
      <c r="P143" s="270">
        <v>531</v>
      </c>
      <c r="Q143" s="270">
        <v>329</v>
      </c>
      <c r="R143" s="270">
        <v>301</v>
      </c>
      <c r="S143" s="272">
        <v>1584</v>
      </c>
      <c r="T143" s="272">
        <v>1019</v>
      </c>
      <c r="U143" s="267" t="s">
        <v>73</v>
      </c>
      <c r="V143" s="270">
        <v>423</v>
      </c>
    </row>
    <row r="144" spans="1:22" ht="16.5" customHeight="1" x14ac:dyDescent="0.2">
      <c r="A144" s="7"/>
      <c r="B144" s="7"/>
      <c r="C144" s="7"/>
      <c r="D144" s="7"/>
      <c r="E144" s="7" t="s">
        <v>66</v>
      </c>
      <c r="F144" s="7"/>
      <c r="G144" s="7"/>
      <c r="H144" s="7"/>
      <c r="I144" s="7"/>
      <c r="J144" s="7"/>
      <c r="K144" s="7"/>
      <c r="L144" s="9" t="s">
        <v>356</v>
      </c>
      <c r="M144" s="270">
        <v>259</v>
      </c>
      <c r="N144" s="270">
        <v>474</v>
      </c>
      <c r="O144" s="270">
        <v>371</v>
      </c>
      <c r="P144" s="270">
        <v>509</v>
      </c>
      <c r="Q144" s="270">
        <v>321</v>
      </c>
      <c r="R144" s="270">
        <v>298</v>
      </c>
      <c r="S144" s="272">
        <v>1684</v>
      </c>
      <c r="T144" s="270">
        <v>953</v>
      </c>
      <c r="U144" s="267" t="s">
        <v>73</v>
      </c>
      <c r="V144" s="270">
        <v>396</v>
      </c>
    </row>
    <row r="145" spans="1:22" ht="16.5" customHeight="1" x14ac:dyDescent="0.2">
      <c r="A145" s="7"/>
      <c r="B145" s="7"/>
      <c r="C145" s="7"/>
      <c r="D145" s="7"/>
      <c r="E145" s="7" t="s">
        <v>67</v>
      </c>
      <c r="F145" s="7"/>
      <c r="G145" s="7"/>
      <c r="H145" s="7"/>
      <c r="I145" s="7"/>
      <c r="J145" s="7"/>
      <c r="K145" s="7"/>
      <c r="L145" s="9" t="s">
        <v>356</v>
      </c>
      <c r="M145" s="270">
        <v>328</v>
      </c>
      <c r="N145" s="270">
        <v>376</v>
      </c>
      <c r="O145" s="270">
        <v>351</v>
      </c>
      <c r="P145" s="270">
        <v>294</v>
      </c>
      <c r="Q145" s="270">
        <v>272</v>
      </c>
      <c r="R145" s="270">
        <v>267</v>
      </c>
      <c r="S145" s="272">
        <v>1483</v>
      </c>
      <c r="T145" s="270">
        <v>886</v>
      </c>
      <c r="U145" s="267" t="s">
        <v>73</v>
      </c>
      <c r="V145" s="270">
        <v>356</v>
      </c>
    </row>
    <row r="146" spans="1:22" ht="16.5" customHeight="1" x14ac:dyDescent="0.2">
      <c r="A146" s="7"/>
      <c r="B146" s="7"/>
      <c r="C146" s="7"/>
      <c r="D146" s="7"/>
      <c r="E146" s="7" t="s">
        <v>68</v>
      </c>
      <c r="F146" s="7"/>
      <c r="G146" s="7"/>
      <c r="H146" s="7"/>
      <c r="I146" s="7"/>
      <c r="J146" s="7"/>
      <c r="K146" s="7"/>
      <c r="L146" s="9" t="s">
        <v>356</v>
      </c>
      <c r="M146" s="270">
        <v>344</v>
      </c>
      <c r="N146" s="270">
        <v>322</v>
      </c>
      <c r="O146" s="270">
        <v>347</v>
      </c>
      <c r="P146" s="270">
        <v>245</v>
      </c>
      <c r="Q146" s="270">
        <v>318</v>
      </c>
      <c r="R146" s="270">
        <v>227</v>
      </c>
      <c r="S146" s="272">
        <v>1462</v>
      </c>
      <c r="T146" s="270">
        <v>794</v>
      </c>
      <c r="U146" s="267" t="s">
        <v>73</v>
      </c>
      <c r="V146" s="270">
        <v>341</v>
      </c>
    </row>
    <row r="147" spans="1:22" ht="16.5" customHeight="1" x14ac:dyDescent="0.2">
      <c r="A147" s="7"/>
      <c r="B147" s="7"/>
      <c r="C147" s="7"/>
      <c r="D147" s="7"/>
      <c r="E147" s="7" t="s">
        <v>69</v>
      </c>
      <c r="F147" s="7"/>
      <c r="G147" s="7"/>
      <c r="H147" s="7"/>
      <c r="I147" s="7"/>
      <c r="J147" s="7"/>
      <c r="K147" s="7"/>
      <c r="L147" s="9" t="s">
        <v>356</v>
      </c>
      <c r="M147" s="270">
        <v>377</v>
      </c>
      <c r="N147" s="270">
        <v>300</v>
      </c>
      <c r="O147" s="270">
        <v>398</v>
      </c>
      <c r="P147" s="270">
        <v>241</v>
      </c>
      <c r="Q147" s="270">
        <v>293</v>
      </c>
      <c r="R147" s="270">
        <v>161</v>
      </c>
      <c r="S147" s="272">
        <v>1604</v>
      </c>
      <c r="T147" s="270">
        <v>805</v>
      </c>
      <c r="U147" s="267" t="s">
        <v>73</v>
      </c>
      <c r="V147" s="270">
        <v>351</v>
      </c>
    </row>
    <row r="148" spans="1:22" ht="16.5" customHeight="1" x14ac:dyDescent="0.2">
      <c r="A148" s="7"/>
      <c r="B148" s="7"/>
      <c r="C148" s="7" t="s">
        <v>107</v>
      </c>
      <c r="D148" s="7"/>
      <c r="E148" s="7"/>
      <c r="F148" s="7"/>
      <c r="G148" s="7"/>
      <c r="H148" s="7"/>
      <c r="I148" s="7"/>
      <c r="J148" s="7"/>
      <c r="K148" s="7"/>
      <c r="L148" s="9"/>
      <c r="M148" s="10"/>
      <c r="N148" s="10"/>
      <c r="O148" s="10"/>
      <c r="P148" s="10"/>
      <c r="Q148" s="10"/>
      <c r="R148" s="10"/>
      <c r="S148" s="10"/>
      <c r="T148" s="10"/>
      <c r="U148" s="10"/>
      <c r="V148" s="10"/>
    </row>
    <row r="149" spans="1:22" ht="16.5" customHeight="1" x14ac:dyDescent="0.2">
      <c r="A149" s="7"/>
      <c r="B149" s="7"/>
      <c r="C149" s="7"/>
      <c r="D149" s="7"/>
      <c r="E149" s="7" t="s">
        <v>60</v>
      </c>
      <c r="F149" s="7"/>
      <c r="G149" s="7"/>
      <c r="H149" s="7"/>
      <c r="I149" s="7"/>
      <c r="J149" s="7"/>
      <c r="K149" s="7"/>
      <c r="L149" s="9" t="s">
        <v>356</v>
      </c>
      <c r="M149" s="270">
        <v>947</v>
      </c>
      <c r="N149" s="272">
        <v>2061</v>
      </c>
      <c r="O149" s="270">
        <v>977</v>
      </c>
      <c r="P149" s="272">
        <v>1429</v>
      </c>
      <c r="Q149" s="272">
        <v>1426</v>
      </c>
      <c r="R149" s="272">
        <v>1103</v>
      </c>
      <c r="S149" s="272">
        <v>4256</v>
      </c>
      <c r="T149" s="272">
        <v>1840</v>
      </c>
      <c r="U149" s="269">
        <v>26789</v>
      </c>
      <c r="V149" s="272">
        <v>1578</v>
      </c>
    </row>
    <row r="150" spans="1:22" ht="16.5" customHeight="1" x14ac:dyDescent="0.2">
      <c r="A150" s="7"/>
      <c r="B150" s="7"/>
      <c r="C150" s="7"/>
      <c r="D150" s="7"/>
      <c r="E150" s="7" t="s">
        <v>62</v>
      </c>
      <c r="F150" s="7"/>
      <c r="G150" s="7"/>
      <c r="H150" s="7"/>
      <c r="I150" s="7"/>
      <c r="J150" s="7"/>
      <c r="K150" s="7"/>
      <c r="L150" s="9" t="s">
        <v>356</v>
      </c>
      <c r="M150" s="270">
        <v>772</v>
      </c>
      <c r="N150" s="272">
        <v>1865</v>
      </c>
      <c r="O150" s="270">
        <v>952</v>
      </c>
      <c r="P150" s="272">
        <v>1267</v>
      </c>
      <c r="Q150" s="272">
        <v>1040</v>
      </c>
      <c r="R150" s="270">
        <v>936</v>
      </c>
      <c r="S150" s="272">
        <v>4393</v>
      </c>
      <c r="T150" s="272">
        <v>2232</v>
      </c>
      <c r="U150" s="269">
        <v>17097</v>
      </c>
      <c r="V150" s="272">
        <v>1408</v>
      </c>
    </row>
    <row r="151" spans="1:22" ht="16.5" customHeight="1" x14ac:dyDescent="0.2">
      <c r="A151" s="7"/>
      <c r="B151" s="7"/>
      <c r="C151" s="7"/>
      <c r="D151" s="7"/>
      <c r="E151" s="7" t="s">
        <v>63</v>
      </c>
      <c r="F151" s="7"/>
      <c r="G151" s="7"/>
      <c r="H151" s="7"/>
      <c r="I151" s="7"/>
      <c r="J151" s="7"/>
      <c r="K151" s="7"/>
      <c r="L151" s="9" t="s">
        <v>356</v>
      </c>
      <c r="M151" s="270">
        <v>638</v>
      </c>
      <c r="N151" s="272">
        <v>1491</v>
      </c>
      <c r="O151" s="270">
        <v>735</v>
      </c>
      <c r="P151" s="272">
        <v>1218</v>
      </c>
      <c r="Q151" s="270">
        <v>782</v>
      </c>
      <c r="R151" s="270">
        <v>884</v>
      </c>
      <c r="S151" s="272">
        <v>3234</v>
      </c>
      <c r="T151" s="272">
        <v>2244</v>
      </c>
      <c r="U151" s="269">
        <v>15487</v>
      </c>
      <c r="V151" s="272">
        <v>1205</v>
      </c>
    </row>
    <row r="152" spans="1:22" ht="16.5" customHeight="1" x14ac:dyDescent="0.2">
      <c r="A152" s="7"/>
      <c r="B152" s="7"/>
      <c r="C152" s="7"/>
      <c r="D152" s="7"/>
      <c r="E152" s="7" t="s">
        <v>64</v>
      </c>
      <c r="F152" s="7"/>
      <c r="G152" s="7"/>
      <c r="H152" s="7"/>
      <c r="I152" s="7"/>
      <c r="J152" s="7"/>
      <c r="K152" s="7"/>
      <c r="L152" s="9" t="s">
        <v>356</v>
      </c>
      <c r="M152" s="270">
        <v>648</v>
      </c>
      <c r="N152" s="272">
        <v>1362</v>
      </c>
      <c r="O152" s="270">
        <v>716</v>
      </c>
      <c r="P152" s="272">
        <v>1071</v>
      </c>
      <c r="Q152" s="270">
        <v>717</v>
      </c>
      <c r="R152" s="270">
        <v>975</v>
      </c>
      <c r="S152" s="272">
        <v>2547</v>
      </c>
      <c r="T152" s="272">
        <v>2143</v>
      </c>
      <c r="U152" s="269">
        <v>15526</v>
      </c>
      <c r="V152" s="272">
        <v>1133</v>
      </c>
    </row>
    <row r="153" spans="1:22" ht="16.5" customHeight="1" x14ac:dyDescent="0.2">
      <c r="A153" s="7"/>
      <c r="B153" s="7"/>
      <c r="C153" s="7"/>
      <c r="D153" s="7"/>
      <c r="E153" s="7" t="s">
        <v>65</v>
      </c>
      <c r="F153" s="7"/>
      <c r="G153" s="7"/>
      <c r="H153" s="7"/>
      <c r="I153" s="7"/>
      <c r="J153" s="7"/>
      <c r="K153" s="7"/>
      <c r="L153" s="9" t="s">
        <v>356</v>
      </c>
      <c r="M153" s="270">
        <v>680</v>
      </c>
      <c r="N153" s="272">
        <v>1175</v>
      </c>
      <c r="O153" s="270">
        <v>690</v>
      </c>
      <c r="P153" s="272">
        <v>1206</v>
      </c>
      <c r="Q153" s="270">
        <v>711</v>
      </c>
      <c r="R153" s="270">
        <v>830</v>
      </c>
      <c r="S153" s="272">
        <v>2287</v>
      </c>
      <c r="T153" s="272">
        <v>1582</v>
      </c>
      <c r="U153" s="269">
        <v>15156</v>
      </c>
      <c r="V153" s="272">
        <v>1092</v>
      </c>
    </row>
    <row r="154" spans="1:22" ht="16.5" customHeight="1" x14ac:dyDescent="0.2">
      <c r="A154" s="7"/>
      <c r="B154" s="7"/>
      <c r="C154" s="7"/>
      <c r="D154" s="7"/>
      <c r="E154" s="7" t="s">
        <v>66</v>
      </c>
      <c r="F154" s="7"/>
      <c r="G154" s="7"/>
      <c r="H154" s="7"/>
      <c r="I154" s="7"/>
      <c r="J154" s="7"/>
      <c r="K154" s="7"/>
      <c r="L154" s="9" t="s">
        <v>356</v>
      </c>
      <c r="M154" s="270">
        <v>674</v>
      </c>
      <c r="N154" s="272">
        <v>1053</v>
      </c>
      <c r="O154" s="270">
        <v>599</v>
      </c>
      <c r="P154" s="270">
        <v>974</v>
      </c>
      <c r="Q154" s="270">
        <v>748</v>
      </c>
      <c r="R154" s="270">
        <v>822</v>
      </c>
      <c r="S154" s="272">
        <v>2378</v>
      </c>
      <c r="T154" s="272">
        <v>1512</v>
      </c>
      <c r="U154" s="269">
        <v>15831</v>
      </c>
      <c r="V154" s="272">
        <v>1032</v>
      </c>
    </row>
    <row r="155" spans="1:22" ht="16.5" customHeight="1" x14ac:dyDescent="0.2">
      <c r="A155" s="7"/>
      <c r="B155" s="7"/>
      <c r="C155" s="7"/>
      <c r="D155" s="7"/>
      <c r="E155" s="7" t="s">
        <v>67</v>
      </c>
      <c r="F155" s="7"/>
      <c r="G155" s="7"/>
      <c r="H155" s="7"/>
      <c r="I155" s="7"/>
      <c r="J155" s="7"/>
      <c r="K155" s="7"/>
      <c r="L155" s="9" t="s">
        <v>356</v>
      </c>
      <c r="M155" s="270">
        <v>780</v>
      </c>
      <c r="N155" s="270">
        <v>914</v>
      </c>
      <c r="O155" s="270">
        <v>624</v>
      </c>
      <c r="P155" s="270">
        <v>819</v>
      </c>
      <c r="Q155" s="270">
        <v>661</v>
      </c>
      <c r="R155" s="270">
        <v>671</v>
      </c>
      <c r="S155" s="272">
        <v>2198</v>
      </c>
      <c r="T155" s="272">
        <v>1492</v>
      </c>
      <c r="U155" s="269">
        <v>22976</v>
      </c>
      <c r="V155" s="270">
        <v>999</v>
      </c>
    </row>
    <row r="156" spans="1:22" ht="16.5" customHeight="1" x14ac:dyDescent="0.2">
      <c r="A156" s="7"/>
      <c r="B156" s="7"/>
      <c r="C156" s="7"/>
      <c r="D156" s="7"/>
      <c r="E156" s="7" t="s">
        <v>68</v>
      </c>
      <c r="F156" s="7"/>
      <c r="G156" s="7"/>
      <c r="H156" s="7"/>
      <c r="I156" s="7"/>
      <c r="J156" s="7"/>
      <c r="K156" s="7"/>
      <c r="L156" s="9" t="s">
        <v>356</v>
      </c>
      <c r="M156" s="270">
        <v>771</v>
      </c>
      <c r="N156" s="270">
        <v>806</v>
      </c>
      <c r="O156" s="270">
        <v>619</v>
      </c>
      <c r="P156" s="270">
        <v>784</v>
      </c>
      <c r="Q156" s="270">
        <v>642</v>
      </c>
      <c r="R156" s="270">
        <v>630</v>
      </c>
      <c r="S156" s="272">
        <v>2028</v>
      </c>
      <c r="T156" s="272">
        <v>1472</v>
      </c>
      <c r="U156" s="269">
        <v>15714</v>
      </c>
      <c r="V156" s="270">
        <v>945</v>
      </c>
    </row>
    <row r="157" spans="1:22" ht="16.5" customHeight="1" x14ac:dyDescent="0.2">
      <c r="A157" s="7"/>
      <c r="B157" s="7"/>
      <c r="C157" s="7"/>
      <c r="D157" s="7"/>
      <c r="E157" s="7" t="s">
        <v>69</v>
      </c>
      <c r="F157" s="7"/>
      <c r="G157" s="7"/>
      <c r="H157" s="7"/>
      <c r="I157" s="7"/>
      <c r="J157" s="7"/>
      <c r="K157" s="7"/>
      <c r="L157" s="9" t="s">
        <v>356</v>
      </c>
      <c r="M157" s="270">
        <v>760</v>
      </c>
      <c r="N157" s="270">
        <v>798</v>
      </c>
      <c r="O157" s="270">
        <v>665</v>
      </c>
      <c r="P157" s="270">
        <v>799</v>
      </c>
      <c r="Q157" s="270">
        <v>581</v>
      </c>
      <c r="R157" s="270">
        <v>604</v>
      </c>
      <c r="S157" s="272">
        <v>2356</v>
      </c>
      <c r="T157" s="272">
        <v>1511</v>
      </c>
      <c r="U157" s="269">
        <v>12869</v>
      </c>
      <c r="V157" s="270">
        <v>935</v>
      </c>
    </row>
    <row r="158" spans="1:22" ht="16.5" customHeight="1" x14ac:dyDescent="0.2">
      <c r="A158" s="7"/>
      <c r="B158" s="7"/>
      <c r="C158" s="7" t="s">
        <v>108</v>
      </c>
      <c r="D158" s="7"/>
      <c r="E158" s="7"/>
      <c r="F158" s="7"/>
      <c r="G158" s="7"/>
      <c r="H158" s="7"/>
      <c r="I158" s="7"/>
      <c r="J158" s="7"/>
      <c r="K158" s="7"/>
      <c r="L158" s="9"/>
      <c r="M158" s="10"/>
      <c r="N158" s="10"/>
      <c r="O158" s="10"/>
      <c r="P158" s="10"/>
      <c r="Q158" s="10"/>
      <c r="R158" s="10"/>
      <c r="S158" s="10"/>
      <c r="T158" s="10"/>
      <c r="U158" s="10"/>
      <c r="V158" s="10"/>
    </row>
    <row r="159" spans="1:22" ht="16.5" customHeight="1" x14ac:dyDescent="0.2">
      <c r="A159" s="7"/>
      <c r="B159" s="7"/>
      <c r="C159" s="7"/>
      <c r="D159" s="7"/>
      <c r="E159" s="7" t="s">
        <v>60</v>
      </c>
      <c r="F159" s="7"/>
      <c r="G159" s="7"/>
      <c r="H159" s="7"/>
      <c r="I159" s="7"/>
      <c r="J159" s="7"/>
      <c r="K159" s="7"/>
      <c r="L159" s="9" t="s">
        <v>356</v>
      </c>
      <c r="M159" s="267" t="s">
        <v>73</v>
      </c>
      <c r="N159" s="267" t="s">
        <v>73</v>
      </c>
      <c r="O159" s="267" t="s">
        <v>73</v>
      </c>
      <c r="P159" s="272">
        <v>1424</v>
      </c>
      <c r="Q159" s="267" t="s">
        <v>73</v>
      </c>
      <c r="R159" s="267" t="s">
        <v>73</v>
      </c>
      <c r="S159" s="267" t="s">
        <v>73</v>
      </c>
      <c r="T159" s="267" t="s">
        <v>73</v>
      </c>
      <c r="U159" s="272">
        <v>2431</v>
      </c>
      <c r="V159" s="272">
        <v>1992</v>
      </c>
    </row>
    <row r="160" spans="1:22" ht="16.5" customHeight="1" x14ac:dyDescent="0.2">
      <c r="A160" s="7"/>
      <c r="B160" s="7"/>
      <c r="C160" s="7"/>
      <c r="D160" s="7"/>
      <c r="E160" s="7" t="s">
        <v>62</v>
      </c>
      <c r="F160" s="7"/>
      <c r="G160" s="7"/>
      <c r="H160" s="7"/>
      <c r="I160" s="7"/>
      <c r="J160" s="7"/>
      <c r="K160" s="7"/>
      <c r="L160" s="9" t="s">
        <v>356</v>
      </c>
      <c r="M160" s="267" t="s">
        <v>73</v>
      </c>
      <c r="N160" s="267" t="s">
        <v>73</v>
      </c>
      <c r="O160" s="267" t="s">
        <v>73</v>
      </c>
      <c r="P160" s="272">
        <v>1507</v>
      </c>
      <c r="Q160" s="267" t="s">
        <v>73</v>
      </c>
      <c r="R160" s="267" t="s">
        <v>73</v>
      </c>
      <c r="S160" s="267" t="s">
        <v>73</v>
      </c>
      <c r="T160" s="267" t="s">
        <v>73</v>
      </c>
      <c r="U160" s="272">
        <v>2504</v>
      </c>
      <c r="V160" s="272">
        <v>2089</v>
      </c>
    </row>
    <row r="161" spans="1:22" ht="16.5" customHeight="1" x14ac:dyDescent="0.2">
      <c r="A161" s="7"/>
      <c r="B161" s="7"/>
      <c r="C161" s="7"/>
      <c r="D161" s="7"/>
      <c r="E161" s="7" t="s">
        <v>63</v>
      </c>
      <c r="F161" s="7"/>
      <c r="G161" s="7"/>
      <c r="H161" s="7"/>
      <c r="I161" s="7"/>
      <c r="J161" s="7"/>
      <c r="K161" s="7"/>
      <c r="L161" s="9" t="s">
        <v>356</v>
      </c>
      <c r="M161" s="267" t="s">
        <v>73</v>
      </c>
      <c r="N161" s="267" t="s">
        <v>73</v>
      </c>
      <c r="O161" s="267" t="s">
        <v>73</v>
      </c>
      <c r="P161" s="272">
        <v>1572</v>
      </c>
      <c r="Q161" s="267" t="s">
        <v>73</v>
      </c>
      <c r="R161" s="267" t="s">
        <v>73</v>
      </c>
      <c r="S161" s="267" t="s">
        <v>73</v>
      </c>
      <c r="T161" s="267" t="s">
        <v>73</v>
      </c>
      <c r="U161" s="272">
        <v>2669</v>
      </c>
      <c r="V161" s="272">
        <v>2183</v>
      </c>
    </row>
    <row r="162" spans="1:22" ht="16.5" customHeight="1" x14ac:dyDescent="0.2">
      <c r="A162" s="7"/>
      <c r="B162" s="7"/>
      <c r="C162" s="7"/>
      <c r="D162" s="7"/>
      <c r="E162" s="7" t="s">
        <v>64</v>
      </c>
      <c r="F162" s="7"/>
      <c r="G162" s="7"/>
      <c r="H162" s="7"/>
      <c r="I162" s="7"/>
      <c r="J162" s="7"/>
      <c r="K162" s="7"/>
      <c r="L162" s="9" t="s">
        <v>356</v>
      </c>
      <c r="M162" s="267" t="s">
        <v>73</v>
      </c>
      <c r="N162" s="267" t="s">
        <v>73</v>
      </c>
      <c r="O162" s="267" t="s">
        <v>73</v>
      </c>
      <c r="P162" s="272">
        <v>1713</v>
      </c>
      <c r="Q162" s="267" t="s">
        <v>73</v>
      </c>
      <c r="R162" s="267" t="s">
        <v>73</v>
      </c>
      <c r="S162" s="267" t="s">
        <v>73</v>
      </c>
      <c r="T162" s="267" t="s">
        <v>73</v>
      </c>
      <c r="U162" s="272">
        <v>2439</v>
      </c>
      <c r="V162" s="272">
        <v>2122</v>
      </c>
    </row>
    <row r="163" spans="1:22" ht="16.5" customHeight="1" x14ac:dyDescent="0.2">
      <c r="A163" s="7"/>
      <c r="B163" s="7"/>
      <c r="C163" s="7"/>
      <c r="D163" s="7"/>
      <c r="E163" s="7" t="s">
        <v>65</v>
      </c>
      <c r="F163" s="7"/>
      <c r="G163" s="7"/>
      <c r="H163" s="7"/>
      <c r="I163" s="7"/>
      <c r="J163" s="7"/>
      <c r="K163" s="7"/>
      <c r="L163" s="9" t="s">
        <v>356</v>
      </c>
      <c r="M163" s="267" t="s">
        <v>73</v>
      </c>
      <c r="N163" s="267" t="s">
        <v>73</v>
      </c>
      <c r="O163" s="267" t="s">
        <v>73</v>
      </c>
      <c r="P163" s="272">
        <v>1779</v>
      </c>
      <c r="Q163" s="267" t="s">
        <v>73</v>
      </c>
      <c r="R163" s="267" t="s">
        <v>73</v>
      </c>
      <c r="S163" s="267" t="s">
        <v>73</v>
      </c>
      <c r="T163" s="267" t="s">
        <v>73</v>
      </c>
      <c r="U163" s="272">
        <v>2438</v>
      </c>
      <c r="V163" s="272">
        <v>2161</v>
      </c>
    </row>
    <row r="164" spans="1:22" ht="16.5" customHeight="1" x14ac:dyDescent="0.2">
      <c r="A164" s="7"/>
      <c r="B164" s="7"/>
      <c r="C164" s="7"/>
      <c r="D164" s="7"/>
      <c r="E164" s="7" t="s">
        <v>66</v>
      </c>
      <c r="F164" s="7"/>
      <c r="G164" s="7"/>
      <c r="H164" s="7"/>
      <c r="I164" s="7"/>
      <c r="J164" s="7"/>
      <c r="K164" s="7"/>
      <c r="L164" s="9" t="s">
        <v>356</v>
      </c>
      <c r="M164" s="267" t="s">
        <v>73</v>
      </c>
      <c r="N164" s="267" t="s">
        <v>73</v>
      </c>
      <c r="O164" s="267" t="s">
        <v>73</v>
      </c>
      <c r="P164" s="272">
        <v>1581</v>
      </c>
      <c r="Q164" s="267" t="s">
        <v>73</v>
      </c>
      <c r="R164" s="267" t="s">
        <v>73</v>
      </c>
      <c r="S164" s="267" t="s">
        <v>73</v>
      </c>
      <c r="T164" s="267" t="s">
        <v>73</v>
      </c>
      <c r="U164" s="272">
        <v>3326</v>
      </c>
      <c r="V164" s="272">
        <v>2568</v>
      </c>
    </row>
    <row r="165" spans="1:22" ht="16.5" customHeight="1" x14ac:dyDescent="0.2">
      <c r="A165" s="7"/>
      <c r="B165" s="7"/>
      <c r="C165" s="7"/>
      <c r="D165" s="7"/>
      <c r="E165" s="7" t="s">
        <v>67</v>
      </c>
      <c r="F165" s="7"/>
      <c r="G165" s="7"/>
      <c r="H165" s="7"/>
      <c r="I165" s="7"/>
      <c r="J165" s="7"/>
      <c r="K165" s="7"/>
      <c r="L165" s="9" t="s">
        <v>356</v>
      </c>
      <c r="M165" s="267" t="s">
        <v>73</v>
      </c>
      <c r="N165" s="267" t="s">
        <v>73</v>
      </c>
      <c r="O165" s="267" t="s">
        <v>73</v>
      </c>
      <c r="P165" s="272">
        <v>1714</v>
      </c>
      <c r="Q165" s="267" t="s">
        <v>73</v>
      </c>
      <c r="R165" s="267" t="s">
        <v>73</v>
      </c>
      <c r="S165" s="267" t="s">
        <v>73</v>
      </c>
      <c r="T165" s="267" t="s">
        <v>73</v>
      </c>
      <c r="U165" s="272">
        <v>3417</v>
      </c>
      <c r="V165" s="272">
        <v>2710</v>
      </c>
    </row>
    <row r="166" spans="1:22" ht="16.5" customHeight="1" x14ac:dyDescent="0.2">
      <c r="A166" s="7"/>
      <c r="B166" s="7"/>
      <c r="C166" s="7"/>
      <c r="D166" s="7"/>
      <c r="E166" s="7" t="s">
        <v>68</v>
      </c>
      <c r="F166" s="7"/>
      <c r="G166" s="7"/>
      <c r="H166" s="7"/>
      <c r="I166" s="7"/>
      <c r="J166" s="7"/>
      <c r="K166" s="7"/>
      <c r="L166" s="9" t="s">
        <v>356</v>
      </c>
      <c r="M166" s="267" t="s">
        <v>73</v>
      </c>
      <c r="N166" s="267" t="s">
        <v>73</v>
      </c>
      <c r="O166" s="267" t="s">
        <v>73</v>
      </c>
      <c r="P166" s="272">
        <v>1710</v>
      </c>
      <c r="Q166" s="267" t="s">
        <v>73</v>
      </c>
      <c r="R166" s="267" t="s">
        <v>73</v>
      </c>
      <c r="S166" s="267" t="s">
        <v>73</v>
      </c>
      <c r="T166" s="267" t="s">
        <v>73</v>
      </c>
      <c r="U166" s="272">
        <v>3534</v>
      </c>
      <c r="V166" s="272">
        <v>2769</v>
      </c>
    </row>
    <row r="167" spans="1:22" ht="16.5" customHeight="1" x14ac:dyDescent="0.2">
      <c r="A167" s="7"/>
      <c r="B167" s="7"/>
      <c r="C167" s="7"/>
      <c r="D167" s="7"/>
      <c r="E167" s="7" t="s">
        <v>69</v>
      </c>
      <c r="F167" s="7"/>
      <c r="G167" s="7"/>
      <c r="H167" s="7"/>
      <c r="I167" s="7"/>
      <c r="J167" s="7"/>
      <c r="K167" s="7"/>
      <c r="L167" s="9" t="s">
        <v>356</v>
      </c>
      <c r="M167" s="267" t="s">
        <v>73</v>
      </c>
      <c r="N167" s="267" t="s">
        <v>73</v>
      </c>
      <c r="O167" s="267" t="s">
        <v>73</v>
      </c>
      <c r="P167" s="272">
        <v>1801</v>
      </c>
      <c r="Q167" s="267" t="s">
        <v>73</v>
      </c>
      <c r="R167" s="267" t="s">
        <v>73</v>
      </c>
      <c r="S167" s="267" t="s">
        <v>73</v>
      </c>
      <c r="T167" s="267" t="s">
        <v>73</v>
      </c>
      <c r="U167" s="272">
        <v>5384</v>
      </c>
      <c r="V167" s="272">
        <v>3774</v>
      </c>
    </row>
    <row r="168" spans="1:22" ht="16.5" customHeight="1" x14ac:dyDescent="0.2">
      <c r="A168" s="7"/>
      <c r="B168" s="7"/>
      <c r="C168" s="7" t="s">
        <v>109</v>
      </c>
      <c r="D168" s="7"/>
      <c r="E168" s="7"/>
      <c r="F168" s="7"/>
      <c r="G168" s="7"/>
      <c r="H168" s="7"/>
      <c r="I168" s="7"/>
      <c r="J168" s="7"/>
      <c r="K168" s="7"/>
      <c r="L168" s="9"/>
      <c r="M168" s="10"/>
      <c r="N168" s="10"/>
      <c r="O168" s="10"/>
      <c r="P168" s="10"/>
      <c r="Q168" s="10"/>
      <c r="R168" s="10"/>
      <c r="S168" s="10"/>
      <c r="T168" s="10"/>
      <c r="U168" s="10"/>
      <c r="V168" s="10"/>
    </row>
    <row r="169" spans="1:22" ht="16.5" customHeight="1" x14ac:dyDescent="0.2">
      <c r="A169" s="7"/>
      <c r="B169" s="7"/>
      <c r="C169" s="7"/>
      <c r="D169" s="7"/>
      <c r="E169" s="7" t="s">
        <v>60</v>
      </c>
      <c r="F169" s="7"/>
      <c r="G169" s="7"/>
      <c r="H169" s="7"/>
      <c r="I169" s="7"/>
      <c r="J169" s="7"/>
      <c r="K169" s="7"/>
      <c r="L169" s="9" t="s">
        <v>356</v>
      </c>
      <c r="M169" s="267" t="s">
        <v>73</v>
      </c>
      <c r="N169" s="267" t="s">
        <v>73</v>
      </c>
      <c r="O169" s="267" t="s">
        <v>73</v>
      </c>
      <c r="P169" s="267" t="s">
        <v>73</v>
      </c>
      <c r="Q169" s="267" t="s">
        <v>73</v>
      </c>
      <c r="R169" s="267" t="s">
        <v>73</v>
      </c>
      <c r="S169" s="267" t="s">
        <v>73</v>
      </c>
      <c r="T169" s="267" t="s">
        <v>73</v>
      </c>
      <c r="U169" s="272">
        <v>1098</v>
      </c>
      <c r="V169" s="272">
        <v>1098</v>
      </c>
    </row>
    <row r="170" spans="1:22" ht="16.5" customHeight="1" x14ac:dyDescent="0.2">
      <c r="A170" s="7"/>
      <c r="B170" s="7"/>
      <c r="C170" s="7"/>
      <c r="D170" s="7"/>
      <c r="E170" s="7" t="s">
        <v>62</v>
      </c>
      <c r="F170" s="7"/>
      <c r="G170" s="7"/>
      <c r="H170" s="7"/>
      <c r="I170" s="7"/>
      <c r="J170" s="7"/>
      <c r="K170" s="7"/>
      <c r="L170" s="9" t="s">
        <v>356</v>
      </c>
      <c r="M170" s="267" t="s">
        <v>73</v>
      </c>
      <c r="N170" s="267" t="s">
        <v>73</v>
      </c>
      <c r="O170" s="267" t="s">
        <v>73</v>
      </c>
      <c r="P170" s="267" t="s">
        <v>73</v>
      </c>
      <c r="Q170" s="267" t="s">
        <v>73</v>
      </c>
      <c r="R170" s="267" t="s">
        <v>73</v>
      </c>
      <c r="S170" s="267" t="s">
        <v>73</v>
      </c>
      <c r="T170" s="267" t="s">
        <v>73</v>
      </c>
      <c r="U170" s="272">
        <v>1042</v>
      </c>
      <c r="V170" s="272">
        <v>1042</v>
      </c>
    </row>
    <row r="171" spans="1:22" ht="16.5" customHeight="1" x14ac:dyDescent="0.2">
      <c r="A171" s="7"/>
      <c r="B171" s="7"/>
      <c r="C171" s="7"/>
      <c r="D171" s="7"/>
      <c r="E171" s="7" t="s">
        <v>63</v>
      </c>
      <c r="F171" s="7"/>
      <c r="G171" s="7"/>
      <c r="H171" s="7"/>
      <c r="I171" s="7"/>
      <c r="J171" s="7"/>
      <c r="K171" s="7"/>
      <c r="L171" s="9" t="s">
        <v>356</v>
      </c>
      <c r="M171" s="267" t="s">
        <v>73</v>
      </c>
      <c r="N171" s="267" t="s">
        <v>73</v>
      </c>
      <c r="O171" s="267" t="s">
        <v>73</v>
      </c>
      <c r="P171" s="267" t="s">
        <v>73</v>
      </c>
      <c r="Q171" s="267" t="s">
        <v>73</v>
      </c>
      <c r="R171" s="267" t="s">
        <v>73</v>
      </c>
      <c r="S171" s="267" t="s">
        <v>73</v>
      </c>
      <c r="T171" s="267" t="s">
        <v>73</v>
      </c>
      <c r="U171" s="272">
        <v>1051</v>
      </c>
      <c r="V171" s="272">
        <v>1051</v>
      </c>
    </row>
    <row r="172" spans="1:22" ht="16.5" customHeight="1" x14ac:dyDescent="0.2">
      <c r="A172" s="7"/>
      <c r="B172" s="7"/>
      <c r="C172" s="7"/>
      <c r="D172" s="7"/>
      <c r="E172" s="7" t="s">
        <v>64</v>
      </c>
      <c r="F172" s="7"/>
      <c r="G172" s="7"/>
      <c r="H172" s="7"/>
      <c r="I172" s="7"/>
      <c r="J172" s="7"/>
      <c r="K172" s="7"/>
      <c r="L172" s="9" t="s">
        <v>356</v>
      </c>
      <c r="M172" s="267" t="s">
        <v>73</v>
      </c>
      <c r="N172" s="267" t="s">
        <v>73</v>
      </c>
      <c r="O172" s="267" t="s">
        <v>73</v>
      </c>
      <c r="P172" s="267" t="s">
        <v>73</v>
      </c>
      <c r="Q172" s="267" t="s">
        <v>73</v>
      </c>
      <c r="R172" s="267" t="s">
        <v>73</v>
      </c>
      <c r="S172" s="267" t="s">
        <v>73</v>
      </c>
      <c r="T172" s="267" t="s">
        <v>73</v>
      </c>
      <c r="U172" s="272">
        <v>1023</v>
      </c>
      <c r="V172" s="272">
        <v>1023</v>
      </c>
    </row>
    <row r="173" spans="1:22" ht="16.5" customHeight="1" x14ac:dyDescent="0.2">
      <c r="A173" s="7"/>
      <c r="B173" s="7"/>
      <c r="C173" s="7"/>
      <c r="D173" s="7"/>
      <c r="E173" s="7" t="s">
        <v>65</v>
      </c>
      <c r="F173" s="7"/>
      <c r="G173" s="7"/>
      <c r="H173" s="7"/>
      <c r="I173" s="7"/>
      <c r="J173" s="7"/>
      <c r="K173" s="7"/>
      <c r="L173" s="9" t="s">
        <v>356</v>
      </c>
      <c r="M173" s="267" t="s">
        <v>73</v>
      </c>
      <c r="N173" s="267" t="s">
        <v>73</v>
      </c>
      <c r="O173" s="267" t="s">
        <v>73</v>
      </c>
      <c r="P173" s="267" t="s">
        <v>73</v>
      </c>
      <c r="Q173" s="267" t="s">
        <v>73</v>
      </c>
      <c r="R173" s="267" t="s">
        <v>73</v>
      </c>
      <c r="S173" s="267" t="s">
        <v>73</v>
      </c>
      <c r="T173" s="267" t="s">
        <v>73</v>
      </c>
      <c r="U173" s="272">
        <v>1042</v>
      </c>
      <c r="V173" s="272">
        <v>1042</v>
      </c>
    </row>
    <row r="174" spans="1:22" ht="16.5" customHeight="1" x14ac:dyDescent="0.2">
      <c r="A174" s="7"/>
      <c r="B174" s="7"/>
      <c r="C174" s="7"/>
      <c r="D174" s="7"/>
      <c r="E174" s="7" t="s">
        <v>66</v>
      </c>
      <c r="F174" s="7"/>
      <c r="G174" s="7"/>
      <c r="H174" s="7"/>
      <c r="I174" s="7"/>
      <c r="J174" s="7"/>
      <c r="K174" s="7"/>
      <c r="L174" s="9" t="s">
        <v>356</v>
      </c>
      <c r="M174" s="267" t="s">
        <v>73</v>
      </c>
      <c r="N174" s="267" t="s">
        <v>73</v>
      </c>
      <c r="O174" s="267" t="s">
        <v>73</v>
      </c>
      <c r="P174" s="267" t="s">
        <v>73</v>
      </c>
      <c r="Q174" s="267" t="s">
        <v>73</v>
      </c>
      <c r="R174" s="267" t="s">
        <v>73</v>
      </c>
      <c r="S174" s="267" t="s">
        <v>73</v>
      </c>
      <c r="T174" s="267" t="s">
        <v>73</v>
      </c>
      <c r="U174" s="270">
        <v>804</v>
      </c>
      <c r="V174" s="270">
        <v>804</v>
      </c>
    </row>
    <row r="175" spans="1:22" ht="16.5" customHeight="1" x14ac:dyDescent="0.2">
      <c r="A175" s="7"/>
      <c r="B175" s="7"/>
      <c r="C175" s="7"/>
      <c r="D175" s="7"/>
      <c r="E175" s="7" t="s">
        <v>67</v>
      </c>
      <c r="F175" s="7"/>
      <c r="G175" s="7"/>
      <c r="H175" s="7"/>
      <c r="I175" s="7"/>
      <c r="J175" s="7"/>
      <c r="K175" s="7"/>
      <c r="L175" s="9" t="s">
        <v>356</v>
      </c>
      <c r="M175" s="267" t="s">
        <v>73</v>
      </c>
      <c r="N175" s="267" t="s">
        <v>73</v>
      </c>
      <c r="O175" s="267" t="s">
        <v>73</v>
      </c>
      <c r="P175" s="267" t="s">
        <v>73</v>
      </c>
      <c r="Q175" s="267" t="s">
        <v>73</v>
      </c>
      <c r="R175" s="267" t="s">
        <v>73</v>
      </c>
      <c r="S175" s="267" t="s">
        <v>73</v>
      </c>
      <c r="T175" s="267" t="s">
        <v>73</v>
      </c>
      <c r="U175" s="272">
        <v>1003</v>
      </c>
      <c r="V175" s="272">
        <v>1003</v>
      </c>
    </row>
    <row r="176" spans="1:22" ht="16.5" customHeight="1" x14ac:dyDescent="0.2">
      <c r="A176" s="7"/>
      <c r="B176" s="7"/>
      <c r="C176" s="7"/>
      <c r="D176" s="7"/>
      <c r="E176" s="7" t="s">
        <v>68</v>
      </c>
      <c r="F176" s="7"/>
      <c r="G176" s="7"/>
      <c r="H176" s="7"/>
      <c r="I176" s="7"/>
      <c r="J176" s="7"/>
      <c r="K176" s="7"/>
      <c r="L176" s="9" t="s">
        <v>356</v>
      </c>
      <c r="M176" s="267" t="s">
        <v>73</v>
      </c>
      <c r="N176" s="267" t="s">
        <v>73</v>
      </c>
      <c r="O176" s="267" t="s">
        <v>73</v>
      </c>
      <c r="P176" s="267" t="s">
        <v>73</v>
      </c>
      <c r="Q176" s="267" t="s">
        <v>73</v>
      </c>
      <c r="R176" s="267" t="s">
        <v>73</v>
      </c>
      <c r="S176" s="267" t="s">
        <v>73</v>
      </c>
      <c r="T176" s="267" t="s">
        <v>73</v>
      </c>
      <c r="U176" s="272">
        <v>1071</v>
      </c>
      <c r="V176" s="272">
        <v>1071</v>
      </c>
    </row>
    <row r="177" spans="1:22" ht="16.5" customHeight="1" x14ac:dyDescent="0.2">
      <c r="A177" s="7"/>
      <c r="B177" s="7"/>
      <c r="C177" s="7"/>
      <c r="D177" s="7"/>
      <c r="E177" s="7" t="s">
        <v>69</v>
      </c>
      <c r="F177" s="7"/>
      <c r="G177" s="7"/>
      <c r="H177" s="7"/>
      <c r="I177" s="7"/>
      <c r="J177" s="7"/>
      <c r="K177" s="7"/>
      <c r="L177" s="9" t="s">
        <v>356</v>
      </c>
      <c r="M177" s="267" t="s">
        <v>73</v>
      </c>
      <c r="N177" s="267" t="s">
        <v>73</v>
      </c>
      <c r="O177" s="267" t="s">
        <v>73</v>
      </c>
      <c r="P177" s="267" t="s">
        <v>73</v>
      </c>
      <c r="Q177" s="267" t="s">
        <v>73</v>
      </c>
      <c r="R177" s="267" t="s">
        <v>73</v>
      </c>
      <c r="S177" s="267" t="s">
        <v>73</v>
      </c>
      <c r="T177" s="267" t="s">
        <v>73</v>
      </c>
      <c r="U177" s="270">
        <v>810</v>
      </c>
      <c r="V177" s="270">
        <v>810</v>
      </c>
    </row>
    <row r="178" spans="1:22" ht="16.5" customHeight="1" x14ac:dyDescent="0.2">
      <c r="A178" s="7"/>
      <c r="B178" s="7"/>
      <c r="C178" s="7" t="s">
        <v>560</v>
      </c>
      <c r="D178" s="7"/>
      <c r="E178" s="7"/>
      <c r="F178" s="7"/>
      <c r="G178" s="7"/>
      <c r="H178" s="7"/>
      <c r="I178" s="7"/>
      <c r="J178" s="7"/>
      <c r="K178" s="7"/>
      <c r="L178" s="9"/>
      <c r="M178" s="10"/>
      <c r="N178" s="10"/>
      <c r="O178" s="10"/>
      <c r="P178" s="10"/>
      <c r="Q178" s="10"/>
      <c r="R178" s="10"/>
      <c r="S178" s="10"/>
      <c r="T178" s="10"/>
      <c r="U178" s="10"/>
      <c r="V178" s="10"/>
    </row>
    <row r="179" spans="1:22" ht="16.5" customHeight="1" x14ac:dyDescent="0.2">
      <c r="A179" s="7"/>
      <c r="B179" s="7"/>
      <c r="C179" s="7"/>
      <c r="D179" s="7"/>
      <c r="E179" s="7" t="s">
        <v>60</v>
      </c>
      <c r="F179" s="7"/>
      <c r="G179" s="7"/>
      <c r="H179" s="7"/>
      <c r="I179" s="7"/>
      <c r="J179" s="7"/>
      <c r="K179" s="7"/>
      <c r="L179" s="9" t="s">
        <v>356</v>
      </c>
      <c r="M179" s="272">
        <v>1264</v>
      </c>
      <c r="N179" s="272">
        <v>3461</v>
      </c>
      <c r="O179" s="272">
        <v>2014</v>
      </c>
      <c r="P179" s="272">
        <v>3680</v>
      </c>
      <c r="Q179" s="272">
        <v>1738</v>
      </c>
      <c r="R179" s="272">
        <v>2125</v>
      </c>
      <c r="S179" s="269">
        <v>11644</v>
      </c>
      <c r="T179" s="272">
        <v>4351</v>
      </c>
      <c r="U179" s="267" t="s">
        <v>73</v>
      </c>
      <c r="V179" s="272">
        <v>2436</v>
      </c>
    </row>
    <row r="180" spans="1:22" ht="16.5" customHeight="1" x14ac:dyDescent="0.2">
      <c r="A180" s="7"/>
      <c r="B180" s="7"/>
      <c r="C180" s="7"/>
      <c r="D180" s="7"/>
      <c r="E180" s="7" t="s">
        <v>62</v>
      </c>
      <c r="F180" s="7"/>
      <c r="G180" s="7"/>
      <c r="H180" s="7"/>
      <c r="I180" s="7"/>
      <c r="J180" s="7"/>
      <c r="K180" s="7"/>
      <c r="L180" s="9" t="s">
        <v>356</v>
      </c>
      <c r="M180" s="272">
        <v>1042</v>
      </c>
      <c r="N180" s="272">
        <v>3289</v>
      </c>
      <c r="O180" s="272">
        <v>2131</v>
      </c>
      <c r="P180" s="272">
        <v>2747</v>
      </c>
      <c r="Q180" s="272">
        <v>1860</v>
      </c>
      <c r="R180" s="272">
        <v>2230</v>
      </c>
      <c r="S180" s="272">
        <v>4929</v>
      </c>
      <c r="T180" s="272">
        <v>3972</v>
      </c>
      <c r="U180" s="267" t="s">
        <v>73</v>
      </c>
      <c r="V180" s="272">
        <v>2248</v>
      </c>
    </row>
    <row r="181" spans="1:22" ht="16.5" customHeight="1" x14ac:dyDescent="0.2">
      <c r="A181" s="7"/>
      <c r="B181" s="7"/>
      <c r="C181" s="7"/>
      <c r="D181" s="7"/>
      <c r="E181" s="7" t="s">
        <v>63</v>
      </c>
      <c r="F181" s="7"/>
      <c r="G181" s="7"/>
      <c r="H181" s="7"/>
      <c r="I181" s="7"/>
      <c r="J181" s="7"/>
      <c r="K181" s="7"/>
      <c r="L181" s="9" t="s">
        <v>356</v>
      </c>
      <c r="M181" s="272">
        <v>1132</v>
      </c>
      <c r="N181" s="272">
        <v>3559</v>
      </c>
      <c r="O181" s="272">
        <v>1923</v>
      </c>
      <c r="P181" s="272">
        <v>3115</v>
      </c>
      <c r="Q181" s="272">
        <v>1961</v>
      </c>
      <c r="R181" s="272">
        <v>2622</v>
      </c>
      <c r="S181" s="272">
        <v>5092</v>
      </c>
      <c r="T181" s="272">
        <v>3673</v>
      </c>
      <c r="U181" s="267" t="s">
        <v>73</v>
      </c>
      <c r="V181" s="272">
        <v>2325</v>
      </c>
    </row>
    <row r="182" spans="1:22" ht="16.5" customHeight="1" x14ac:dyDescent="0.2">
      <c r="A182" s="7"/>
      <c r="B182" s="7"/>
      <c r="C182" s="7"/>
      <c r="D182" s="7"/>
      <c r="E182" s="7" t="s">
        <v>64</v>
      </c>
      <c r="F182" s="7"/>
      <c r="G182" s="7"/>
      <c r="H182" s="7"/>
      <c r="I182" s="7"/>
      <c r="J182" s="7"/>
      <c r="K182" s="7"/>
      <c r="L182" s="9" t="s">
        <v>356</v>
      </c>
      <c r="M182" s="272">
        <v>1124</v>
      </c>
      <c r="N182" s="272">
        <v>2789</v>
      </c>
      <c r="O182" s="272">
        <v>2047</v>
      </c>
      <c r="P182" s="272">
        <v>3120</v>
      </c>
      <c r="Q182" s="272">
        <v>1667</v>
      </c>
      <c r="R182" s="272">
        <v>2456</v>
      </c>
      <c r="S182" s="272">
        <v>3871</v>
      </c>
      <c r="T182" s="272">
        <v>4394</v>
      </c>
      <c r="U182" s="267" t="s">
        <v>73</v>
      </c>
      <c r="V182" s="272">
        <v>2117</v>
      </c>
    </row>
    <row r="183" spans="1:22" ht="16.5" customHeight="1" x14ac:dyDescent="0.2">
      <c r="A183" s="7"/>
      <c r="B183" s="7"/>
      <c r="C183" s="7"/>
      <c r="D183" s="7"/>
      <c r="E183" s="7" t="s">
        <v>65</v>
      </c>
      <c r="F183" s="7"/>
      <c r="G183" s="7"/>
      <c r="H183" s="7"/>
      <c r="I183" s="7"/>
      <c r="J183" s="7"/>
      <c r="K183" s="7"/>
      <c r="L183" s="9" t="s">
        <v>356</v>
      </c>
      <c r="M183" s="272">
        <v>1244</v>
      </c>
      <c r="N183" s="272">
        <v>2339</v>
      </c>
      <c r="O183" s="272">
        <v>2111</v>
      </c>
      <c r="P183" s="272">
        <v>2976</v>
      </c>
      <c r="Q183" s="272">
        <v>1983</v>
      </c>
      <c r="R183" s="272">
        <v>2314</v>
      </c>
      <c r="S183" s="272">
        <v>3202</v>
      </c>
      <c r="T183" s="272">
        <v>3167</v>
      </c>
      <c r="U183" s="267" t="s">
        <v>73</v>
      </c>
      <c r="V183" s="272">
        <v>2063</v>
      </c>
    </row>
    <row r="184" spans="1:22" ht="16.5" customHeight="1" x14ac:dyDescent="0.2">
      <c r="A184" s="7"/>
      <c r="B184" s="7"/>
      <c r="C184" s="7"/>
      <c r="D184" s="7"/>
      <c r="E184" s="7" t="s">
        <v>66</v>
      </c>
      <c r="F184" s="7"/>
      <c r="G184" s="7"/>
      <c r="H184" s="7"/>
      <c r="I184" s="7"/>
      <c r="J184" s="7"/>
      <c r="K184" s="7"/>
      <c r="L184" s="9" t="s">
        <v>356</v>
      </c>
      <c r="M184" s="272">
        <v>1026</v>
      </c>
      <c r="N184" s="272">
        <v>2151</v>
      </c>
      <c r="O184" s="272">
        <v>2094</v>
      </c>
      <c r="P184" s="272">
        <v>3053</v>
      </c>
      <c r="Q184" s="272">
        <v>1754</v>
      </c>
      <c r="R184" s="272">
        <v>2643</v>
      </c>
      <c r="S184" s="272">
        <v>4313</v>
      </c>
      <c r="T184" s="272">
        <v>3416</v>
      </c>
      <c r="U184" s="267" t="s">
        <v>73</v>
      </c>
      <c r="V184" s="272">
        <v>1933</v>
      </c>
    </row>
    <row r="185" spans="1:22" ht="16.5" customHeight="1" x14ac:dyDescent="0.2">
      <c r="A185" s="7"/>
      <c r="B185" s="7"/>
      <c r="C185" s="7"/>
      <c r="D185" s="7"/>
      <c r="E185" s="7" t="s">
        <v>67</v>
      </c>
      <c r="F185" s="7"/>
      <c r="G185" s="7"/>
      <c r="H185" s="7"/>
      <c r="I185" s="7"/>
      <c r="J185" s="7"/>
      <c r="K185" s="7"/>
      <c r="L185" s="9" t="s">
        <v>356</v>
      </c>
      <c r="M185" s="270">
        <v>996</v>
      </c>
      <c r="N185" s="272">
        <v>2000</v>
      </c>
      <c r="O185" s="272">
        <v>2296</v>
      </c>
      <c r="P185" s="272">
        <v>3071</v>
      </c>
      <c r="Q185" s="272">
        <v>1542</v>
      </c>
      <c r="R185" s="272">
        <v>2147</v>
      </c>
      <c r="S185" s="272">
        <v>2107</v>
      </c>
      <c r="T185" s="272">
        <v>4283</v>
      </c>
      <c r="U185" s="267" t="s">
        <v>73</v>
      </c>
      <c r="V185" s="272">
        <v>1876</v>
      </c>
    </row>
    <row r="186" spans="1:22" ht="16.5" customHeight="1" x14ac:dyDescent="0.2">
      <c r="A186" s="7"/>
      <c r="B186" s="7"/>
      <c r="C186" s="7"/>
      <c r="D186" s="7"/>
      <c r="E186" s="7" t="s">
        <v>68</v>
      </c>
      <c r="F186" s="7"/>
      <c r="G186" s="7"/>
      <c r="H186" s="7"/>
      <c r="I186" s="7"/>
      <c r="J186" s="7"/>
      <c r="K186" s="7"/>
      <c r="L186" s="9" t="s">
        <v>356</v>
      </c>
      <c r="M186" s="272">
        <v>1005</v>
      </c>
      <c r="N186" s="272">
        <v>1901</v>
      </c>
      <c r="O186" s="272">
        <v>2048</v>
      </c>
      <c r="P186" s="272">
        <v>2898</v>
      </c>
      <c r="Q186" s="272">
        <v>1793</v>
      </c>
      <c r="R186" s="270">
        <v>846</v>
      </c>
      <c r="S186" s="272">
        <v>1477</v>
      </c>
      <c r="T186" s="272">
        <v>3322</v>
      </c>
      <c r="U186" s="267" t="s">
        <v>73</v>
      </c>
      <c r="V186" s="272">
        <v>1756</v>
      </c>
    </row>
    <row r="187" spans="1:22" ht="16.5" customHeight="1" x14ac:dyDescent="0.2">
      <c r="A187" s="14"/>
      <c r="B187" s="14"/>
      <c r="C187" s="14"/>
      <c r="D187" s="14"/>
      <c r="E187" s="14" t="s">
        <v>69</v>
      </c>
      <c r="F187" s="14"/>
      <c r="G187" s="14"/>
      <c r="H187" s="14"/>
      <c r="I187" s="14"/>
      <c r="J187" s="14"/>
      <c r="K187" s="14"/>
      <c r="L187" s="15" t="s">
        <v>356</v>
      </c>
      <c r="M187" s="271">
        <v>987</v>
      </c>
      <c r="N187" s="273">
        <v>3054</v>
      </c>
      <c r="O187" s="273">
        <v>2561</v>
      </c>
      <c r="P187" s="273">
        <v>3116</v>
      </c>
      <c r="Q187" s="273">
        <v>1907</v>
      </c>
      <c r="R187" s="271">
        <v>988</v>
      </c>
      <c r="S187" s="271">
        <v>822</v>
      </c>
      <c r="T187" s="273">
        <v>4548</v>
      </c>
      <c r="U187" s="268" t="s">
        <v>73</v>
      </c>
      <c r="V187" s="273">
        <v>2157</v>
      </c>
    </row>
    <row r="188" spans="1:22" ht="4.5" customHeight="1" x14ac:dyDescent="0.2">
      <c r="A188" s="25"/>
      <c r="B188" s="25"/>
      <c r="C188" s="2"/>
      <c r="D188" s="2"/>
      <c r="E188" s="2"/>
      <c r="F188" s="2"/>
      <c r="G188" s="2"/>
      <c r="H188" s="2"/>
      <c r="I188" s="2"/>
      <c r="J188" s="2"/>
      <c r="K188" s="2"/>
      <c r="L188" s="2"/>
      <c r="M188" s="2"/>
      <c r="N188" s="2"/>
      <c r="O188" s="2"/>
      <c r="P188" s="2"/>
      <c r="Q188" s="2"/>
      <c r="R188" s="2"/>
      <c r="S188" s="2"/>
      <c r="T188" s="2"/>
      <c r="U188" s="2"/>
      <c r="V188" s="2"/>
    </row>
    <row r="189" spans="1:22" ht="16.5" customHeight="1" x14ac:dyDescent="0.2">
      <c r="A189" s="25"/>
      <c r="B189" s="25"/>
      <c r="C189" s="311" t="s">
        <v>561</v>
      </c>
      <c r="D189" s="311"/>
      <c r="E189" s="311"/>
      <c r="F189" s="311"/>
      <c r="G189" s="311"/>
      <c r="H189" s="311"/>
      <c r="I189" s="311"/>
      <c r="J189" s="311"/>
      <c r="K189" s="311"/>
      <c r="L189" s="311"/>
      <c r="M189" s="311"/>
      <c r="N189" s="311"/>
      <c r="O189" s="311"/>
      <c r="P189" s="311"/>
      <c r="Q189" s="311"/>
      <c r="R189" s="311"/>
      <c r="S189" s="311"/>
      <c r="T189" s="311"/>
      <c r="U189" s="311"/>
      <c r="V189" s="311"/>
    </row>
    <row r="190" spans="1:22" ht="4.5" customHeight="1" x14ac:dyDescent="0.2">
      <c r="A190" s="25"/>
      <c r="B190" s="25"/>
      <c r="C190" s="2"/>
      <c r="D190" s="2"/>
      <c r="E190" s="2"/>
      <c r="F190" s="2"/>
      <c r="G190" s="2"/>
      <c r="H190" s="2"/>
      <c r="I190" s="2"/>
      <c r="J190" s="2"/>
      <c r="K190" s="2"/>
      <c r="L190" s="2"/>
      <c r="M190" s="2"/>
      <c r="N190" s="2"/>
      <c r="O190" s="2"/>
      <c r="P190" s="2"/>
      <c r="Q190" s="2"/>
      <c r="R190" s="2"/>
      <c r="S190" s="2"/>
      <c r="T190" s="2"/>
      <c r="U190" s="2"/>
      <c r="V190" s="2"/>
    </row>
    <row r="191" spans="1:22" ht="16.5" customHeight="1" x14ac:dyDescent="0.2">
      <c r="A191" s="228"/>
      <c r="B191" s="228"/>
      <c r="C191" s="311" t="s">
        <v>467</v>
      </c>
      <c r="D191" s="311"/>
      <c r="E191" s="311"/>
      <c r="F191" s="311"/>
      <c r="G191" s="311"/>
      <c r="H191" s="311"/>
      <c r="I191" s="311"/>
      <c r="J191" s="311"/>
      <c r="K191" s="311"/>
      <c r="L191" s="311"/>
      <c r="M191" s="311"/>
      <c r="N191" s="311"/>
      <c r="O191" s="311"/>
      <c r="P191" s="311"/>
      <c r="Q191" s="311"/>
      <c r="R191" s="311"/>
      <c r="S191" s="311"/>
      <c r="T191" s="311"/>
      <c r="U191" s="311"/>
      <c r="V191" s="311"/>
    </row>
    <row r="192" spans="1:22" ht="16.5" customHeight="1" x14ac:dyDescent="0.2">
      <c r="A192" s="152"/>
      <c r="B192" s="152"/>
      <c r="C192" s="311" t="s">
        <v>359</v>
      </c>
      <c r="D192" s="311"/>
      <c r="E192" s="311"/>
      <c r="F192" s="311"/>
      <c r="G192" s="311"/>
      <c r="H192" s="311"/>
      <c r="I192" s="311"/>
      <c r="J192" s="311"/>
      <c r="K192" s="311"/>
      <c r="L192" s="311"/>
      <c r="M192" s="311"/>
      <c r="N192" s="311"/>
      <c r="O192" s="311"/>
      <c r="P192" s="311"/>
      <c r="Q192" s="311"/>
      <c r="R192" s="311"/>
      <c r="S192" s="311"/>
      <c r="T192" s="311"/>
      <c r="U192" s="311"/>
      <c r="V192" s="311"/>
    </row>
    <row r="193" spans="1:22" ht="4.5" customHeight="1" x14ac:dyDescent="0.2">
      <c r="A193" s="25"/>
      <c r="B193" s="25"/>
      <c r="C193" s="2"/>
      <c r="D193" s="2"/>
      <c r="E193" s="2"/>
      <c r="F193" s="2"/>
      <c r="G193" s="2"/>
      <c r="H193" s="2"/>
      <c r="I193" s="2"/>
      <c r="J193" s="2"/>
      <c r="K193" s="2"/>
      <c r="L193" s="2"/>
      <c r="M193" s="2"/>
      <c r="N193" s="2"/>
      <c r="O193" s="2"/>
      <c r="P193" s="2"/>
      <c r="Q193" s="2"/>
      <c r="R193" s="2"/>
      <c r="S193" s="2"/>
      <c r="T193" s="2"/>
      <c r="U193" s="2"/>
      <c r="V193" s="2"/>
    </row>
    <row r="194" spans="1:22" ht="29.45" customHeight="1" x14ac:dyDescent="0.2">
      <c r="A194" s="25" t="s">
        <v>79</v>
      </c>
      <c r="B194" s="25"/>
      <c r="C194" s="311" t="s">
        <v>247</v>
      </c>
      <c r="D194" s="311"/>
      <c r="E194" s="311"/>
      <c r="F194" s="311"/>
      <c r="G194" s="311"/>
      <c r="H194" s="311"/>
      <c r="I194" s="311"/>
      <c r="J194" s="311"/>
      <c r="K194" s="311"/>
      <c r="L194" s="311"/>
      <c r="M194" s="311"/>
      <c r="N194" s="311"/>
      <c r="O194" s="311"/>
      <c r="P194" s="311"/>
      <c r="Q194" s="311"/>
      <c r="R194" s="311"/>
      <c r="S194" s="311"/>
      <c r="T194" s="311"/>
      <c r="U194" s="311"/>
      <c r="V194" s="311"/>
    </row>
    <row r="195" spans="1:22" ht="42.4" customHeight="1" x14ac:dyDescent="0.2">
      <c r="A195" s="25" t="s">
        <v>80</v>
      </c>
      <c r="B195" s="25"/>
      <c r="C195" s="311" t="s">
        <v>562</v>
      </c>
      <c r="D195" s="311"/>
      <c r="E195" s="311"/>
      <c r="F195" s="311"/>
      <c r="G195" s="311"/>
      <c r="H195" s="311"/>
      <c r="I195" s="311"/>
      <c r="J195" s="311"/>
      <c r="K195" s="311"/>
      <c r="L195" s="311"/>
      <c r="M195" s="311"/>
      <c r="N195" s="311"/>
      <c r="O195" s="311"/>
      <c r="P195" s="311"/>
      <c r="Q195" s="311"/>
      <c r="R195" s="311"/>
      <c r="S195" s="311"/>
      <c r="T195" s="311"/>
      <c r="U195" s="311"/>
      <c r="V195" s="311"/>
    </row>
    <row r="196" spans="1:22" ht="42.4" customHeight="1" x14ac:dyDescent="0.2">
      <c r="A196" s="25" t="s">
        <v>81</v>
      </c>
      <c r="B196" s="25"/>
      <c r="C196" s="311" t="s">
        <v>279</v>
      </c>
      <c r="D196" s="311"/>
      <c r="E196" s="311"/>
      <c r="F196" s="311"/>
      <c r="G196" s="311"/>
      <c r="H196" s="311"/>
      <c r="I196" s="311"/>
      <c r="J196" s="311"/>
      <c r="K196" s="311"/>
      <c r="L196" s="311"/>
      <c r="M196" s="311"/>
      <c r="N196" s="311"/>
      <c r="O196" s="311"/>
      <c r="P196" s="311"/>
      <c r="Q196" s="311"/>
      <c r="R196" s="311"/>
      <c r="S196" s="311"/>
      <c r="T196" s="311"/>
      <c r="U196" s="311"/>
      <c r="V196" s="311"/>
    </row>
    <row r="197" spans="1:22" ht="4.5" customHeight="1" x14ac:dyDescent="0.2"/>
    <row r="198" spans="1:22" ht="68.099999999999994" customHeight="1" x14ac:dyDescent="0.2">
      <c r="A198" s="26" t="s">
        <v>92</v>
      </c>
      <c r="B198" s="25"/>
      <c r="C198" s="25"/>
      <c r="D198" s="25"/>
      <c r="E198" s="311" t="s">
        <v>563</v>
      </c>
      <c r="F198" s="311"/>
      <c r="G198" s="311"/>
      <c r="H198" s="311"/>
      <c r="I198" s="311"/>
      <c r="J198" s="311"/>
      <c r="K198" s="311"/>
      <c r="L198" s="311"/>
      <c r="M198" s="311"/>
      <c r="N198" s="311"/>
      <c r="O198" s="311"/>
      <c r="P198" s="311"/>
      <c r="Q198" s="311"/>
      <c r="R198" s="311"/>
      <c r="S198" s="311"/>
      <c r="T198" s="311"/>
      <c r="U198" s="311"/>
      <c r="V198" s="311"/>
    </row>
  </sheetData>
  <mergeCells count="8">
    <mergeCell ref="C195:V195"/>
    <mergeCell ref="C196:V196"/>
    <mergeCell ref="E198:V198"/>
    <mergeCell ref="K1:V1"/>
    <mergeCell ref="C189:V189"/>
    <mergeCell ref="C191:V191"/>
    <mergeCell ref="C192:V192"/>
    <mergeCell ref="C194:V194"/>
  </mergeCells>
  <pageMargins left="0.7" right="0.7" top="0.75" bottom="0.75" header="0.3" footer="0.3"/>
  <pageSetup paperSize="9" fitToHeight="0" orientation="landscape" horizontalDpi="300" verticalDpi="300"/>
  <headerFooter scaleWithDoc="0" alignWithMargins="0">
    <oddHeader>&amp;C&amp;"Arial"&amp;8TABLE 7A.32</oddHeader>
    <oddFooter>&amp;L&amp;"Arial"&amp;8REPORT ON
GOVERNMENT
SERVICES 2022&amp;R&amp;"Arial"&amp;8COURTS
PAGE &amp;B&amp;P&amp;B</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134"/>
  <sheetViews>
    <sheetView showGridLines="0" workbookViewId="0"/>
  </sheetViews>
  <sheetFormatPr defaultColWidth="11.42578125" defaultRowHeight="12.75" x14ac:dyDescent="0.2"/>
  <cols>
    <col min="1" max="11" width="1.85546875" customWidth="1"/>
    <col min="12" max="12" width="5.42578125" customWidth="1"/>
    <col min="13" max="20" width="7.5703125" customWidth="1"/>
    <col min="21" max="21" width="8.42578125" customWidth="1"/>
    <col min="22" max="22" width="7.5703125" customWidth="1"/>
  </cols>
  <sheetData>
    <row r="1" spans="1:22" ht="33.950000000000003" customHeight="1" x14ac:dyDescent="0.2">
      <c r="A1" s="8" t="s">
        <v>564</v>
      </c>
      <c r="B1" s="8"/>
      <c r="C1" s="8"/>
      <c r="D1" s="8"/>
      <c r="E1" s="8"/>
      <c r="F1" s="8"/>
      <c r="G1" s="8"/>
      <c r="H1" s="8"/>
      <c r="I1" s="8"/>
      <c r="J1" s="8"/>
      <c r="K1" s="316" t="s">
        <v>565</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c r="V2" s="13" t="s">
        <v>134</v>
      </c>
    </row>
    <row r="3" spans="1:22" ht="16.5" customHeight="1" x14ac:dyDescent="0.2">
      <c r="A3" s="7" t="s">
        <v>42</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243</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463</v>
      </c>
      <c r="D5" s="7"/>
      <c r="E5" s="7"/>
      <c r="F5" s="7"/>
      <c r="G5" s="7"/>
      <c r="H5" s="7"/>
      <c r="I5" s="7"/>
      <c r="J5" s="7"/>
      <c r="K5" s="7"/>
      <c r="L5" s="9"/>
      <c r="M5" s="10"/>
      <c r="N5" s="10"/>
      <c r="O5" s="10"/>
      <c r="P5" s="10"/>
      <c r="Q5" s="10"/>
      <c r="R5" s="10"/>
      <c r="S5" s="10"/>
      <c r="T5" s="10"/>
      <c r="U5" s="10"/>
      <c r="V5" s="10"/>
    </row>
    <row r="6" spans="1:22" ht="16.5" customHeight="1" x14ac:dyDescent="0.2">
      <c r="A6" s="7"/>
      <c r="B6" s="7"/>
      <c r="C6" s="7"/>
      <c r="D6" s="7"/>
      <c r="E6" s="7" t="s">
        <v>60</v>
      </c>
      <c r="F6" s="7"/>
      <c r="G6" s="7"/>
      <c r="H6" s="7"/>
      <c r="I6" s="7"/>
      <c r="J6" s="7"/>
      <c r="K6" s="7"/>
      <c r="L6" s="9" t="s">
        <v>356</v>
      </c>
      <c r="M6" s="279">
        <v>9489</v>
      </c>
      <c r="N6" s="275">
        <v>17483</v>
      </c>
      <c r="O6" s="279">
        <v>8760</v>
      </c>
      <c r="P6" s="275">
        <v>20469</v>
      </c>
      <c r="Q6" s="275">
        <v>17826</v>
      </c>
      <c r="R6" s="275">
        <v>10575</v>
      </c>
      <c r="S6" s="275">
        <v>28405</v>
      </c>
      <c r="T6" s="275">
        <v>19179</v>
      </c>
      <c r="U6" s="275">
        <v>26789</v>
      </c>
      <c r="V6" s="275">
        <v>14980</v>
      </c>
    </row>
    <row r="7" spans="1:22" ht="16.5" customHeight="1" x14ac:dyDescent="0.2">
      <c r="A7" s="7"/>
      <c r="B7" s="7"/>
      <c r="C7" s="7"/>
      <c r="D7" s="7"/>
      <c r="E7" s="7" t="s">
        <v>62</v>
      </c>
      <c r="F7" s="7"/>
      <c r="G7" s="7"/>
      <c r="H7" s="7"/>
      <c r="I7" s="7"/>
      <c r="J7" s="7"/>
      <c r="K7" s="7"/>
      <c r="L7" s="9" t="s">
        <v>356</v>
      </c>
      <c r="M7" s="279">
        <v>8180</v>
      </c>
      <c r="N7" s="275">
        <v>12953</v>
      </c>
      <c r="O7" s="279">
        <v>7803</v>
      </c>
      <c r="P7" s="275">
        <v>17233</v>
      </c>
      <c r="Q7" s="275">
        <v>14666</v>
      </c>
      <c r="R7" s="279">
        <v>8490</v>
      </c>
      <c r="S7" s="275">
        <v>28086</v>
      </c>
      <c r="T7" s="275">
        <v>22337</v>
      </c>
      <c r="U7" s="275">
        <v>17097</v>
      </c>
      <c r="V7" s="275">
        <v>12358</v>
      </c>
    </row>
    <row r="8" spans="1:22" ht="16.5" customHeight="1" x14ac:dyDescent="0.2">
      <c r="A8" s="7"/>
      <c r="B8" s="7"/>
      <c r="C8" s="7"/>
      <c r="D8" s="7"/>
      <c r="E8" s="7" t="s">
        <v>63</v>
      </c>
      <c r="F8" s="7"/>
      <c r="G8" s="7"/>
      <c r="H8" s="7"/>
      <c r="I8" s="7"/>
      <c r="J8" s="7"/>
      <c r="K8" s="7"/>
      <c r="L8" s="9" t="s">
        <v>356</v>
      </c>
      <c r="M8" s="279">
        <v>7395</v>
      </c>
      <c r="N8" s="275">
        <v>11962</v>
      </c>
      <c r="O8" s="279">
        <v>7296</v>
      </c>
      <c r="P8" s="275">
        <v>14282</v>
      </c>
      <c r="Q8" s="275">
        <v>11357</v>
      </c>
      <c r="R8" s="275">
        <v>11221</v>
      </c>
      <c r="S8" s="275">
        <v>19253</v>
      </c>
      <c r="T8" s="275">
        <v>22893</v>
      </c>
      <c r="U8" s="275">
        <v>15487</v>
      </c>
      <c r="V8" s="275">
        <v>11267</v>
      </c>
    </row>
    <row r="9" spans="1:22" ht="16.5" customHeight="1" x14ac:dyDescent="0.2">
      <c r="A9" s="7"/>
      <c r="B9" s="7"/>
      <c r="C9" s="7"/>
      <c r="D9" s="7"/>
      <c r="E9" s="7" t="s">
        <v>64</v>
      </c>
      <c r="F9" s="7"/>
      <c r="G9" s="7"/>
      <c r="H9" s="7"/>
      <c r="I9" s="7"/>
      <c r="J9" s="7"/>
      <c r="K9" s="7"/>
      <c r="L9" s="9" t="s">
        <v>356</v>
      </c>
      <c r="M9" s="279">
        <v>8017</v>
      </c>
      <c r="N9" s="275">
        <v>11290</v>
      </c>
      <c r="O9" s="279">
        <v>7226</v>
      </c>
      <c r="P9" s="275">
        <v>13430</v>
      </c>
      <c r="Q9" s="275">
        <v>10989</v>
      </c>
      <c r="R9" s="275">
        <v>11153</v>
      </c>
      <c r="S9" s="275">
        <v>14812</v>
      </c>
      <c r="T9" s="275">
        <v>23447</v>
      </c>
      <c r="U9" s="275">
        <v>15526</v>
      </c>
      <c r="V9" s="275">
        <v>11109</v>
      </c>
    </row>
    <row r="10" spans="1:22" ht="16.5" customHeight="1" x14ac:dyDescent="0.2">
      <c r="A10" s="7"/>
      <c r="B10" s="7"/>
      <c r="C10" s="7"/>
      <c r="D10" s="7"/>
      <c r="E10" s="7" t="s">
        <v>65</v>
      </c>
      <c r="F10" s="7"/>
      <c r="G10" s="7"/>
      <c r="H10" s="7"/>
      <c r="I10" s="7"/>
      <c r="J10" s="7"/>
      <c r="K10" s="7"/>
      <c r="L10" s="9" t="s">
        <v>356</v>
      </c>
      <c r="M10" s="279">
        <v>7015</v>
      </c>
      <c r="N10" s="275">
        <v>11779</v>
      </c>
      <c r="O10" s="279">
        <v>7179</v>
      </c>
      <c r="P10" s="275">
        <v>15828</v>
      </c>
      <c r="Q10" s="275">
        <v>11089</v>
      </c>
      <c r="R10" s="279">
        <v>9551</v>
      </c>
      <c r="S10" s="275">
        <v>13665</v>
      </c>
      <c r="T10" s="275">
        <v>23550</v>
      </c>
      <c r="U10" s="275">
        <v>15156</v>
      </c>
      <c r="V10" s="275">
        <v>11003</v>
      </c>
    </row>
    <row r="11" spans="1:22" ht="16.5" customHeight="1" x14ac:dyDescent="0.2">
      <c r="A11" s="7"/>
      <c r="B11" s="7"/>
      <c r="C11" s="7"/>
      <c r="D11" s="7"/>
      <c r="E11" s="7" t="s">
        <v>66</v>
      </c>
      <c r="F11" s="7"/>
      <c r="G11" s="7"/>
      <c r="H11" s="7"/>
      <c r="I11" s="7"/>
      <c r="J11" s="7"/>
      <c r="K11" s="7"/>
      <c r="L11" s="9" t="s">
        <v>356</v>
      </c>
      <c r="M11" s="279">
        <v>6767</v>
      </c>
      <c r="N11" s="279">
        <v>9810</v>
      </c>
      <c r="O11" s="279">
        <v>5725</v>
      </c>
      <c r="P11" s="275">
        <v>11290</v>
      </c>
      <c r="Q11" s="275">
        <v>10664</v>
      </c>
      <c r="R11" s="279">
        <v>9654</v>
      </c>
      <c r="S11" s="275">
        <v>15282</v>
      </c>
      <c r="T11" s="275">
        <v>21901</v>
      </c>
      <c r="U11" s="275">
        <v>15831</v>
      </c>
      <c r="V11" s="279">
        <v>9958</v>
      </c>
    </row>
    <row r="12" spans="1:22" ht="16.5" customHeight="1" x14ac:dyDescent="0.2">
      <c r="A12" s="7"/>
      <c r="B12" s="7"/>
      <c r="C12" s="7"/>
      <c r="D12" s="7"/>
      <c r="E12" s="7" t="s">
        <v>67</v>
      </c>
      <c r="F12" s="7"/>
      <c r="G12" s="7"/>
      <c r="H12" s="7"/>
      <c r="I12" s="7"/>
      <c r="J12" s="7"/>
      <c r="K12" s="7"/>
      <c r="L12" s="9" t="s">
        <v>356</v>
      </c>
      <c r="M12" s="279">
        <v>6952</v>
      </c>
      <c r="N12" s="279">
        <v>8725</v>
      </c>
      <c r="O12" s="279">
        <v>6567</v>
      </c>
      <c r="P12" s="275">
        <v>12258</v>
      </c>
      <c r="Q12" s="275">
        <v>10933</v>
      </c>
      <c r="R12" s="279">
        <v>8578</v>
      </c>
      <c r="S12" s="275">
        <v>13452</v>
      </c>
      <c r="T12" s="275">
        <v>20925</v>
      </c>
      <c r="U12" s="275">
        <v>22976</v>
      </c>
      <c r="V12" s="275">
        <v>10340</v>
      </c>
    </row>
    <row r="13" spans="1:22" ht="16.5" customHeight="1" x14ac:dyDescent="0.2">
      <c r="A13" s="7"/>
      <c r="B13" s="7"/>
      <c r="C13" s="7"/>
      <c r="D13" s="7"/>
      <c r="E13" s="7" t="s">
        <v>68</v>
      </c>
      <c r="F13" s="7"/>
      <c r="G13" s="7"/>
      <c r="H13" s="7"/>
      <c r="I13" s="7"/>
      <c r="J13" s="7"/>
      <c r="K13" s="7"/>
      <c r="L13" s="9" t="s">
        <v>356</v>
      </c>
      <c r="M13" s="279">
        <v>6675</v>
      </c>
      <c r="N13" s="279">
        <v>8655</v>
      </c>
      <c r="O13" s="279">
        <v>6399</v>
      </c>
      <c r="P13" s="275">
        <v>12396</v>
      </c>
      <c r="Q13" s="279">
        <v>9546</v>
      </c>
      <c r="R13" s="279">
        <v>8289</v>
      </c>
      <c r="S13" s="275">
        <v>11298</v>
      </c>
      <c r="T13" s="275">
        <v>26745</v>
      </c>
      <c r="U13" s="275">
        <v>15714</v>
      </c>
      <c r="V13" s="279">
        <v>9564</v>
      </c>
    </row>
    <row r="14" spans="1:22" ht="16.5" customHeight="1" x14ac:dyDescent="0.2">
      <c r="A14" s="7"/>
      <c r="B14" s="7"/>
      <c r="C14" s="7"/>
      <c r="D14" s="7"/>
      <c r="E14" s="7" t="s">
        <v>69</v>
      </c>
      <c r="F14" s="7"/>
      <c r="G14" s="7"/>
      <c r="H14" s="7"/>
      <c r="I14" s="7"/>
      <c r="J14" s="7"/>
      <c r="K14" s="7"/>
      <c r="L14" s="9" t="s">
        <v>356</v>
      </c>
      <c r="M14" s="279">
        <v>5165</v>
      </c>
      <c r="N14" s="279">
        <v>8270</v>
      </c>
      <c r="O14" s="279">
        <v>6073</v>
      </c>
      <c r="P14" s="275">
        <v>10427</v>
      </c>
      <c r="Q14" s="279">
        <v>9397</v>
      </c>
      <c r="R14" s="279">
        <v>8179</v>
      </c>
      <c r="S14" s="279">
        <v>8807</v>
      </c>
      <c r="T14" s="275">
        <v>22169</v>
      </c>
      <c r="U14" s="275">
        <v>12869</v>
      </c>
      <c r="V14" s="279">
        <v>8224</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c r="E16" s="7" t="s">
        <v>60</v>
      </c>
      <c r="F16" s="7"/>
      <c r="G16" s="7"/>
      <c r="H16" s="7"/>
      <c r="I16" s="7"/>
      <c r="J16" s="7"/>
      <c r="K16" s="7"/>
      <c r="L16" s="9" t="s">
        <v>356</v>
      </c>
      <c r="M16" s="279">
        <v>8018</v>
      </c>
      <c r="N16" s="275">
        <v>14181</v>
      </c>
      <c r="O16" s="279">
        <v>6318</v>
      </c>
      <c r="P16" s="279">
        <v>9466</v>
      </c>
      <c r="Q16" s="275">
        <v>11028</v>
      </c>
      <c r="R16" s="274" t="s">
        <v>73</v>
      </c>
      <c r="S16" s="274" t="s">
        <v>73</v>
      </c>
      <c r="T16" s="274" t="s">
        <v>73</v>
      </c>
      <c r="U16" s="274" t="s">
        <v>73</v>
      </c>
      <c r="V16" s="279">
        <v>9187</v>
      </c>
    </row>
    <row r="17" spans="1:22" ht="16.5" customHeight="1" x14ac:dyDescent="0.2">
      <c r="A17" s="7"/>
      <c r="B17" s="7"/>
      <c r="C17" s="7"/>
      <c r="D17" s="7"/>
      <c r="E17" s="7" t="s">
        <v>62</v>
      </c>
      <c r="F17" s="7"/>
      <c r="G17" s="7"/>
      <c r="H17" s="7"/>
      <c r="I17" s="7"/>
      <c r="J17" s="7"/>
      <c r="K17" s="7"/>
      <c r="L17" s="9" t="s">
        <v>356</v>
      </c>
      <c r="M17" s="279">
        <v>7397</v>
      </c>
      <c r="N17" s="275">
        <v>11740</v>
      </c>
      <c r="O17" s="279">
        <v>5752</v>
      </c>
      <c r="P17" s="279">
        <v>9833</v>
      </c>
      <c r="Q17" s="275">
        <v>10985</v>
      </c>
      <c r="R17" s="274" t="s">
        <v>73</v>
      </c>
      <c r="S17" s="274" t="s">
        <v>73</v>
      </c>
      <c r="T17" s="274" t="s">
        <v>73</v>
      </c>
      <c r="U17" s="274" t="s">
        <v>73</v>
      </c>
      <c r="V17" s="279">
        <v>8473</v>
      </c>
    </row>
    <row r="18" spans="1:22" ht="16.5" customHeight="1" x14ac:dyDescent="0.2">
      <c r="A18" s="7"/>
      <c r="B18" s="7"/>
      <c r="C18" s="7"/>
      <c r="D18" s="7"/>
      <c r="E18" s="7" t="s">
        <v>63</v>
      </c>
      <c r="F18" s="7"/>
      <c r="G18" s="7"/>
      <c r="H18" s="7"/>
      <c r="I18" s="7"/>
      <c r="J18" s="7"/>
      <c r="K18" s="7"/>
      <c r="L18" s="9" t="s">
        <v>356</v>
      </c>
      <c r="M18" s="279">
        <v>5924</v>
      </c>
      <c r="N18" s="275">
        <v>10325</v>
      </c>
      <c r="O18" s="279">
        <v>5208</v>
      </c>
      <c r="P18" s="279">
        <v>8936</v>
      </c>
      <c r="Q18" s="279">
        <v>9377</v>
      </c>
      <c r="R18" s="274" t="s">
        <v>73</v>
      </c>
      <c r="S18" s="274" t="s">
        <v>73</v>
      </c>
      <c r="T18" s="274" t="s">
        <v>73</v>
      </c>
      <c r="U18" s="274" t="s">
        <v>73</v>
      </c>
      <c r="V18" s="279">
        <v>7304</v>
      </c>
    </row>
    <row r="19" spans="1:22" ht="16.5" customHeight="1" x14ac:dyDescent="0.2">
      <c r="A19" s="7"/>
      <c r="B19" s="7"/>
      <c r="C19" s="7"/>
      <c r="D19" s="7"/>
      <c r="E19" s="7" t="s">
        <v>64</v>
      </c>
      <c r="F19" s="7"/>
      <c r="G19" s="7"/>
      <c r="H19" s="7"/>
      <c r="I19" s="7"/>
      <c r="J19" s="7"/>
      <c r="K19" s="7"/>
      <c r="L19" s="9" t="s">
        <v>356</v>
      </c>
      <c r="M19" s="279">
        <v>5874</v>
      </c>
      <c r="N19" s="279">
        <v>9829</v>
      </c>
      <c r="O19" s="279">
        <v>5171</v>
      </c>
      <c r="P19" s="279">
        <v>7274</v>
      </c>
      <c r="Q19" s="279">
        <v>7925</v>
      </c>
      <c r="R19" s="274" t="s">
        <v>73</v>
      </c>
      <c r="S19" s="274" t="s">
        <v>73</v>
      </c>
      <c r="T19" s="274" t="s">
        <v>73</v>
      </c>
      <c r="U19" s="274" t="s">
        <v>73</v>
      </c>
      <c r="V19" s="279">
        <v>6881</v>
      </c>
    </row>
    <row r="20" spans="1:22" ht="16.5" customHeight="1" x14ac:dyDescent="0.2">
      <c r="A20" s="7"/>
      <c r="B20" s="7"/>
      <c r="C20" s="7"/>
      <c r="D20" s="7"/>
      <c r="E20" s="7" t="s">
        <v>65</v>
      </c>
      <c r="F20" s="7"/>
      <c r="G20" s="7"/>
      <c r="H20" s="7"/>
      <c r="I20" s="7"/>
      <c r="J20" s="7"/>
      <c r="K20" s="7"/>
      <c r="L20" s="9" t="s">
        <v>356</v>
      </c>
      <c r="M20" s="279">
        <v>5535</v>
      </c>
      <c r="N20" s="279">
        <v>9305</v>
      </c>
      <c r="O20" s="279">
        <v>5463</v>
      </c>
      <c r="P20" s="279">
        <v>7487</v>
      </c>
      <c r="Q20" s="279">
        <v>6943</v>
      </c>
      <c r="R20" s="274" t="s">
        <v>73</v>
      </c>
      <c r="S20" s="274" t="s">
        <v>73</v>
      </c>
      <c r="T20" s="274" t="s">
        <v>73</v>
      </c>
      <c r="U20" s="274" t="s">
        <v>73</v>
      </c>
      <c r="V20" s="279">
        <v>6682</v>
      </c>
    </row>
    <row r="21" spans="1:22" ht="16.5" customHeight="1" x14ac:dyDescent="0.2">
      <c r="A21" s="7"/>
      <c r="B21" s="7"/>
      <c r="C21" s="7"/>
      <c r="D21" s="7"/>
      <c r="E21" s="7" t="s">
        <v>66</v>
      </c>
      <c r="F21" s="7"/>
      <c r="G21" s="7"/>
      <c r="H21" s="7"/>
      <c r="I21" s="7"/>
      <c r="J21" s="7"/>
      <c r="K21" s="7"/>
      <c r="L21" s="9" t="s">
        <v>356</v>
      </c>
      <c r="M21" s="279">
        <v>5099</v>
      </c>
      <c r="N21" s="279">
        <v>8658</v>
      </c>
      <c r="O21" s="279">
        <v>4800</v>
      </c>
      <c r="P21" s="279">
        <v>7534</v>
      </c>
      <c r="Q21" s="279">
        <v>6687</v>
      </c>
      <c r="R21" s="274" t="s">
        <v>73</v>
      </c>
      <c r="S21" s="274" t="s">
        <v>73</v>
      </c>
      <c r="T21" s="274" t="s">
        <v>73</v>
      </c>
      <c r="U21" s="274" t="s">
        <v>73</v>
      </c>
      <c r="V21" s="279">
        <v>6251</v>
      </c>
    </row>
    <row r="22" spans="1:22" ht="16.5" customHeight="1" x14ac:dyDescent="0.2">
      <c r="A22" s="7"/>
      <c r="B22" s="7"/>
      <c r="C22" s="7"/>
      <c r="D22" s="7"/>
      <c r="E22" s="7" t="s">
        <v>67</v>
      </c>
      <c r="F22" s="7"/>
      <c r="G22" s="7"/>
      <c r="H22" s="7"/>
      <c r="I22" s="7"/>
      <c r="J22" s="7"/>
      <c r="K22" s="7"/>
      <c r="L22" s="9" t="s">
        <v>356</v>
      </c>
      <c r="M22" s="279">
        <v>5551</v>
      </c>
      <c r="N22" s="279">
        <v>9069</v>
      </c>
      <c r="O22" s="279">
        <v>4697</v>
      </c>
      <c r="P22" s="279">
        <v>8147</v>
      </c>
      <c r="Q22" s="279">
        <v>6025</v>
      </c>
      <c r="R22" s="274" t="s">
        <v>73</v>
      </c>
      <c r="S22" s="274" t="s">
        <v>73</v>
      </c>
      <c r="T22" s="274" t="s">
        <v>73</v>
      </c>
      <c r="U22" s="274" t="s">
        <v>73</v>
      </c>
      <c r="V22" s="279">
        <v>6558</v>
      </c>
    </row>
    <row r="23" spans="1:22" ht="16.5" customHeight="1" x14ac:dyDescent="0.2">
      <c r="A23" s="7"/>
      <c r="B23" s="7"/>
      <c r="C23" s="7"/>
      <c r="D23" s="7"/>
      <c r="E23" s="7" t="s">
        <v>68</v>
      </c>
      <c r="F23" s="7"/>
      <c r="G23" s="7"/>
      <c r="H23" s="7"/>
      <c r="I23" s="7"/>
      <c r="J23" s="7"/>
      <c r="K23" s="7"/>
      <c r="L23" s="9" t="s">
        <v>356</v>
      </c>
      <c r="M23" s="279">
        <v>5390</v>
      </c>
      <c r="N23" s="279">
        <v>8222</v>
      </c>
      <c r="O23" s="279">
        <v>4713</v>
      </c>
      <c r="P23" s="279">
        <v>8163</v>
      </c>
      <c r="Q23" s="279">
        <v>5143</v>
      </c>
      <c r="R23" s="274" t="s">
        <v>73</v>
      </c>
      <c r="S23" s="274" t="s">
        <v>73</v>
      </c>
      <c r="T23" s="274" t="s">
        <v>73</v>
      </c>
      <c r="U23" s="274" t="s">
        <v>73</v>
      </c>
      <c r="V23" s="279">
        <v>6197</v>
      </c>
    </row>
    <row r="24" spans="1:22" ht="16.5" customHeight="1" x14ac:dyDescent="0.2">
      <c r="A24" s="7"/>
      <c r="B24" s="7"/>
      <c r="C24" s="7"/>
      <c r="D24" s="7"/>
      <c r="E24" s="7" t="s">
        <v>69</v>
      </c>
      <c r="F24" s="7"/>
      <c r="G24" s="7"/>
      <c r="H24" s="7"/>
      <c r="I24" s="7"/>
      <c r="J24" s="7"/>
      <c r="K24" s="7"/>
      <c r="L24" s="9" t="s">
        <v>356</v>
      </c>
      <c r="M24" s="279">
        <v>5500</v>
      </c>
      <c r="N24" s="279">
        <v>9504</v>
      </c>
      <c r="O24" s="279">
        <v>4590</v>
      </c>
      <c r="P24" s="279">
        <v>8260</v>
      </c>
      <c r="Q24" s="279">
        <v>5597</v>
      </c>
      <c r="R24" s="274" t="s">
        <v>73</v>
      </c>
      <c r="S24" s="274" t="s">
        <v>73</v>
      </c>
      <c r="T24" s="274" t="s">
        <v>73</v>
      </c>
      <c r="U24" s="274" t="s">
        <v>73</v>
      </c>
      <c r="V24" s="279">
        <v>6492</v>
      </c>
    </row>
    <row r="25" spans="1:22" ht="16.5" customHeight="1" x14ac:dyDescent="0.2">
      <c r="A25" s="7"/>
      <c r="B25" s="7"/>
      <c r="C25" s="7" t="s">
        <v>74</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75</v>
      </c>
      <c r="E26" s="7"/>
      <c r="F26" s="7"/>
      <c r="G26" s="7"/>
      <c r="H26" s="7"/>
      <c r="I26" s="7"/>
      <c r="J26" s="7"/>
      <c r="K26" s="7"/>
      <c r="L26" s="9"/>
      <c r="M26" s="10"/>
      <c r="N26" s="10"/>
      <c r="O26" s="10"/>
      <c r="P26" s="10"/>
      <c r="Q26" s="10"/>
      <c r="R26" s="10"/>
      <c r="S26" s="10"/>
      <c r="T26" s="10"/>
      <c r="U26" s="10"/>
      <c r="V26" s="10"/>
    </row>
    <row r="27" spans="1:22" ht="16.5" customHeight="1" x14ac:dyDescent="0.2">
      <c r="A27" s="7"/>
      <c r="B27" s="7"/>
      <c r="C27" s="7"/>
      <c r="D27" s="7"/>
      <c r="E27" s="7" t="s">
        <v>60</v>
      </c>
      <c r="F27" s="7"/>
      <c r="G27" s="7"/>
      <c r="H27" s="7"/>
      <c r="I27" s="7"/>
      <c r="J27" s="7"/>
      <c r="K27" s="7"/>
      <c r="L27" s="9" t="s">
        <v>356</v>
      </c>
      <c r="M27" s="277">
        <v>639</v>
      </c>
      <c r="N27" s="279">
        <v>1221</v>
      </c>
      <c r="O27" s="277">
        <v>497</v>
      </c>
      <c r="P27" s="277">
        <v>819</v>
      </c>
      <c r="Q27" s="277">
        <v>894</v>
      </c>
      <c r="R27" s="277">
        <v>640</v>
      </c>
      <c r="S27" s="279">
        <v>2185</v>
      </c>
      <c r="T27" s="279">
        <v>1171</v>
      </c>
      <c r="U27" s="274" t="s">
        <v>73</v>
      </c>
      <c r="V27" s="277">
        <v>781</v>
      </c>
    </row>
    <row r="28" spans="1:22" ht="16.5" customHeight="1" x14ac:dyDescent="0.2">
      <c r="A28" s="7"/>
      <c r="B28" s="7"/>
      <c r="C28" s="7"/>
      <c r="D28" s="7"/>
      <c r="E28" s="7" t="s">
        <v>62</v>
      </c>
      <c r="F28" s="7"/>
      <c r="G28" s="7"/>
      <c r="H28" s="7"/>
      <c r="I28" s="7"/>
      <c r="J28" s="7"/>
      <c r="K28" s="7"/>
      <c r="L28" s="9" t="s">
        <v>356</v>
      </c>
      <c r="M28" s="277">
        <v>607</v>
      </c>
      <c r="N28" s="279">
        <v>1170</v>
      </c>
      <c r="O28" s="277">
        <v>597</v>
      </c>
      <c r="P28" s="277">
        <v>673</v>
      </c>
      <c r="Q28" s="277">
        <v>868</v>
      </c>
      <c r="R28" s="277">
        <v>608</v>
      </c>
      <c r="S28" s="279">
        <v>2452</v>
      </c>
      <c r="T28" s="279">
        <v>1335</v>
      </c>
      <c r="U28" s="274" t="s">
        <v>73</v>
      </c>
      <c r="V28" s="277">
        <v>784</v>
      </c>
    </row>
    <row r="29" spans="1:22" ht="16.5" customHeight="1" x14ac:dyDescent="0.2">
      <c r="A29" s="7"/>
      <c r="B29" s="7"/>
      <c r="C29" s="7"/>
      <c r="D29" s="7"/>
      <c r="E29" s="7" t="s">
        <v>63</v>
      </c>
      <c r="F29" s="7"/>
      <c r="G29" s="7"/>
      <c r="H29" s="7"/>
      <c r="I29" s="7"/>
      <c r="J29" s="7"/>
      <c r="K29" s="7"/>
      <c r="L29" s="9" t="s">
        <v>356</v>
      </c>
      <c r="M29" s="277">
        <v>428</v>
      </c>
      <c r="N29" s="277">
        <v>819</v>
      </c>
      <c r="O29" s="277">
        <v>470</v>
      </c>
      <c r="P29" s="277">
        <v>632</v>
      </c>
      <c r="Q29" s="277">
        <v>757</v>
      </c>
      <c r="R29" s="277">
        <v>493</v>
      </c>
      <c r="S29" s="279">
        <v>1977</v>
      </c>
      <c r="T29" s="279">
        <v>1363</v>
      </c>
      <c r="U29" s="274" t="s">
        <v>73</v>
      </c>
      <c r="V29" s="277">
        <v>603</v>
      </c>
    </row>
    <row r="30" spans="1:22" ht="16.5" customHeight="1" x14ac:dyDescent="0.2">
      <c r="A30" s="7"/>
      <c r="B30" s="7"/>
      <c r="C30" s="7"/>
      <c r="D30" s="7"/>
      <c r="E30" s="7" t="s">
        <v>64</v>
      </c>
      <c r="F30" s="7"/>
      <c r="G30" s="7"/>
      <c r="H30" s="7"/>
      <c r="I30" s="7"/>
      <c r="J30" s="7"/>
      <c r="K30" s="7"/>
      <c r="L30" s="9" t="s">
        <v>356</v>
      </c>
      <c r="M30" s="277">
        <v>456</v>
      </c>
      <c r="N30" s="277">
        <v>701</v>
      </c>
      <c r="O30" s="277">
        <v>459</v>
      </c>
      <c r="P30" s="277">
        <v>615</v>
      </c>
      <c r="Q30" s="277">
        <v>700</v>
      </c>
      <c r="R30" s="277">
        <v>469</v>
      </c>
      <c r="S30" s="279">
        <v>1173</v>
      </c>
      <c r="T30" s="279">
        <v>1281</v>
      </c>
      <c r="U30" s="274" t="s">
        <v>73</v>
      </c>
      <c r="V30" s="277">
        <v>571</v>
      </c>
    </row>
    <row r="31" spans="1:22" ht="16.5" customHeight="1" x14ac:dyDescent="0.2">
      <c r="A31" s="7"/>
      <c r="B31" s="7"/>
      <c r="C31" s="7"/>
      <c r="D31" s="7"/>
      <c r="E31" s="7" t="s">
        <v>65</v>
      </c>
      <c r="F31" s="7"/>
      <c r="G31" s="7"/>
      <c r="H31" s="7"/>
      <c r="I31" s="7"/>
      <c r="J31" s="7"/>
      <c r="K31" s="7"/>
      <c r="L31" s="9" t="s">
        <v>356</v>
      </c>
      <c r="M31" s="277">
        <v>458</v>
      </c>
      <c r="N31" s="277">
        <v>596</v>
      </c>
      <c r="O31" s="277">
        <v>406</v>
      </c>
      <c r="P31" s="277">
        <v>618</v>
      </c>
      <c r="Q31" s="277">
        <v>655</v>
      </c>
      <c r="R31" s="277">
        <v>462</v>
      </c>
      <c r="S31" s="279">
        <v>1423</v>
      </c>
      <c r="T31" s="279">
        <v>1159</v>
      </c>
      <c r="U31" s="274" t="s">
        <v>73</v>
      </c>
      <c r="V31" s="277">
        <v>531</v>
      </c>
    </row>
    <row r="32" spans="1:22" ht="16.5" customHeight="1" x14ac:dyDescent="0.2">
      <c r="A32" s="7"/>
      <c r="B32" s="7"/>
      <c r="C32" s="7"/>
      <c r="D32" s="7"/>
      <c r="E32" s="7" t="s">
        <v>66</v>
      </c>
      <c r="F32" s="7"/>
      <c r="G32" s="7"/>
      <c r="H32" s="7"/>
      <c r="I32" s="7"/>
      <c r="J32" s="7"/>
      <c r="K32" s="7"/>
      <c r="L32" s="9" t="s">
        <v>356</v>
      </c>
      <c r="M32" s="277">
        <v>453</v>
      </c>
      <c r="N32" s="277">
        <v>524</v>
      </c>
      <c r="O32" s="277">
        <v>393</v>
      </c>
      <c r="P32" s="277">
        <v>605</v>
      </c>
      <c r="Q32" s="277">
        <v>656</v>
      </c>
      <c r="R32" s="277">
        <v>454</v>
      </c>
      <c r="S32" s="279">
        <v>1745</v>
      </c>
      <c r="T32" s="279">
        <v>1045</v>
      </c>
      <c r="U32" s="274" t="s">
        <v>73</v>
      </c>
      <c r="V32" s="277">
        <v>508</v>
      </c>
    </row>
    <row r="33" spans="1:22" ht="16.5" customHeight="1" x14ac:dyDescent="0.2">
      <c r="A33" s="7"/>
      <c r="B33" s="7"/>
      <c r="C33" s="7"/>
      <c r="D33" s="7"/>
      <c r="E33" s="7" t="s">
        <v>67</v>
      </c>
      <c r="F33" s="7"/>
      <c r="G33" s="7"/>
      <c r="H33" s="7"/>
      <c r="I33" s="7"/>
      <c r="J33" s="7"/>
      <c r="K33" s="7"/>
      <c r="L33" s="9" t="s">
        <v>356</v>
      </c>
      <c r="M33" s="277">
        <v>502</v>
      </c>
      <c r="N33" s="277">
        <v>354</v>
      </c>
      <c r="O33" s="277">
        <v>397</v>
      </c>
      <c r="P33" s="277">
        <v>647</v>
      </c>
      <c r="Q33" s="277">
        <v>611</v>
      </c>
      <c r="R33" s="277">
        <v>476</v>
      </c>
      <c r="S33" s="279">
        <v>1361</v>
      </c>
      <c r="T33" s="277">
        <v>962</v>
      </c>
      <c r="U33" s="274" t="s">
        <v>73</v>
      </c>
      <c r="V33" s="277">
        <v>476</v>
      </c>
    </row>
    <row r="34" spans="1:22" ht="16.5" customHeight="1" x14ac:dyDescent="0.2">
      <c r="A34" s="7"/>
      <c r="B34" s="7"/>
      <c r="C34" s="7"/>
      <c r="D34" s="7"/>
      <c r="E34" s="7" t="s">
        <v>68</v>
      </c>
      <c r="F34" s="7"/>
      <c r="G34" s="7"/>
      <c r="H34" s="7"/>
      <c r="I34" s="7"/>
      <c r="J34" s="7"/>
      <c r="K34" s="7"/>
      <c r="L34" s="9" t="s">
        <v>356</v>
      </c>
      <c r="M34" s="277">
        <v>520</v>
      </c>
      <c r="N34" s="277">
        <v>356</v>
      </c>
      <c r="O34" s="277">
        <v>398</v>
      </c>
      <c r="P34" s="277">
        <v>688</v>
      </c>
      <c r="Q34" s="277">
        <v>497</v>
      </c>
      <c r="R34" s="277">
        <v>513</v>
      </c>
      <c r="S34" s="279">
        <v>1213</v>
      </c>
      <c r="T34" s="277">
        <v>937</v>
      </c>
      <c r="U34" s="274" t="s">
        <v>73</v>
      </c>
      <c r="V34" s="277">
        <v>479</v>
      </c>
    </row>
    <row r="35" spans="1:22" ht="16.5" customHeight="1" x14ac:dyDescent="0.2">
      <c r="A35" s="7"/>
      <c r="B35" s="7"/>
      <c r="C35" s="7"/>
      <c r="D35" s="7"/>
      <c r="E35" s="7" t="s">
        <v>69</v>
      </c>
      <c r="F35" s="7"/>
      <c r="G35" s="7"/>
      <c r="H35" s="7"/>
      <c r="I35" s="7"/>
      <c r="J35" s="7"/>
      <c r="K35" s="7"/>
      <c r="L35" s="9" t="s">
        <v>356</v>
      </c>
      <c r="M35" s="277">
        <v>557</v>
      </c>
      <c r="N35" s="277">
        <v>408</v>
      </c>
      <c r="O35" s="277">
        <v>437</v>
      </c>
      <c r="P35" s="277">
        <v>703</v>
      </c>
      <c r="Q35" s="277">
        <v>480</v>
      </c>
      <c r="R35" s="277">
        <v>407</v>
      </c>
      <c r="S35" s="279">
        <v>1479</v>
      </c>
      <c r="T35" s="277">
        <v>833</v>
      </c>
      <c r="U35" s="274" t="s">
        <v>73</v>
      </c>
      <c r="V35" s="277">
        <v>514</v>
      </c>
    </row>
    <row r="36" spans="1:22" ht="16.5" customHeight="1" x14ac:dyDescent="0.2">
      <c r="A36" s="7"/>
      <c r="B36" s="7"/>
      <c r="C36" s="7"/>
      <c r="D36" s="7" t="s">
        <v>76</v>
      </c>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c r="E37" s="7" t="s">
        <v>60</v>
      </c>
      <c r="F37" s="7"/>
      <c r="G37" s="7"/>
      <c r="H37" s="7"/>
      <c r="I37" s="7"/>
      <c r="J37" s="7"/>
      <c r="K37" s="7"/>
      <c r="L37" s="9" t="s">
        <v>356</v>
      </c>
      <c r="M37" s="277">
        <v>986</v>
      </c>
      <c r="N37" s="279">
        <v>2373</v>
      </c>
      <c r="O37" s="277">
        <v>637</v>
      </c>
      <c r="P37" s="279">
        <v>1286</v>
      </c>
      <c r="Q37" s="279">
        <v>1268</v>
      </c>
      <c r="R37" s="277">
        <v>862</v>
      </c>
      <c r="S37" s="279">
        <v>5162</v>
      </c>
      <c r="T37" s="279">
        <v>1331</v>
      </c>
      <c r="U37" s="274" t="s">
        <v>73</v>
      </c>
      <c r="V37" s="279">
        <v>1249</v>
      </c>
    </row>
    <row r="38" spans="1:22" ht="16.5" customHeight="1" x14ac:dyDescent="0.2">
      <c r="A38" s="7"/>
      <c r="B38" s="7"/>
      <c r="C38" s="7"/>
      <c r="D38" s="7"/>
      <c r="E38" s="7" t="s">
        <v>62</v>
      </c>
      <c r="F38" s="7"/>
      <c r="G38" s="7"/>
      <c r="H38" s="7"/>
      <c r="I38" s="7"/>
      <c r="J38" s="7"/>
      <c r="K38" s="7"/>
      <c r="L38" s="9" t="s">
        <v>356</v>
      </c>
      <c r="M38" s="279">
        <v>1076</v>
      </c>
      <c r="N38" s="279">
        <v>2047</v>
      </c>
      <c r="O38" s="277">
        <v>778</v>
      </c>
      <c r="P38" s="279">
        <v>1001</v>
      </c>
      <c r="Q38" s="279">
        <v>1253</v>
      </c>
      <c r="R38" s="277">
        <v>861</v>
      </c>
      <c r="S38" s="279">
        <v>5425</v>
      </c>
      <c r="T38" s="279">
        <v>1353</v>
      </c>
      <c r="U38" s="274" t="s">
        <v>73</v>
      </c>
      <c r="V38" s="279">
        <v>1267</v>
      </c>
    </row>
    <row r="39" spans="1:22" ht="16.5" customHeight="1" x14ac:dyDescent="0.2">
      <c r="A39" s="7"/>
      <c r="B39" s="7"/>
      <c r="C39" s="7"/>
      <c r="D39" s="7"/>
      <c r="E39" s="7" t="s">
        <v>63</v>
      </c>
      <c r="F39" s="7"/>
      <c r="G39" s="7"/>
      <c r="H39" s="7"/>
      <c r="I39" s="7"/>
      <c r="J39" s="7"/>
      <c r="K39" s="7"/>
      <c r="L39" s="9" t="s">
        <v>356</v>
      </c>
      <c r="M39" s="277">
        <v>930</v>
      </c>
      <c r="N39" s="279">
        <v>1638</v>
      </c>
      <c r="O39" s="277">
        <v>641</v>
      </c>
      <c r="P39" s="277">
        <v>849</v>
      </c>
      <c r="Q39" s="279">
        <v>1218</v>
      </c>
      <c r="R39" s="277">
        <v>726</v>
      </c>
      <c r="S39" s="279">
        <v>5253</v>
      </c>
      <c r="T39" s="279">
        <v>1455</v>
      </c>
      <c r="U39" s="274" t="s">
        <v>73</v>
      </c>
      <c r="V39" s="279">
        <v>1059</v>
      </c>
    </row>
    <row r="40" spans="1:22" ht="16.5" customHeight="1" x14ac:dyDescent="0.2">
      <c r="A40" s="7"/>
      <c r="B40" s="7"/>
      <c r="C40" s="7"/>
      <c r="D40" s="7"/>
      <c r="E40" s="7" t="s">
        <v>64</v>
      </c>
      <c r="F40" s="7"/>
      <c r="G40" s="7"/>
      <c r="H40" s="7"/>
      <c r="I40" s="7"/>
      <c r="J40" s="7"/>
      <c r="K40" s="7"/>
      <c r="L40" s="9" t="s">
        <v>356</v>
      </c>
      <c r="M40" s="277">
        <v>908</v>
      </c>
      <c r="N40" s="279">
        <v>1333</v>
      </c>
      <c r="O40" s="277">
        <v>706</v>
      </c>
      <c r="P40" s="277">
        <v>856</v>
      </c>
      <c r="Q40" s="279">
        <v>1093</v>
      </c>
      <c r="R40" s="277">
        <v>671</v>
      </c>
      <c r="S40" s="279">
        <v>3706</v>
      </c>
      <c r="T40" s="279">
        <v>1285</v>
      </c>
      <c r="U40" s="274" t="s">
        <v>73</v>
      </c>
      <c r="V40" s="277">
        <v>992</v>
      </c>
    </row>
    <row r="41" spans="1:22" ht="16.5" customHeight="1" x14ac:dyDescent="0.2">
      <c r="A41" s="7"/>
      <c r="B41" s="7"/>
      <c r="C41" s="7"/>
      <c r="D41" s="7"/>
      <c r="E41" s="7" t="s">
        <v>65</v>
      </c>
      <c r="F41" s="7"/>
      <c r="G41" s="7"/>
      <c r="H41" s="7"/>
      <c r="I41" s="7"/>
      <c r="J41" s="7"/>
      <c r="K41" s="7"/>
      <c r="L41" s="9" t="s">
        <v>356</v>
      </c>
      <c r="M41" s="277">
        <v>939</v>
      </c>
      <c r="N41" s="277">
        <v>897</v>
      </c>
      <c r="O41" s="277">
        <v>764</v>
      </c>
      <c r="P41" s="277">
        <v>908</v>
      </c>
      <c r="Q41" s="277">
        <v>905</v>
      </c>
      <c r="R41" s="277">
        <v>721</v>
      </c>
      <c r="S41" s="279">
        <v>3717</v>
      </c>
      <c r="T41" s="279">
        <v>1281</v>
      </c>
      <c r="U41" s="274" t="s">
        <v>73</v>
      </c>
      <c r="V41" s="277">
        <v>902</v>
      </c>
    </row>
    <row r="42" spans="1:22" ht="16.5" customHeight="1" x14ac:dyDescent="0.2">
      <c r="A42" s="7"/>
      <c r="B42" s="7"/>
      <c r="C42" s="7"/>
      <c r="D42" s="7"/>
      <c r="E42" s="7" t="s">
        <v>66</v>
      </c>
      <c r="F42" s="7"/>
      <c r="G42" s="7"/>
      <c r="H42" s="7"/>
      <c r="I42" s="7"/>
      <c r="J42" s="7"/>
      <c r="K42" s="7"/>
      <c r="L42" s="9" t="s">
        <v>356</v>
      </c>
      <c r="M42" s="277">
        <v>884</v>
      </c>
      <c r="N42" s="277">
        <v>720</v>
      </c>
      <c r="O42" s="277">
        <v>804</v>
      </c>
      <c r="P42" s="277">
        <v>927</v>
      </c>
      <c r="Q42" s="277">
        <v>841</v>
      </c>
      <c r="R42" s="277">
        <v>680</v>
      </c>
      <c r="S42" s="279">
        <v>3784</v>
      </c>
      <c r="T42" s="279">
        <v>1298</v>
      </c>
      <c r="U42" s="274" t="s">
        <v>73</v>
      </c>
      <c r="V42" s="277">
        <v>828</v>
      </c>
    </row>
    <row r="43" spans="1:22" ht="16.5" customHeight="1" x14ac:dyDescent="0.2">
      <c r="A43" s="7"/>
      <c r="B43" s="7"/>
      <c r="C43" s="7"/>
      <c r="D43" s="7"/>
      <c r="E43" s="7" t="s">
        <v>67</v>
      </c>
      <c r="F43" s="7"/>
      <c r="G43" s="7"/>
      <c r="H43" s="7"/>
      <c r="I43" s="7"/>
      <c r="J43" s="7"/>
      <c r="K43" s="7"/>
      <c r="L43" s="9" t="s">
        <v>356</v>
      </c>
      <c r="M43" s="277">
        <v>803</v>
      </c>
      <c r="N43" s="277">
        <v>742</v>
      </c>
      <c r="O43" s="277">
        <v>840</v>
      </c>
      <c r="P43" s="279">
        <v>1016</v>
      </c>
      <c r="Q43" s="277">
        <v>748</v>
      </c>
      <c r="R43" s="277">
        <v>661</v>
      </c>
      <c r="S43" s="279">
        <v>4089</v>
      </c>
      <c r="T43" s="279">
        <v>1085</v>
      </c>
      <c r="U43" s="274" t="s">
        <v>73</v>
      </c>
      <c r="V43" s="277">
        <v>826</v>
      </c>
    </row>
    <row r="44" spans="1:22" ht="16.5" customHeight="1" x14ac:dyDescent="0.2">
      <c r="A44" s="7"/>
      <c r="B44" s="7"/>
      <c r="C44" s="7"/>
      <c r="D44" s="7"/>
      <c r="E44" s="7" t="s">
        <v>68</v>
      </c>
      <c r="F44" s="7"/>
      <c r="G44" s="7"/>
      <c r="H44" s="7"/>
      <c r="I44" s="7"/>
      <c r="J44" s="7"/>
      <c r="K44" s="7"/>
      <c r="L44" s="9" t="s">
        <v>356</v>
      </c>
      <c r="M44" s="277">
        <v>779</v>
      </c>
      <c r="N44" s="277">
        <v>715</v>
      </c>
      <c r="O44" s="277">
        <v>820</v>
      </c>
      <c r="P44" s="277">
        <v>938</v>
      </c>
      <c r="Q44" s="277">
        <v>797</v>
      </c>
      <c r="R44" s="279">
        <v>1150</v>
      </c>
      <c r="S44" s="279">
        <v>3376</v>
      </c>
      <c r="T44" s="279">
        <v>1168</v>
      </c>
      <c r="U44" s="274" t="s">
        <v>73</v>
      </c>
      <c r="V44" s="277">
        <v>816</v>
      </c>
    </row>
    <row r="45" spans="1:22" ht="16.5" customHeight="1" x14ac:dyDescent="0.2">
      <c r="A45" s="7"/>
      <c r="B45" s="7"/>
      <c r="C45" s="7"/>
      <c r="D45" s="7"/>
      <c r="E45" s="7" t="s">
        <v>69</v>
      </c>
      <c r="F45" s="7"/>
      <c r="G45" s="7"/>
      <c r="H45" s="7"/>
      <c r="I45" s="7"/>
      <c r="J45" s="7"/>
      <c r="K45" s="7"/>
      <c r="L45" s="9" t="s">
        <v>356</v>
      </c>
      <c r="M45" s="277">
        <v>875</v>
      </c>
      <c r="N45" s="277">
        <v>585</v>
      </c>
      <c r="O45" s="277">
        <v>970</v>
      </c>
      <c r="P45" s="277">
        <v>854</v>
      </c>
      <c r="Q45" s="277">
        <v>771</v>
      </c>
      <c r="R45" s="277">
        <v>802</v>
      </c>
      <c r="S45" s="279">
        <v>2486</v>
      </c>
      <c r="T45" s="277">
        <v>997</v>
      </c>
      <c r="U45" s="274" t="s">
        <v>73</v>
      </c>
      <c r="V45" s="277">
        <v>798</v>
      </c>
    </row>
    <row r="46" spans="1:22" ht="16.5" customHeight="1" x14ac:dyDescent="0.2">
      <c r="A46" s="7"/>
      <c r="B46" s="7"/>
      <c r="C46" s="7"/>
      <c r="D46" s="7" t="s">
        <v>77</v>
      </c>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c r="E47" s="7" t="s">
        <v>60</v>
      </c>
      <c r="F47" s="7"/>
      <c r="G47" s="7"/>
      <c r="H47" s="7"/>
      <c r="I47" s="7"/>
      <c r="J47" s="7"/>
      <c r="K47" s="7"/>
      <c r="L47" s="9" t="s">
        <v>356</v>
      </c>
      <c r="M47" s="277">
        <v>660</v>
      </c>
      <c r="N47" s="279">
        <v>1318</v>
      </c>
      <c r="O47" s="277">
        <v>511</v>
      </c>
      <c r="P47" s="277">
        <v>847</v>
      </c>
      <c r="Q47" s="277">
        <v>920</v>
      </c>
      <c r="R47" s="277">
        <v>654</v>
      </c>
      <c r="S47" s="279">
        <v>2336</v>
      </c>
      <c r="T47" s="279">
        <v>1187</v>
      </c>
      <c r="U47" s="274" t="s">
        <v>73</v>
      </c>
      <c r="V47" s="277">
        <v>817</v>
      </c>
    </row>
    <row r="48" spans="1:22" ht="16.5" customHeight="1" x14ac:dyDescent="0.2">
      <c r="A48" s="7"/>
      <c r="B48" s="7"/>
      <c r="C48" s="7"/>
      <c r="D48" s="7"/>
      <c r="E48" s="7" t="s">
        <v>62</v>
      </c>
      <c r="F48" s="7"/>
      <c r="G48" s="7"/>
      <c r="H48" s="7"/>
      <c r="I48" s="7"/>
      <c r="J48" s="7"/>
      <c r="K48" s="7"/>
      <c r="L48" s="9" t="s">
        <v>356</v>
      </c>
      <c r="M48" s="277">
        <v>634</v>
      </c>
      <c r="N48" s="279">
        <v>1242</v>
      </c>
      <c r="O48" s="277">
        <v>615</v>
      </c>
      <c r="P48" s="277">
        <v>692</v>
      </c>
      <c r="Q48" s="277">
        <v>895</v>
      </c>
      <c r="R48" s="277">
        <v>624</v>
      </c>
      <c r="S48" s="279">
        <v>2620</v>
      </c>
      <c r="T48" s="279">
        <v>1337</v>
      </c>
      <c r="U48" s="274" t="s">
        <v>73</v>
      </c>
      <c r="V48" s="277">
        <v>819</v>
      </c>
    </row>
    <row r="49" spans="1:22" ht="16.5" customHeight="1" x14ac:dyDescent="0.2">
      <c r="A49" s="7"/>
      <c r="B49" s="7"/>
      <c r="C49" s="7"/>
      <c r="D49" s="7"/>
      <c r="E49" s="7" t="s">
        <v>63</v>
      </c>
      <c r="F49" s="7"/>
      <c r="G49" s="7"/>
      <c r="H49" s="7"/>
      <c r="I49" s="7"/>
      <c r="J49" s="7"/>
      <c r="K49" s="7"/>
      <c r="L49" s="9" t="s">
        <v>356</v>
      </c>
      <c r="M49" s="277">
        <v>456</v>
      </c>
      <c r="N49" s="277">
        <v>884</v>
      </c>
      <c r="O49" s="277">
        <v>486</v>
      </c>
      <c r="P49" s="277">
        <v>645</v>
      </c>
      <c r="Q49" s="277">
        <v>788</v>
      </c>
      <c r="R49" s="277">
        <v>508</v>
      </c>
      <c r="S49" s="279">
        <v>2118</v>
      </c>
      <c r="T49" s="279">
        <v>1372</v>
      </c>
      <c r="U49" s="274" t="s">
        <v>73</v>
      </c>
      <c r="V49" s="277">
        <v>636</v>
      </c>
    </row>
    <row r="50" spans="1:22" ht="16.5" customHeight="1" x14ac:dyDescent="0.2">
      <c r="A50" s="7"/>
      <c r="B50" s="7"/>
      <c r="C50" s="7"/>
      <c r="D50" s="7"/>
      <c r="E50" s="7" t="s">
        <v>64</v>
      </c>
      <c r="F50" s="7"/>
      <c r="G50" s="7"/>
      <c r="H50" s="7"/>
      <c r="I50" s="7"/>
      <c r="J50" s="7"/>
      <c r="K50" s="7"/>
      <c r="L50" s="9" t="s">
        <v>356</v>
      </c>
      <c r="M50" s="277">
        <v>483</v>
      </c>
      <c r="N50" s="277">
        <v>750</v>
      </c>
      <c r="O50" s="277">
        <v>478</v>
      </c>
      <c r="P50" s="277">
        <v>629</v>
      </c>
      <c r="Q50" s="277">
        <v>727</v>
      </c>
      <c r="R50" s="277">
        <v>483</v>
      </c>
      <c r="S50" s="279">
        <v>1271</v>
      </c>
      <c r="T50" s="279">
        <v>1282</v>
      </c>
      <c r="U50" s="274" t="s">
        <v>73</v>
      </c>
      <c r="V50" s="277">
        <v>600</v>
      </c>
    </row>
    <row r="51" spans="1:22" ht="16.5" customHeight="1" x14ac:dyDescent="0.2">
      <c r="A51" s="7"/>
      <c r="B51" s="7"/>
      <c r="C51" s="7"/>
      <c r="D51" s="7"/>
      <c r="E51" s="7" t="s">
        <v>65</v>
      </c>
      <c r="F51" s="7"/>
      <c r="G51" s="7"/>
      <c r="H51" s="7"/>
      <c r="I51" s="7"/>
      <c r="J51" s="7"/>
      <c r="K51" s="7"/>
      <c r="L51" s="9" t="s">
        <v>356</v>
      </c>
      <c r="M51" s="277">
        <v>487</v>
      </c>
      <c r="N51" s="277">
        <v>627</v>
      </c>
      <c r="O51" s="277">
        <v>428</v>
      </c>
      <c r="P51" s="277">
        <v>633</v>
      </c>
      <c r="Q51" s="277">
        <v>673</v>
      </c>
      <c r="R51" s="277">
        <v>478</v>
      </c>
      <c r="S51" s="279">
        <v>1527</v>
      </c>
      <c r="T51" s="279">
        <v>1171</v>
      </c>
      <c r="U51" s="274" t="s">
        <v>73</v>
      </c>
      <c r="V51" s="277">
        <v>557</v>
      </c>
    </row>
    <row r="52" spans="1:22" ht="16.5" customHeight="1" x14ac:dyDescent="0.2">
      <c r="A52" s="7"/>
      <c r="B52" s="7"/>
      <c r="C52" s="7"/>
      <c r="D52" s="7"/>
      <c r="E52" s="7" t="s">
        <v>66</v>
      </c>
      <c r="F52" s="7"/>
      <c r="G52" s="7"/>
      <c r="H52" s="7"/>
      <c r="I52" s="7"/>
      <c r="J52" s="7"/>
      <c r="K52" s="7"/>
      <c r="L52" s="9" t="s">
        <v>356</v>
      </c>
      <c r="M52" s="277">
        <v>478</v>
      </c>
      <c r="N52" s="277">
        <v>547</v>
      </c>
      <c r="O52" s="277">
        <v>416</v>
      </c>
      <c r="P52" s="277">
        <v>621</v>
      </c>
      <c r="Q52" s="277">
        <v>670</v>
      </c>
      <c r="R52" s="277">
        <v>468</v>
      </c>
      <c r="S52" s="279">
        <v>1848</v>
      </c>
      <c r="T52" s="279">
        <v>1069</v>
      </c>
      <c r="U52" s="274" t="s">
        <v>73</v>
      </c>
      <c r="V52" s="277">
        <v>532</v>
      </c>
    </row>
    <row r="53" spans="1:22" ht="16.5" customHeight="1" x14ac:dyDescent="0.2">
      <c r="A53" s="7"/>
      <c r="B53" s="7"/>
      <c r="C53" s="7"/>
      <c r="D53" s="7"/>
      <c r="E53" s="7" t="s">
        <v>67</v>
      </c>
      <c r="F53" s="7"/>
      <c r="G53" s="7"/>
      <c r="H53" s="7"/>
      <c r="I53" s="7"/>
      <c r="J53" s="7"/>
      <c r="K53" s="7"/>
      <c r="L53" s="9" t="s">
        <v>356</v>
      </c>
      <c r="M53" s="277">
        <v>519</v>
      </c>
      <c r="N53" s="277">
        <v>384</v>
      </c>
      <c r="O53" s="277">
        <v>422</v>
      </c>
      <c r="P53" s="277">
        <v>667</v>
      </c>
      <c r="Q53" s="277">
        <v>621</v>
      </c>
      <c r="R53" s="277">
        <v>488</v>
      </c>
      <c r="S53" s="279">
        <v>1463</v>
      </c>
      <c r="T53" s="277">
        <v>973</v>
      </c>
      <c r="U53" s="274" t="s">
        <v>73</v>
      </c>
      <c r="V53" s="277">
        <v>498</v>
      </c>
    </row>
    <row r="54" spans="1:22" ht="16.5" customHeight="1" x14ac:dyDescent="0.2">
      <c r="A54" s="7"/>
      <c r="B54" s="7"/>
      <c r="C54" s="7"/>
      <c r="D54" s="7"/>
      <c r="E54" s="7" t="s">
        <v>68</v>
      </c>
      <c r="F54" s="7"/>
      <c r="G54" s="7"/>
      <c r="H54" s="7"/>
      <c r="I54" s="7"/>
      <c r="J54" s="7"/>
      <c r="K54" s="7"/>
      <c r="L54" s="9" t="s">
        <v>356</v>
      </c>
      <c r="M54" s="277">
        <v>535</v>
      </c>
      <c r="N54" s="277">
        <v>385</v>
      </c>
      <c r="O54" s="277">
        <v>422</v>
      </c>
      <c r="P54" s="277">
        <v>704</v>
      </c>
      <c r="Q54" s="277">
        <v>519</v>
      </c>
      <c r="R54" s="277">
        <v>556</v>
      </c>
      <c r="S54" s="279">
        <v>1305</v>
      </c>
      <c r="T54" s="277">
        <v>956</v>
      </c>
      <c r="U54" s="274" t="s">
        <v>73</v>
      </c>
      <c r="V54" s="277">
        <v>501</v>
      </c>
    </row>
    <row r="55" spans="1:22" ht="16.5" customHeight="1" x14ac:dyDescent="0.2">
      <c r="A55" s="7"/>
      <c r="B55" s="7"/>
      <c r="C55" s="7"/>
      <c r="D55" s="7"/>
      <c r="E55" s="7" t="s">
        <v>69</v>
      </c>
      <c r="F55" s="7"/>
      <c r="G55" s="7"/>
      <c r="H55" s="7"/>
      <c r="I55" s="7"/>
      <c r="J55" s="7"/>
      <c r="K55" s="7"/>
      <c r="L55" s="9" t="s">
        <v>356</v>
      </c>
      <c r="M55" s="277">
        <v>576</v>
      </c>
      <c r="N55" s="277">
        <v>424</v>
      </c>
      <c r="O55" s="277">
        <v>471</v>
      </c>
      <c r="P55" s="277">
        <v>713</v>
      </c>
      <c r="Q55" s="277">
        <v>502</v>
      </c>
      <c r="R55" s="277">
        <v>438</v>
      </c>
      <c r="S55" s="279">
        <v>1542</v>
      </c>
      <c r="T55" s="277">
        <v>847</v>
      </c>
      <c r="U55" s="274" t="s">
        <v>73</v>
      </c>
      <c r="V55" s="277">
        <v>534</v>
      </c>
    </row>
    <row r="56" spans="1:22" ht="16.5" customHeight="1" x14ac:dyDescent="0.2">
      <c r="A56" s="7"/>
      <c r="B56" s="7"/>
      <c r="C56" s="7" t="s">
        <v>566</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c r="E57" s="7" t="s">
        <v>60</v>
      </c>
      <c r="F57" s="7"/>
      <c r="G57" s="7"/>
      <c r="H57" s="7"/>
      <c r="I57" s="7"/>
      <c r="J57" s="7"/>
      <c r="K57" s="7"/>
      <c r="L57" s="9" t="s">
        <v>356</v>
      </c>
      <c r="M57" s="279">
        <v>1168</v>
      </c>
      <c r="N57" s="279">
        <v>2192</v>
      </c>
      <c r="O57" s="277">
        <v>899</v>
      </c>
      <c r="P57" s="279">
        <v>1715</v>
      </c>
      <c r="Q57" s="279">
        <v>1613</v>
      </c>
      <c r="R57" s="279">
        <v>1160</v>
      </c>
      <c r="S57" s="279">
        <v>4282</v>
      </c>
      <c r="T57" s="279">
        <v>1977</v>
      </c>
      <c r="U57" s="275">
        <v>26789</v>
      </c>
      <c r="V57" s="279">
        <v>1508</v>
      </c>
    </row>
    <row r="58" spans="1:22" ht="16.5" customHeight="1" x14ac:dyDescent="0.2">
      <c r="A58" s="7"/>
      <c r="B58" s="7"/>
      <c r="C58" s="7"/>
      <c r="D58" s="7"/>
      <c r="E58" s="7" t="s">
        <v>62</v>
      </c>
      <c r="F58" s="7"/>
      <c r="G58" s="7"/>
      <c r="H58" s="7"/>
      <c r="I58" s="7"/>
      <c r="J58" s="7"/>
      <c r="K58" s="7"/>
      <c r="L58" s="9" t="s">
        <v>356</v>
      </c>
      <c r="M58" s="279">
        <v>1179</v>
      </c>
      <c r="N58" s="279">
        <v>2026</v>
      </c>
      <c r="O58" s="279">
        <v>1038</v>
      </c>
      <c r="P58" s="279">
        <v>1523</v>
      </c>
      <c r="Q58" s="279">
        <v>1546</v>
      </c>
      <c r="R58" s="279">
        <v>1116</v>
      </c>
      <c r="S58" s="279">
        <v>4700</v>
      </c>
      <c r="T58" s="279">
        <v>2219</v>
      </c>
      <c r="U58" s="275">
        <v>17097</v>
      </c>
      <c r="V58" s="279">
        <v>1525</v>
      </c>
    </row>
    <row r="59" spans="1:22" ht="16.5" customHeight="1" x14ac:dyDescent="0.2">
      <c r="A59" s="7"/>
      <c r="B59" s="7"/>
      <c r="C59" s="7"/>
      <c r="D59" s="7"/>
      <c r="E59" s="7" t="s">
        <v>63</v>
      </c>
      <c r="F59" s="7"/>
      <c r="G59" s="7"/>
      <c r="H59" s="7"/>
      <c r="I59" s="7"/>
      <c r="J59" s="7"/>
      <c r="K59" s="7"/>
      <c r="L59" s="9" t="s">
        <v>356</v>
      </c>
      <c r="M59" s="277">
        <v>898</v>
      </c>
      <c r="N59" s="279">
        <v>1541</v>
      </c>
      <c r="O59" s="277">
        <v>837</v>
      </c>
      <c r="P59" s="279">
        <v>1374</v>
      </c>
      <c r="Q59" s="279">
        <v>1371</v>
      </c>
      <c r="R59" s="279">
        <v>1040</v>
      </c>
      <c r="S59" s="279">
        <v>3492</v>
      </c>
      <c r="T59" s="279">
        <v>2265</v>
      </c>
      <c r="U59" s="275">
        <v>15487</v>
      </c>
      <c r="V59" s="279">
        <v>1234</v>
      </c>
    </row>
    <row r="60" spans="1:22" ht="16.5" customHeight="1" x14ac:dyDescent="0.2">
      <c r="A60" s="7"/>
      <c r="B60" s="7"/>
      <c r="C60" s="7"/>
      <c r="D60" s="7"/>
      <c r="E60" s="7" t="s">
        <v>64</v>
      </c>
      <c r="F60" s="7"/>
      <c r="G60" s="7"/>
      <c r="H60" s="7"/>
      <c r="I60" s="7"/>
      <c r="J60" s="7"/>
      <c r="K60" s="7"/>
      <c r="L60" s="9" t="s">
        <v>356</v>
      </c>
      <c r="M60" s="277">
        <v>932</v>
      </c>
      <c r="N60" s="279">
        <v>1351</v>
      </c>
      <c r="O60" s="277">
        <v>827</v>
      </c>
      <c r="P60" s="279">
        <v>1218</v>
      </c>
      <c r="Q60" s="279">
        <v>1274</v>
      </c>
      <c r="R60" s="277">
        <v>988</v>
      </c>
      <c r="S60" s="279">
        <v>2268</v>
      </c>
      <c r="T60" s="279">
        <v>2177</v>
      </c>
      <c r="U60" s="275">
        <v>15526</v>
      </c>
      <c r="V60" s="279">
        <v>1164</v>
      </c>
    </row>
    <row r="61" spans="1:22" ht="16.5" customHeight="1" x14ac:dyDescent="0.2">
      <c r="A61" s="7"/>
      <c r="B61" s="7"/>
      <c r="C61" s="7"/>
      <c r="D61" s="7"/>
      <c r="E61" s="7" t="s">
        <v>65</v>
      </c>
      <c r="F61" s="7"/>
      <c r="G61" s="7"/>
      <c r="H61" s="7"/>
      <c r="I61" s="7"/>
      <c r="J61" s="7"/>
      <c r="K61" s="7"/>
      <c r="L61" s="9" t="s">
        <v>356</v>
      </c>
      <c r="M61" s="277">
        <v>912</v>
      </c>
      <c r="N61" s="279">
        <v>1214</v>
      </c>
      <c r="O61" s="277">
        <v>750</v>
      </c>
      <c r="P61" s="279">
        <v>1216</v>
      </c>
      <c r="Q61" s="279">
        <v>1149</v>
      </c>
      <c r="R61" s="277">
        <v>945</v>
      </c>
      <c r="S61" s="279">
        <v>2666</v>
      </c>
      <c r="T61" s="279">
        <v>2028</v>
      </c>
      <c r="U61" s="275">
        <v>15156</v>
      </c>
      <c r="V61" s="279">
        <v>1095</v>
      </c>
    </row>
    <row r="62" spans="1:22" ht="16.5" customHeight="1" x14ac:dyDescent="0.2">
      <c r="A62" s="7"/>
      <c r="B62" s="7"/>
      <c r="C62" s="7"/>
      <c r="D62" s="7"/>
      <c r="E62" s="7" t="s">
        <v>66</v>
      </c>
      <c r="F62" s="7"/>
      <c r="G62" s="7"/>
      <c r="H62" s="7"/>
      <c r="I62" s="7"/>
      <c r="J62" s="7"/>
      <c r="K62" s="7"/>
      <c r="L62" s="9" t="s">
        <v>356</v>
      </c>
      <c r="M62" s="277">
        <v>905</v>
      </c>
      <c r="N62" s="279">
        <v>1099</v>
      </c>
      <c r="O62" s="277">
        <v>671</v>
      </c>
      <c r="P62" s="279">
        <v>1128</v>
      </c>
      <c r="Q62" s="279">
        <v>1132</v>
      </c>
      <c r="R62" s="277">
        <v>930</v>
      </c>
      <c r="S62" s="279">
        <v>2990</v>
      </c>
      <c r="T62" s="279">
        <v>1840</v>
      </c>
      <c r="U62" s="275">
        <v>15831</v>
      </c>
      <c r="V62" s="279">
        <v>1040</v>
      </c>
    </row>
    <row r="63" spans="1:22" ht="16.5" customHeight="1" x14ac:dyDescent="0.2">
      <c r="A63" s="7"/>
      <c r="B63" s="7"/>
      <c r="C63" s="7"/>
      <c r="D63" s="7"/>
      <c r="E63" s="7" t="s">
        <v>67</v>
      </c>
      <c r="F63" s="7"/>
      <c r="G63" s="7"/>
      <c r="H63" s="7"/>
      <c r="I63" s="7"/>
      <c r="J63" s="7"/>
      <c r="K63" s="7"/>
      <c r="L63" s="9" t="s">
        <v>356</v>
      </c>
      <c r="M63" s="277">
        <v>955</v>
      </c>
      <c r="N63" s="277">
        <v>829</v>
      </c>
      <c r="O63" s="277">
        <v>688</v>
      </c>
      <c r="P63" s="279">
        <v>1192</v>
      </c>
      <c r="Q63" s="279">
        <v>1058</v>
      </c>
      <c r="R63" s="277">
        <v>929</v>
      </c>
      <c r="S63" s="279">
        <v>2456</v>
      </c>
      <c r="T63" s="279">
        <v>1667</v>
      </c>
      <c r="U63" s="275">
        <v>22976</v>
      </c>
      <c r="V63" s="277">
        <v>984</v>
      </c>
    </row>
    <row r="64" spans="1:22" ht="16.5" customHeight="1" x14ac:dyDescent="0.2">
      <c r="A64" s="7"/>
      <c r="B64" s="7"/>
      <c r="C64" s="7"/>
      <c r="D64" s="7"/>
      <c r="E64" s="7" t="s">
        <v>68</v>
      </c>
      <c r="F64" s="7"/>
      <c r="G64" s="7"/>
      <c r="H64" s="7"/>
      <c r="I64" s="7"/>
      <c r="J64" s="7"/>
      <c r="K64" s="7"/>
      <c r="L64" s="9" t="s">
        <v>356</v>
      </c>
      <c r="M64" s="277">
        <v>975</v>
      </c>
      <c r="N64" s="277">
        <v>814</v>
      </c>
      <c r="O64" s="277">
        <v>689</v>
      </c>
      <c r="P64" s="279">
        <v>1256</v>
      </c>
      <c r="Q64" s="277">
        <v>923</v>
      </c>
      <c r="R64" s="279">
        <v>1013</v>
      </c>
      <c r="S64" s="279">
        <v>2154</v>
      </c>
      <c r="T64" s="279">
        <v>1649</v>
      </c>
      <c r="U64" s="275">
        <v>15714</v>
      </c>
      <c r="V64" s="277">
        <v>982</v>
      </c>
    </row>
    <row r="65" spans="1:22" ht="16.5" customHeight="1" x14ac:dyDescent="0.2">
      <c r="A65" s="7"/>
      <c r="B65" s="7"/>
      <c r="C65" s="7"/>
      <c r="D65" s="7"/>
      <c r="E65" s="7" t="s">
        <v>69</v>
      </c>
      <c r="F65" s="7"/>
      <c r="G65" s="7"/>
      <c r="H65" s="7"/>
      <c r="I65" s="7"/>
      <c r="J65" s="7"/>
      <c r="K65" s="7"/>
      <c r="L65" s="9" t="s">
        <v>356</v>
      </c>
      <c r="M65" s="279">
        <v>1002</v>
      </c>
      <c r="N65" s="277">
        <v>940</v>
      </c>
      <c r="O65" s="277">
        <v>768</v>
      </c>
      <c r="P65" s="279">
        <v>1269</v>
      </c>
      <c r="Q65" s="277">
        <v>932</v>
      </c>
      <c r="R65" s="277">
        <v>862</v>
      </c>
      <c r="S65" s="279">
        <v>2426</v>
      </c>
      <c r="T65" s="279">
        <v>1508</v>
      </c>
      <c r="U65" s="275">
        <v>12869</v>
      </c>
      <c r="V65" s="279">
        <v>1042</v>
      </c>
    </row>
    <row r="66" spans="1:22" ht="16.5" customHeight="1" x14ac:dyDescent="0.2">
      <c r="A66" s="7"/>
      <c r="B66" s="7" t="s">
        <v>245</v>
      </c>
      <c r="C66" s="7"/>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t="s">
        <v>463</v>
      </c>
      <c r="D67" s="7"/>
      <c r="E67" s="7"/>
      <c r="F67" s="7"/>
      <c r="G67" s="7"/>
      <c r="H67" s="7"/>
      <c r="I67" s="7"/>
      <c r="J67" s="7"/>
      <c r="K67" s="7"/>
      <c r="L67" s="9"/>
      <c r="M67" s="10"/>
      <c r="N67" s="10"/>
      <c r="O67" s="10"/>
      <c r="P67" s="10"/>
      <c r="Q67" s="10"/>
      <c r="R67" s="10"/>
      <c r="S67" s="10"/>
      <c r="T67" s="10"/>
      <c r="U67" s="10"/>
      <c r="V67" s="10"/>
    </row>
    <row r="68" spans="1:22" ht="16.5" customHeight="1" x14ac:dyDescent="0.2">
      <c r="A68" s="7"/>
      <c r="B68" s="7"/>
      <c r="C68" s="7"/>
      <c r="D68" s="7"/>
      <c r="E68" s="7" t="s">
        <v>60</v>
      </c>
      <c r="F68" s="7"/>
      <c r="G68" s="7"/>
      <c r="H68" s="7"/>
      <c r="I68" s="7"/>
      <c r="J68" s="7"/>
      <c r="K68" s="7"/>
      <c r="L68" s="9" t="s">
        <v>356</v>
      </c>
      <c r="M68" s="279">
        <v>9901</v>
      </c>
      <c r="N68" s="275">
        <v>18033</v>
      </c>
      <c r="O68" s="279">
        <v>8760</v>
      </c>
      <c r="P68" s="275">
        <v>20469</v>
      </c>
      <c r="Q68" s="275">
        <v>18586</v>
      </c>
      <c r="R68" s="275">
        <v>10575</v>
      </c>
      <c r="S68" s="275">
        <v>28405</v>
      </c>
      <c r="T68" s="275">
        <v>19715</v>
      </c>
      <c r="U68" s="275">
        <v>26789</v>
      </c>
      <c r="V68" s="275">
        <v>15240</v>
      </c>
    </row>
    <row r="69" spans="1:22" ht="16.5" customHeight="1" x14ac:dyDescent="0.2">
      <c r="A69" s="7"/>
      <c r="B69" s="7"/>
      <c r="C69" s="7"/>
      <c r="D69" s="7"/>
      <c r="E69" s="7" t="s">
        <v>62</v>
      </c>
      <c r="F69" s="7"/>
      <c r="G69" s="7"/>
      <c r="H69" s="7"/>
      <c r="I69" s="7"/>
      <c r="J69" s="7"/>
      <c r="K69" s="7"/>
      <c r="L69" s="9" t="s">
        <v>356</v>
      </c>
      <c r="M69" s="279">
        <v>8574</v>
      </c>
      <c r="N69" s="275">
        <v>13358</v>
      </c>
      <c r="O69" s="279">
        <v>7803</v>
      </c>
      <c r="P69" s="275">
        <v>17233</v>
      </c>
      <c r="Q69" s="275">
        <v>15345</v>
      </c>
      <c r="R69" s="279">
        <v>8490</v>
      </c>
      <c r="S69" s="275">
        <v>28086</v>
      </c>
      <c r="T69" s="275">
        <v>22934</v>
      </c>
      <c r="U69" s="275">
        <v>17097</v>
      </c>
      <c r="V69" s="275">
        <v>12574</v>
      </c>
    </row>
    <row r="70" spans="1:22" ht="16.5" customHeight="1" x14ac:dyDescent="0.2">
      <c r="A70" s="7"/>
      <c r="B70" s="7"/>
      <c r="C70" s="7"/>
      <c r="D70" s="7"/>
      <c r="E70" s="7" t="s">
        <v>63</v>
      </c>
      <c r="F70" s="7"/>
      <c r="G70" s="7"/>
      <c r="H70" s="7"/>
      <c r="I70" s="7"/>
      <c r="J70" s="7"/>
      <c r="K70" s="7"/>
      <c r="L70" s="9" t="s">
        <v>356</v>
      </c>
      <c r="M70" s="279">
        <v>7785</v>
      </c>
      <c r="N70" s="275">
        <v>12326</v>
      </c>
      <c r="O70" s="279">
        <v>7296</v>
      </c>
      <c r="P70" s="275">
        <v>14282</v>
      </c>
      <c r="Q70" s="275">
        <v>11925</v>
      </c>
      <c r="R70" s="275">
        <v>11221</v>
      </c>
      <c r="S70" s="275">
        <v>19253</v>
      </c>
      <c r="T70" s="275">
        <v>23445</v>
      </c>
      <c r="U70" s="275">
        <v>15487</v>
      </c>
      <c r="V70" s="275">
        <v>11468</v>
      </c>
    </row>
    <row r="71" spans="1:22" ht="16.5" customHeight="1" x14ac:dyDescent="0.2">
      <c r="A71" s="7"/>
      <c r="B71" s="7"/>
      <c r="C71" s="7"/>
      <c r="D71" s="7"/>
      <c r="E71" s="7" t="s">
        <v>64</v>
      </c>
      <c r="F71" s="7"/>
      <c r="G71" s="7"/>
      <c r="H71" s="7"/>
      <c r="I71" s="7"/>
      <c r="J71" s="7"/>
      <c r="K71" s="7"/>
      <c r="L71" s="9" t="s">
        <v>356</v>
      </c>
      <c r="M71" s="279">
        <v>8418</v>
      </c>
      <c r="N71" s="275">
        <v>11652</v>
      </c>
      <c r="O71" s="279">
        <v>7226</v>
      </c>
      <c r="P71" s="275">
        <v>13430</v>
      </c>
      <c r="Q71" s="275">
        <v>11529</v>
      </c>
      <c r="R71" s="275">
        <v>11153</v>
      </c>
      <c r="S71" s="275">
        <v>14812</v>
      </c>
      <c r="T71" s="275">
        <v>24006</v>
      </c>
      <c r="U71" s="275">
        <v>15526</v>
      </c>
      <c r="V71" s="275">
        <v>11306</v>
      </c>
    </row>
    <row r="72" spans="1:22" ht="16.5" customHeight="1" x14ac:dyDescent="0.2">
      <c r="A72" s="7"/>
      <c r="B72" s="7"/>
      <c r="C72" s="7"/>
      <c r="D72" s="7"/>
      <c r="E72" s="7" t="s">
        <v>65</v>
      </c>
      <c r="F72" s="7"/>
      <c r="G72" s="7"/>
      <c r="H72" s="7"/>
      <c r="I72" s="7"/>
      <c r="J72" s="7"/>
      <c r="K72" s="7"/>
      <c r="L72" s="9" t="s">
        <v>356</v>
      </c>
      <c r="M72" s="279">
        <v>7388</v>
      </c>
      <c r="N72" s="275">
        <v>12145</v>
      </c>
      <c r="O72" s="279">
        <v>7179</v>
      </c>
      <c r="P72" s="275">
        <v>15828</v>
      </c>
      <c r="Q72" s="275">
        <v>11637</v>
      </c>
      <c r="R72" s="279">
        <v>9551</v>
      </c>
      <c r="S72" s="275">
        <v>13665</v>
      </c>
      <c r="T72" s="275">
        <v>24001</v>
      </c>
      <c r="U72" s="275">
        <v>15156</v>
      </c>
      <c r="V72" s="275">
        <v>11199</v>
      </c>
    </row>
    <row r="73" spans="1:22" ht="16.5" customHeight="1" x14ac:dyDescent="0.2">
      <c r="A73" s="7"/>
      <c r="B73" s="7"/>
      <c r="C73" s="7"/>
      <c r="D73" s="7"/>
      <c r="E73" s="7" t="s">
        <v>66</v>
      </c>
      <c r="F73" s="7"/>
      <c r="G73" s="7"/>
      <c r="H73" s="7"/>
      <c r="I73" s="7"/>
      <c r="J73" s="7"/>
      <c r="K73" s="7"/>
      <c r="L73" s="9" t="s">
        <v>356</v>
      </c>
      <c r="M73" s="279">
        <v>7126</v>
      </c>
      <c r="N73" s="275">
        <v>10124</v>
      </c>
      <c r="O73" s="279">
        <v>5729</v>
      </c>
      <c r="P73" s="275">
        <v>11290</v>
      </c>
      <c r="Q73" s="275">
        <v>11185</v>
      </c>
      <c r="R73" s="279">
        <v>9654</v>
      </c>
      <c r="S73" s="275">
        <v>15282</v>
      </c>
      <c r="T73" s="275">
        <v>22487</v>
      </c>
      <c r="U73" s="275">
        <v>15831</v>
      </c>
      <c r="V73" s="275">
        <v>10154</v>
      </c>
    </row>
    <row r="74" spans="1:22" ht="16.5" customHeight="1" x14ac:dyDescent="0.2">
      <c r="A74" s="7"/>
      <c r="B74" s="7"/>
      <c r="C74" s="7"/>
      <c r="D74" s="7"/>
      <c r="E74" s="7" t="s">
        <v>67</v>
      </c>
      <c r="F74" s="7"/>
      <c r="G74" s="7"/>
      <c r="H74" s="7"/>
      <c r="I74" s="7"/>
      <c r="J74" s="7"/>
      <c r="K74" s="7"/>
      <c r="L74" s="9" t="s">
        <v>356</v>
      </c>
      <c r="M74" s="279">
        <v>7292</v>
      </c>
      <c r="N74" s="279">
        <v>9007</v>
      </c>
      <c r="O74" s="279">
        <v>6572</v>
      </c>
      <c r="P74" s="275">
        <v>12258</v>
      </c>
      <c r="Q74" s="275">
        <v>11448</v>
      </c>
      <c r="R74" s="279">
        <v>8578</v>
      </c>
      <c r="S74" s="275">
        <v>13452</v>
      </c>
      <c r="T74" s="275">
        <v>21359</v>
      </c>
      <c r="U74" s="275">
        <v>22976</v>
      </c>
      <c r="V74" s="275">
        <v>10537</v>
      </c>
    </row>
    <row r="75" spans="1:22" ht="16.5" customHeight="1" x14ac:dyDescent="0.2">
      <c r="A75" s="7"/>
      <c r="B75" s="7"/>
      <c r="C75" s="7"/>
      <c r="D75" s="7"/>
      <c r="E75" s="7" t="s">
        <v>68</v>
      </c>
      <c r="F75" s="7"/>
      <c r="G75" s="7"/>
      <c r="H75" s="7"/>
      <c r="I75" s="7"/>
      <c r="J75" s="7"/>
      <c r="K75" s="7"/>
      <c r="L75" s="9" t="s">
        <v>356</v>
      </c>
      <c r="M75" s="279">
        <v>6995</v>
      </c>
      <c r="N75" s="279">
        <v>8935</v>
      </c>
      <c r="O75" s="279">
        <v>6588</v>
      </c>
      <c r="P75" s="275">
        <v>12396</v>
      </c>
      <c r="Q75" s="275">
        <v>10036</v>
      </c>
      <c r="R75" s="279">
        <v>8289</v>
      </c>
      <c r="S75" s="275">
        <v>11298</v>
      </c>
      <c r="T75" s="275">
        <v>27295</v>
      </c>
      <c r="U75" s="275">
        <v>15714</v>
      </c>
      <c r="V75" s="279">
        <v>9770</v>
      </c>
    </row>
    <row r="76" spans="1:22" ht="16.5" customHeight="1" x14ac:dyDescent="0.2">
      <c r="A76" s="7"/>
      <c r="B76" s="7"/>
      <c r="C76" s="7"/>
      <c r="D76" s="7"/>
      <c r="E76" s="7" t="s">
        <v>69</v>
      </c>
      <c r="F76" s="7"/>
      <c r="G76" s="7"/>
      <c r="H76" s="7"/>
      <c r="I76" s="7"/>
      <c r="J76" s="7"/>
      <c r="K76" s="7"/>
      <c r="L76" s="9" t="s">
        <v>356</v>
      </c>
      <c r="M76" s="279">
        <v>5418</v>
      </c>
      <c r="N76" s="279">
        <v>8534</v>
      </c>
      <c r="O76" s="279">
        <v>6240</v>
      </c>
      <c r="P76" s="275">
        <v>10427</v>
      </c>
      <c r="Q76" s="279">
        <v>9877</v>
      </c>
      <c r="R76" s="279">
        <v>8219</v>
      </c>
      <c r="S76" s="279">
        <v>8807</v>
      </c>
      <c r="T76" s="275">
        <v>22744</v>
      </c>
      <c r="U76" s="275">
        <v>12869</v>
      </c>
      <c r="V76" s="279">
        <v>8405</v>
      </c>
    </row>
    <row r="77" spans="1:22" ht="16.5" customHeight="1" x14ac:dyDescent="0.2">
      <c r="A77" s="7"/>
      <c r="B77" s="7"/>
      <c r="C77" s="7" t="s">
        <v>72</v>
      </c>
      <c r="D77" s="7"/>
      <c r="E77" s="7"/>
      <c r="F77" s="7"/>
      <c r="G77" s="7"/>
      <c r="H77" s="7"/>
      <c r="I77" s="7"/>
      <c r="J77" s="7"/>
      <c r="K77" s="7"/>
      <c r="L77" s="9"/>
      <c r="M77" s="10"/>
      <c r="N77" s="10"/>
      <c r="O77" s="10"/>
      <c r="P77" s="10"/>
      <c r="Q77" s="10"/>
      <c r="R77" s="10"/>
      <c r="S77" s="10"/>
      <c r="T77" s="10"/>
      <c r="U77" s="10"/>
      <c r="V77" s="10"/>
    </row>
    <row r="78" spans="1:22" ht="16.5" customHeight="1" x14ac:dyDescent="0.2">
      <c r="A78" s="7"/>
      <c r="B78" s="7"/>
      <c r="C78" s="7"/>
      <c r="D78" s="7"/>
      <c r="E78" s="7" t="s">
        <v>60</v>
      </c>
      <c r="F78" s="7"/>
      <c r="G78" s="7"/>
      <c r="H78" s="7"/>
      <c r="I78" s="7"/>
      <c r="J78" s="7"/>
      <c r="K78" s="7"/>
      <c r="L78" s="9" t="s">
        <v>356</v>
      </c>
      <c r="M78" s="279">
        <v>8253</v>
      </c>
      <c r="N78" s="275">
        <v>14515</v>
      </c>
      <c r="O78" s="279">
        <v>6318</v>
      </c>
      <c r="P78" s="279">
        <v>9466</v>
      </c>
      <c r="Q78" s="275">
        <v>11471</v>
      </c>
      <c r="R78" s="274" t="s">
        <v>73</v>
      </c>
      <c r="S78" s="274" t="s">
        <v>73</v>
      </c>
      <c r="T78" s="274" t="s">
        <v>73</v>
      </c>
      <c r="U78" s="274" t="s">
        <v>73</v>
      </c>
      <c r="V78" s="279">
        <v>9357</v>
      </c>
    </row>
    <row r="79" spans="1:22" ht="16.5" customHeight="1" x14ac:dyDescent="0.2">
      <c r="A79" s="7"/>
      <c r="B79" s="7"/>
      <c r="C79" s="7"/>
      <c r="D79" s="7"/>
      <c r="E79" s="7" t="s">
        <v>62</v>
      </c>
      <c r="F79" s="7"/>
      <c r="G79" s="7"/>
      <c r="H79" s="7"/>
      <c r="I79" s="7"/>
      <c r="J79" s="7"/>
      <c r="K79" s="7"/>
      <c r="L79" s="9" t="s">
        <v>356</v>
      </c>
      <c r="M79" s="279">
        <v>7651</v>
      </c>
      <c r="N79" s="275">
        <v>11998</v>
      </c>
      <c r="O79" s="279">
        <v>5752</v>
      </c>
      <c r="P79" s="279">
        <v>9833</v>
      </c>
      <c r="Q79" s="275">
        <v>11452</v>
      </c>
      <c r="R79" s="274" t="s">
        <v>73</v>
      </c>
      <c r="S79" s="274" t="s">
        <v>73</v>
      </c>
      <c r="T79" s="274" t="s">
        <v>73</v>
      </c>
      <c r="U79" s="274" t="s">
        <v>73</v>
      </c>
      <c r="V79" s="279">
        <v>8639</v>
      </c>
    </row>
    <row r="80" spans="1:22" ht="16.5" customHeight="1" x14ac:dyDescent="0.2">
      <c r="A80" s="7"/>
      <c r="B80" s="7"/>
      <c r="C80" s="7"/>
      <c r="D80" s="7"/>
      <c r="E80" s="7" t="s">
        <v>63</v>
      </c>
      <c r="F80" s="7"/>
      <c r="G80" s="7"/>
      <c r="H80" s="7"/>
      <c r="I80" s="7"/>
      <c r="J80" s="7"/>
      <c r="K80" s="7"/>
      <c r="L80" s="9" t="s">
        <v>356</v>
      </c>
      <c r="M80" s="279">
        <v>6115</v>
      </c>
      <c r="N80" s="275">
        <v>10545</v>
      </c>
      <c r="O80" s="279">
        <v>5208</v>
      </c>
      <c r="P80" s="279">
        <v>8936</v>
      </c>
      <c r="Q80" s="279">
        <v>9783</v>
      </c>
      <c r="R80" s="274" t="s">
        <v>73</v>
      </c>
      <c r="S80" s="274" t="s">
        <v>73</v>
      </c>
      <c r="T80" s="274" t="s">
        <v>73</v>
      </c>
      <c r="U80" s="274" t="s">
        <v>73</v>
      </c>
      <c r="V80" s="279">
        <v>7441</v>
      </c>
    </row>
    <row r="81" spans="1:22" ht="16.5" customHeight="1" x14ac:dyDescent="0.2">
      <c r="A81" s="7"/>
      <c r="B81" s="7"/>
      <c r="C81" s="7"/>
      <c r="D81" s="7"/>
      <c r="E81" s="7" t="s">
        <v>64</v>
      </c>
      <c r="F81" s="7"/>
      <c r="G81" s="7"/>
      <c r="H81" s="7"/>
      <c r="I81" s="7"/>
      <c r="J81" s="7"/>
      <c r="K81" s="7"/>
      <c r="L81" s="9" t="s">
        <v>356</v>
      </c>
      <c r="M81" s="279">
        <v>6053</v>
      </c>
      <c r="N81" s="275">
        <v>10041</v>
      </c>
      <c r="O81" s="279">
        <v>5171</v>
      </c>
      <c r="P81" s="279">
        <v>7274</v>
      </c>
      <c r="Q81" s="279">
        <v>8250</v>
      </c>
      <c r="R81" s="274" t="s">
        <v>73</v>
      </c>
      <c r="S81" s="274" t="s">
        <v>73</v>
      </c>
      <c r="T81" s="274" t="s">
        <v>73</v>
      </c>
      <c r="U81" s="274" t="s">
        <v>73</v>
      </c>
      <c r="V81" s="279">
        <v>7010</v>
      </c>
    </row>
    <row r="82" spans="1:22" ht="16.5" customHeight="1" x14ac:dyDescent="0.2">
      <c r="A82" s="7"/>
      <c r="B82" s="7"/>
      <c r="C82" s="7"/>
      <c r="D82" s="7"/>
      <c r="E82" s="7" t="s">
        <v>65</v>
      </c>
      <c r="F82" s="7"/>
      <c r="G82" s="7"/>
      <c r="H82" s="7"/>
      <c r="I82" s="7"/>
      <c r="J82" s="7"/>
      <c r="K82" s="7"/>
      <c r="L82" s="9" t="s">
        <v>356</v>
      </c>
      <c r="M82" s="279">
        <v>5705</v>
      </c>
      <c r="N82" s="279">
        <v>9505</v>
      </c>
      <c r="O82" s="279">
        <v>5463</v>
      </c>
      <c r="P82" s="279">
        <v>7487</v>
      </c>
      <c r="Q82" s="279">
        <v>7215</v>
      </c>
      <c r="R82" s="274" t="s">
        <v>73</v>
      </c>
      <c r="S82" s="274" t="s">
        <v>73</v>
      </c>
      <c r="T82" s="274" t="s">
        <v>73</v>
      </c>
      <c r="U82" s="274" t="s">
        <v>73</v>
      </c>
      <c r="V82" s="279">
        <v>6805</v>
      </c>
    </row>
    <row r="83" spans="1:22" ht="16.5" customHeight="1" x14ac:dyDescent="0.2">
      <c r="A83" s="7"/>
      <c r="B83" s="7"/>
      <c r="C83" s="7"/>
      <c r="D83" s="7"/>
      <c r="E83" s="7" t="s">
        <v>66</v>
      </c>
      <c r="F83" s="7"/>
      <c r="G83" s="7"/>
      <c r="H83" s="7"/>
      <c r="I83" s="7"/>
      <c r="J83" s="7"/>
      <c r="K83" s="7"/>
      <c r="L83" s="9" t="s">
        <v>356</v>
      </c>
      <c r="M83" s="279">
        <v>5284</v>
      </c>
      <c r="N83" s="279">
        <v>8842</v>
      </c>
      <c r="O83" s="279">
        <v>4802</v>
      </c>
      <c r="P83" s="279">
        <v>7534</v>
      </c>
      <c r="Q83" s="279">
        <v>6953</v>
      </c>
      <c r="R83" s="274" t="s">
        <v>73</v>
      </c>
      <c r="S83" s="274" t="s">
        <v>73</v>
      </c>
      <c r="T83" s="274" t="s">
        <v>73</v>
      </c>
      <c r="U83" s="274" t="s">
        <v>73</v>
      </c>
      <c r="V83" s="279">
        <v>6380</v>
      </c>
    </row>
    <row r="84" spans="1:22" ht="16.5" customHeight="1" x14ac:dyDescent="0.2">
      <c r="A84" s="7"/>
      <c r="B84" s="7"/>
      <c r="C84" s="7"/>
      <c r="D84" s="7"/>
      <c r="E84" s="7" t="s">
        <v>67</v>
      </c>
      <c r="F84" s="7"/>
      <c r="G84" s="7"/>
      <c r="H84" s="7"/>
      <c r="I84" s="7"/>
      <c r="J84" s="7"/>
      <c r="K84" s="7"/>
      <c r="L84" s="9" t="s">
        <v>356</v>
      </c>
      <c r="M84" s="279">
        <v>5751</v>
      </c>
      <c r="N84" s="279">
        <v>9246</v>
      </c>
      <c r="O84" s="279">
        <v>4701</v>
      </c>
      <c r="P84" s="279">
        <v>8147</v>
      </c>
      <c r="Q84" s="279">
        <v>6258</v>
      </c>
      <c r="R84" s="274" t="s">
        <v>73</v>
      </c>
      <c r="S84" s="274" t="s">
        <v>73</v>
      </c>
      <c r="T84" s="274" t="s">
        <v>73</v>
      </c>
      <c r="U84" s="274" t="s">
        <v>73</v>
      </c>
      <c r="V84" s="279">
        <v>6687</v>
      </c>
    </row>
    <row r="85" spans="1:22" ht="16.5" customHeight="1" x14ac:dyDescent="0.2">
      <c r="A85" s="7"/>
      <c r="B85" s="7"/>
      <c r="C85" s="7"/>
      <c r="D85" s="7"/>
      <c r="E85" s="7" t="s">
        <v>68</v>
      </c>
      <c r="F85" s="7"/>
      <c r="G85" s="7"/>
      <c r="H85" s="7"/>
      <c r="I85" s="7"/>
      <c r="J85" s="7"/>
      <c r="K85" s="7"/>
      <c r="L85" s="9" t="s">
        <v>356</v>
      </c>
      <c r="M85" s="279">
        <v>5578</v>
      </c>
      <c r="N85" s="279">
        <v>8395</v>
      </c>
      <c r="O85" s="279">
        <v>4825</v>
      </c>
      <c r="P85" s="279">
        <v>8163</v>
      </c>
      <c r="Q85" s="279">
        <v>5346</v>
      </c>
      <c r="R85" s="274" t="s">
        <v>73</v>
      </c>
      <c r="S85" s="274" t="s">
        <v>73</v>
      </c>
      <c r="T85" s="274" t="s">
        <v>73</v>
      </c>
      <c r="U85" s="274" t="s">
        <v>73</v>
      </c>
      <c r="V85" s="279">
        <v>6345</v>
      </c>
    </row>
    <row r="86" spans="1:22" ht="16.5" customHeight="1" x14ac:dyDescent="0.2">
      <c r="A86" s="7"/>
      <c r="B86" s="7"/>
      <c r="C86" s="7"/>
      <c r="D86" s="7"/>
      <c r="E86" s="7" t="s">
        <v>69</v>
      </c>
      <c r="F86" s="7"/>
      <c r="G86" s="7"/>
      <c r="H86" s="7"/>
      <c r="I86" s="7"/>
      <c r="J86" s="7"/>
      <c r="K86" s="7"/>
      <c r="L86" s="9" t="s">
        <v>356</v>
      </c>
      <c r="M86" s="279">
        <v>5691</v>
      </c>
      <c r="N86" s="279">
        <v>9682</v>
      </c>
      <c r="O86" s="279">
        <v>4707</v>
      </c>
      <c r="P86" s="279">
        <v>8260</v>
      </c>
      <c r="Q86" s="279">
        <v>5824</v>
      </c>
      <c r="R86" s="274" t="s">
        <v>73</v>
      </c>
      <c r="S86" s="274" t="s">
        <v>73</v>
      </c>
      <c r="T86" s="274" t="s">
        <v>73</v>
      </c>
      <c r="U86" s="274" t="s">
        <v>73</v>
      </c>
      <c r="V86" s="279">
        <v>6642</v>
      </c>
    </row>
    <row r="87" spans="1:22" ht="16.5" customHeight="1" x14ac:dyDescent="0.2">
      <c r="A87" s="7"/>
      <c r="B87" s="7"/>
      <c r="C87" s="7" t="s">
        <v>74</v>
      </c>
      <c r="D87" s="7"/>
      <c r="E87" s="7"/>
      <c r="F87" s="7"/>
      <c r="G87" s="7"/>
      <c r="H87" s="7"/>
      <c r="I87" s="7"/>
      <c r="J87" s="7"/>
      <c r="K87" s="7"/>
      <c r="L87" s="9"/>
      <c r="M87" s="10"/>
      <c r="N87" s="10"/>
      <c r="O87" s="10"/>
      <c r="P87" s="10"/>
      <c r="Q87" s="10"/>
      <c r="R87" s="10"/>
      <c r="S87" s="10"/>
      <c r="T87" s="10"/>
      <c r="U87" s="10"/>
      <c r="V87" s="10"/>
    </row>
    <row r="88" spans="1:22" ht="16.5" customHeight="1" x14ac:dyDescent="0.2">
      <c r="A88" s="7"/>
      <c r="B88" s="7"/>
      <c r="C88" s="7"/>
      <c r="D88" s="7" t="s">
        <v>75</v>
      </c>
      <c r="E88" s="7"/>
      <c r="F88" s="7"/>
      <c r="G88" s="7"/>
      <c r="H88" s="7"/>
      <c r="I88" s="7"/>
      <c r="J88" s="7"/>
      <c r="K88" s="7"/>
      <c r="L88" s="9"/>
      <c r="M88" s="10"/>
      <c r="N88" s="10"/>
      <c r="O88" s="10"/>
      <c r="P88" s="10"/>
      <c r="Q88" s="10"/>
      <c r="R88" s="10"/>
      <c r="S88" s="10"/>
      <c r="T88" s="10"/>
      <c r="U88" s="10"/>
      <c r="V88" s="10"/>
    </row>
    <row r="89" spans="1:22" ht="16.5" customHeight="1" x14ac:dyDescent="0.2">
      <c r="A89" s="7"/>
      <c r="B89" s="7"/>
      <c r="C89" s="7"/>
      <c r="D89" s="7"/>
      <c r="E89" s="7" t="s">
        <v>60</v>
      </c>
      <c r="F89" s="7"/>
      <c r="G89" s="7"/>
      <c r="H89" s="7"/>
      <c r="I89" s="7"/>
      <c r="J89" s="7"/>
      <c r="K89" s="7"/>
      <c r="L89" s="9" t="s">
        <v>356</v>
      </c>
      <c r="M89" s="277">
        <v>662</v>
      </c>
      <c r="N89" s="279">
        <v>1256</v>
      </c>
      <c r="O89" s="277">
        <v>497</v>
      </c>
      <c r="P89" s="277">
        <v>819</v>
      </c>
      <c r="Q89" s="277">
        <v>925</v>
      </c>
      <c r="R89" s="277">
        <v>640</v>
      </c>
      <c r="S89" s="279">
        <v>2185</v>
      </c>
      <c r="T89" s="279">
        <v>1210</v>
      </c>
      <c r="U89" s="274" t="s">
        <v>73</v>
      </c>
      <c r="V89" s="277">
        <v>798</v>
      </c>
    </row>
    <row r="90" spans="1:22" ht="16.5" customHeight="1" x14ac:dyDescent="0.2">
      <c r="A90" s="7"/>
      <c r="B90" s="7"/>
      <c r="C90" s="7"/>
      <c r="D90" s="7"/>
      <c r="E90" s="7" t="s">
        <v>62</v>
      </c>
      <c r="F90" s="7"/>
      <c r="G90" s="7"/>
      <c r="H90" s="7"/>
      <c r="I90" s="7"/>
      <c r="J90" s="7"/>
      <c r="K90" s="7"/>
      <c r="L90" s="9" t="s">
        <v>356</v>
      </c>
      <c r="M90" s="277">
        <v>633</v>
      </c>
      <c r="N90" s="279">
        <v>1200</v>
      </c>
      <c r="O90" s="277">
        <v>597</v>
      </c>
      <c r="P90" s="277">
        <v>673</v>
      </c>
      <c r="Q90" s="277">
        <v>900</v>
      </c>
      <c r="R90" s="277">
        <v>608</v>
      </c>
      <c r="S90" s="279">
        <v>2452</v>
      </c>
      <c r="T90" s="279">
        <v>1377</v>
      </c>
      <c r="U90" s="274" t="s">
        <v>73</v>
      </c>
      <c r="V90" s="277">
        <v>801</v>
      </c>
    </row>
    <row r="91" spans="1:22" ht="16.5" customHeight="1" x14ac:dyDescent="0.2">
      <c r="A91" s="7"/>
      <c r="B91" s="7"/>
      <c r="C91" s="7"/>
      <c r="D91" s="7"/>
      <c r="E91" s="7" t="s">
        <v>63</v>
      </c>
      <c r="F91" s="7"/>
      <c r="G91" s="7"/>
      <c r="H91" s="7"/>
      <c r="I91" s="7"/>
      <c r="J91" s="7"/>
      <c r="K91" s="7"/>
      <c r="L91" s="9" t="s">
        <v>356</v>
      </c>
      <c r="M91" s="277">
        <v>449</v>
      </c>
      <c r="N91" s="277">
        <v>843</v>
      </c>
      <c r="O91" s="277">
        <v>470</v>
      </c>
      <c r="P91" s="277">
        <v>632</v>
      </c>
      <c r="Q91" s="277">
        <v>787</v>
      </c>
      <c r="R91" s="277">
        <v>493</v>
      </c>
      <c r="S91" s="279">
        <v>1977</v>
      </c>
      <c r="T91" s="279">
        <v>1402</v>
      </c>
      <c r="U91" s="274" t="s">
        <v>73</v>
      </c>
      <c r="V91" s="277">
        <v>618</v>
      </c>
    </row>
    <row r="92" spans="1:22" ht="16.5" customHeight="1" x14ac:dyDescent="0.2">
      <c r="A92" s="7"/>
      <c r="B92" s="7"/>
      <c r="C92" s="7"/>
      <c r="D92" s="7"/>
      <c r="E92" s="7" t="s">
        <v>64</v>
      </c>
      <c r="F92" s="7"/>
      <c r="G92" s="7"/>
      <c r="H92" s="7"/>
      <c r="I92" s="7"/>
      <c r="J92" s="7"/>
      <c r="K92" s="7"/>
      <c r="L92" s="9" t="s">
        <v>356</v>
      </c>
      <c r="M92" s="277">
        <v>475</v>
      </c>
      <c r="N92" s="277">
        <v>721</v>
      </c>
      <c r="O92" s="277">
        <v>459</v>
      </c>
      <c r="P92" s="277">
        <v>615</v>
      </c>
      <c r="Q92" s="277">
        <v>727</v>
      </c>
      <c r="R92" s="277">
        <v>469</v>
      </c>
      <c r="S92" s="279">
        <v>1173</v>
      </c>
      <c r="T92" s="279">
        <v>1315</v>
      </c>
      <c r="U92" s="274" t="s">
        <v>73</v>
      </c>
      <c r="V92" s="277">
        <v>583</v>
      </c>
    </row>
    <row r="93" spans="1:22" ht="16.5" customHeight="1" x14ac:dyDescent="0.2">
      <c r="A93" s="7"/>
      <c r="B93" s="7"/>
      <c r="C93" s="7"/>
      <c r="D93" s="7"/>
      <c r="E93" s="7" t="s">
        <v>65</v>
      </c>
      <c r="F93" s="7"/>
      <c r="G93" s="7"/>
      <c r="H93" s="7"/>
      <c r="I93" s="7"/>
      <c r="J93" s="7"/>
      <c r="K93" s="7"/>
      <c r="L93" s="9" t="s">
        <v>356</v>
      </c>
      <c r="M93" s="277">
        <v>477</v>
      </c>
      <c r="N93" s="277">
        <v>614</v>
      </c>
      <c r="O93" s="277">
        <v>406</v>
      </c>
      <c r="P93" s="277">
        <v>618</v>
      </c>
      <c r="Q93" s="277">
        <v>680</v>
      </c>
      <c r="R93" s="277">
        <v>462</v>
      </c>
      <c r="S93" s="279">
        <v>1423</v>
      </c>
      <c r="T93" s="279">
        <v>1188</v>
      </c>
      <c r="U93" s="274" t="s">
        <v>73</v>
      </c>
      <c r="V93" s="277">
        <v>542</v>
      </c>
    </row>
    <row r="94" spans="1:22" ht="16.5" customHeight="1" x14ac:dyDescent="0.2">
      <c r="A94" s="7"/>
      <c r="B94" s="7"/>
      <c r="C94" s="7"/>
      <c r="D94" s="7"/>
      <c r="E94" s="7" t="s">
        <v>66</v>
      </c>
      <c r="F94" s="7"/>
      <c r="G94" s="7"/>
      <c r="H94" s="7"/>
      <c r="I94" s="7"/>
      <c r="J94" s="7"/>
      <c r="K94" s="7"/>
      <c r="L94" s="9" t="s">
        <v>356</v>
      </c>
      <c r="M94" s="277">
        <v>474</v>
      </c>
      <c r="N94" s="277">
        <v>540</v>
      </c>
      <c r="O94" s="277">
        <v>393</v>
      </c>
      <c r="P94" s="277">
        <v>605</v>
      </c>
      <c r="Q94" s="277">
        <v>680</v>
      </c>
      <c r="R94" s="277">
        <v>454</v>
      </c>
      <c r="S94" s="279">
        <v>1745</v>
      </c>
      <c r="T94" s="279">
        <v>1074</v>
      </c>
      <c r="U94" s="274" t="s">
        <v>73</v>
      </c>
      <c r="V94" s="277">
        <v>520</v>
      </c>
    </row>
    <row r="95" spans="1:22" ht="16.5" customHeight="1" x14ac:dyDescent="0.2">
      <c r="A95" s="7"/>
      <c r="B95" s="7"/>
      <c r="C95" s="7"/>
      <c r="D95" s="7"/>
      <c r="E95" s="7" t="s">
        <v>67</v>
      </c>
      <c r="F95" s="7"/>
      <c r="G95" s="7"/>
      <c r="H95" s="7"/>
      <c r="I95" s="7"/>
      <c r="J95" s="7"/>
      <c r="K95" s="7"/>
      <c r="L95" s="9" t="s">
        <v>356</v>
      </c>
      <c r="M95" s="277">
        <v>523</v>
      </c>
      <c r="N95" s="277">
        <v>365</v>
      </c>
      <c r="O95" s="277">
        <v>398</v>
      </c>
      <c r="P95" s="277">
        <v>647</v>
      </c>
      <c r="Q95" s="277">
        <v>633</v>
      </c>
      <c r="R95" s="277">
        <v>476</v>
      </c>
      <c r="S95" s="279">
        <v>1361</v>
      </c>
      <c r="T95" s="277">
        <v>988</v>
      </c>
      <c r="U95" s="274" t="s">
        <v>73</v>
      </c>
      <c r="V95" s="277">
        <v>487</v>
      </c>
    </row>
    <row r="96" spans="1:22" ht="16.5" customHeight="1" x14ac:dyDescent="0.2">
      <c r="A96" s="7"/>
      <c r="B96" s="7"/>
      <c r="C96" s="7"/>
      <c r="D96" s="7"/>
      <c r="E96" s="7" t="s">
        <v>68</v>
      </c>
      <c r="F96" s="7"/>
      <c r="G96" s="7"/>
      <c r="H96" s="7"/>
      <c r="I96" s="7"/>
      <c r="J96" s="7"/>
      <c r="K96" s="7"/>
      <c r="L96" s="9" t="s">
        <v>356</v>
      </c>
      <c r="M96" s="277">
        <v>542</v>
      </c>
      <c r="N96" s="277">
        <v>368</v>
      </c>
      <c r="O96" s="277">
        <v>411</v>
      </c>
      <c r="P96" s="277">
        <v>688</v>
      </c>
      <c r="Q96" s="277">
        <v>517</v>
      </c>
      <c r="R96" s="277">
        <v>513</v>
      </c>
      <c r="S96" s="279">
        <v>1213</v>
      </c>
      <c r="T96" s="277">
        <v>959</v>
      </c>
      <c r="U96" s="274" t="s">
        <v>73</v>
      </c>
      <c r="V96" s="277">
        <v>493</v>
      </c>
    </row>
    <row r="97" spans="1:22" ht="16.5" customHeight="1" x14ac:dyDescent="0.2">
      <c r="A97" s="7"/>
      <c r="B97" s="7"/>
      <c r="C97" s="7"/>
      <c r="D97" s="7"/>
      <c r="E97" s="7" t="s">
        <v>69</v>
      </c>
      <c r="F97" s="7"/>
      <c r="G97" s="7"/>
      <c r="H97" s="7"/>
      <c r="I97" s="7"/>
      <c r="J97" s="7"/>
      <c r="K97" s="7"/>
      <c r="L97" s="9" t="s">
        <v>356</v>
      </c>
      <c r="M97" s="277">
        <v>579</v>
      </c>
      <c r="N97" s="277">
        <v>421</v>
      </c>
      <c r="O97" s="277">
        <v>451</v>
      </c>
      <c r="P97" s="277">
        <v>703</v>
      </c>
      <c r="Q97" s="277">
        <v>501</v>
      </c>
      <c r="R97" s="277">
        <v>409</v>
      </c>
      <c r="S97" s="279">
        <v>1479</v>
      </c>
      <c r="T97" s="277">
        <v>859</v>
      </c>
      <c r="U97" s="274" t="s">
        <v>73</v>
      </c>
      <c r="V97" s="277">
        <v>528</v>
      </c>
    </row>
    <row r="98" spans="1:22" ht="16.5" customHeight="1" x14ac:dyDescent="0.2">
      <c r="A98" s="7"/>
      <c r="B98" s="7"/>
      <c r="C98" s="7"/>
      <c r="D98" s="7" t="s">
        <v>76</v>
      </c>
      <c r="E98" s="7"/>
      <c r="F98" s="7"/>
      <c r="G98" s="7"/>
      <c r="H98" s="7"/>
      <c r="I98" s="7"/>
      <c r="J98" s="7"/>
      <c r="K98" s="7"/>
      <c r="L98" s="9"/>
      <c r="M98" s="10"/>
      <c r="N98" s="10"/>
      <c r="O98" s="10"/>
      <c r="P98" s="10"/>
      <c r="Q98" s="10"/>
      <c r="R98" s="10"/>
      <c r="S98" s="10"/>
      <c r="T98" s="10"/>
      <c r="U98" s="10"/>
      <c r="V98" s="10"/>
    </row>
    <row r="99" spans="1:22" ht="16.5" customHeight="1" x14ac:dyDescent="0.2">
      <c r="A99" s="7"/>
      <c r="B99" s="7"/>
      <c r="C99" s="7"/>
      <c r="D99" s="7"/>
      <c r="E99" s="7" t="s">
        <v>60</v>
      </c>
      <c r="F99" s="7"/>
      <c r="G99" s="7"/>
      <c r="H99" s="7"/>
      <c r="I99" s="7"/>
      <c r="J99" s="7"/>
      <c r="K99" s="7"/>
      <c r="L99" s="9" t="s">
        <v>356</v>
      </c>
      <c r="M99" s="279">
        <v>1024</v>
      </c>
      <c r="N99" s="279">
        <v>2433</v>
      </c>
      <c r="O99" s="277">
        <v>637</v>
      </c>
      <c r="P99" s="279">
        <v>1286</v>
      </c>
      <c r="Q99" s="279">
        <v>1313</v>
      </c>
      <c r="R99" s="277">
        <v>862</v>
      </c>
      <c r="S99" s="279">
        <v>5162</v>
      </c>
      <c r="T99" s="279">
        <v>1368</v>
      </c>
      <c r="U99" s="274" t="s">
        <v>73</v>
      </c>
      <c r="V99" s="279">
        <v>1275</v>
      </c>
    </row>
    <row r="100" spans="1:22" ht="16.5" customHeight="1" x14ac:dyDescent="0.2">
      <c r="A100" s="7"/>
      <c r="B100" s="7"/>
      <c r="C100" s="7"/>
      <c r="D100" s="7"/>
      <c r="E100" s="7" t="s">
        <v>62</v>
      </c>
      <c r="F100" s="7"/>
      <c r="G100" s="7"/>
      <c r="H100" s="7"/>
      <c r="I100" s="7"/>
      <c r="J100" s="7"/>
      <c r="K100" s="7"/>
      <c r="L100" s="9" t="s">
        <v>356</v>
      </c>
      <c r="M100" s="279">
        <v>1123</v>
      </c>
      <c r="N100" s="279">
        <v>2098</v>
      </c>
      <c r="O100" s="277">
        <v>778</v>
      </c>
      <c r="P100" s="279">
        <v>1001</v>
      </c>
      <c r="Q100" s="279">
        <v>1296</v>
      </c>
      <c r="R100" s="277">
        <v>861</v>
      </c>
      <c r="S100" s="279">
        <v>5425</v>
      </c>
      <c r="T100" s="279">
        <v>1390</v>
      </c>
      <c r="U100" s="274" t="s">
        <v>73</v>
      </c>
      <c r="V100" s="279">
        <v>1295</v>
      </c>
    </row>
    <row r="101" spans="1:22" ht="16.5" customHeight="1" x14ac:dyDescent="0.2">
      <c r="A101" s="7"/>
      <c r="B101" s="7"/>
      <c r="C101" s="7"/>
      <c r="D101" s="7"/>
      <c r="E101" s="7" t="s">
        <v>63</v>
      </c>
      <c r="F101" s="7"/>
      <c r="G101" s="7"/>
      <c r="H101" s="7"/>
      <c r="I101" s="7"/>
      <c r="J101" s="7"/>
      <c r="K101" s="7"/>
      <c r="L101" s="9" t="s">
        <v>356</v>
      </c>
      <c r="M101" s="277">
        <v>971</v>
      </c>
      <c r="N101" s="279">
        <v>1682</v>
      </c>
      <c r="O101" s="277">
        <v>641</v>
      </c>
      <c r="P101" s="277">
        <v>849</v>
      </c>
      <c r="Q101" s="279">
        <v>1261</v>
      </c>
      <c r="R101" s="277">
        <v>726</v>
      </c>
      <c r="S101" s="279">
        <v>5253</v>
      </c>
      <c r="T101" s="279">
        <v>1493</v>
      </c>
      <c r="U101" s="274" t="s">
        <v>73</v>
      </c>
      <c r="V101" s="279">
        <v>1082</v>
      </c>
    </row>
    <row r="102" spans="1:22" ht="16.5" customHeight="1" x14ac:dyDescent="0.2">
      <c r="A102" s="7"/>
      <c r="B102" s="7"/>
      <c r="C102" s="7"/>
      <c r="D102" s="7"/>
      <c r="E102" s="7" t="s">
        <v>64</v>
      </c>
      <c r="F102" s="7"/>
      <c r="G102" s="7"/>
      <c r="H102" s="7"/>
      <c r="I102" s="7"/>
      <c r="J102" s="7"/>
      <c r="K102" s="7"/>
      <c r="L102" s="9" t="s">
        <v>356</v>
      </c>
      <c r="M102" s="277">
        <v>944</v>
      </c>
      <c r="N102" s="279">
        <v>1368</v>
      </c>
      <c r="O102" s="277">
        <v>706</v>
      </c>
      <c r="P102" s="277">
        <v>856</v>
      </c>
      <c r="Q102" s="279">
        <v>1132</v>
      </c>
      <c r="R102" s="277">
        <v>671</v>
      </c>
      <c r="S102" s="279">
        <v>3706</v>
      </c>
      <c r="T102" s="279">
        <v>1317</v>
      </c>
      <c r="U102" s="274" t="s">
        <v>73</v>
      </c>
      <c r="V102" s="279">
        <v>1013</v>
      </c>
    </row>
    <row r="103" spans="1:22" ht="16.5" customHeight="1" x14ac:dyDescent="0.2">
      <c r="A103" s="7"/>
      <c r="B103" s="7"/>
      <c r="C103" s="7"/>
      <c r="D103" s="7"/>
      <c r="E103" s="7" t="s">
        <v>65</v>
      </c>
      <c r="F103" s="7"/>
      <c r="G103" s="7"/>
      <c r="H103" s="7"/>
      <c r="I103" s="7"/>
      <c r="J103" s="7"/>
      <c r="K103" s="7"/>
      <c r="L103" s="9" t="s">
        <v>356</v>
      </c>
      <c r="M103" s="277">
        <v>974</v>
      </c>
      <c r="N103" s="277">
        <v>921</v>
      </c>
      <c r="O103" s="277">
        <v>764</v>
      </c>
      <c r="P103" s="277">
        <v>908</v>
      </c>
      <c r="Q103" s="277">
        <v>936</v>
      </c>
      <c r="R103" s="277">
        <v>721</v>
      </c>
      <c r="S103" s="279">
        <v>3717</v>
      </c>
      <c r="T103" s="279">
        <v>1313</v>
      </c>
      <c r="U103" s="274" t="s">
        <v>73</v>
      </c>
      <c r="V103" s="277">
        <v>921</v>
      </c>
    </row>
    <row r="104" spans="1:22" ht="16.5" customHeight="1" x14ac:dyDescent="0.2">
      <c r="A104" s="7"/>
      <c r="B104" s="7"/>
      <c r="C104" s="7"/>
      <c r="D104" s="7"/>
      <c r="E104" s="7" t="s">
        <v>66</v>
      </c>
      <c r="F104" s="7"/>
      <c r="G104" s="7"/>
      <c r="H104" s="7"/>
      <c r="I104" s="7"/>
      <c r="J104" s="7"/>
      <c r="K104" s="7"/>
      <c r="L104" s="9" t="s">
        <v>356</v>
      </c>
      <c r="M104" s="277">
        <v>921</v>
      </c>
      <c r="N104" s="277">
        <v>739</v>
      </c>
      <c r="O104" s="277">
        <v>805</v>
      </c>
      <c r="P104" s="277">
        <v>927</v>
      </c>
      <c r="Q104" s="277">
        <v>872</v>
      </c>
      <c r="R104" s="277">
        <v>680</v>
      </c>
      <c r="S104" s="279">
        <v>3784</v>
      </c>
      <c r="T104" s="279">
        <v>1333</v>
      </c>
      <c r="U104" s="274" t="s">
        <v>73</v>
      </c>
      <c r="V104" s="277">
        <v>847</v>
      </c>
    </row>
    <row r="105" spans="1:22" ht="16.5" customHeight="1" x14ac:dyDescent="0.2">
      <c r="A105" s="7"/>
      <c r="B105" s="7"/>
      <c r="C105" s="7"/>
      <c r="D105" s="7"/>
      <c r="E105" s="7" t="s">
        <v>67</v>
      </c>
      <c r="F105" s="7"/>
      <c r="G105" s="7"/>
      <c r="H105" s="7"/>
      <c r="I105" s="7"/>
      <c r="J105" s="7"/>
      <c r="K105" s="7"/>
      <c r="L105" s="9" t="s">
        <v>356</v>
      </c>
      <c r="M105" s="277">
        <v>835</v>
      </c>
      <c r="N105" s="277">
        <v>762</v>
      </c>
      <c r="O105" s="277">
        <v>841</v>
      </c>
      <c r="P105" s="279">
        <v>1016</v>
      </c>
      <c r="Q105" s="277">
        <v>776</v>
      </c>
      <c r="R105" s="277">
        <v>661</v>
      </c>
      <c r="S105" s="279">
        <v>4089</v>
      </c>
      <c r="T105" s="279">
        <v>1114</v>
      </c>
      <c r="U105" s="274" t="s">
        <v>73</v>
      </c>
      <c r="V105" s="277">
        <v>844</v>
      </c>
    </row>
    <row r="106" spans="1:22" ht="16.5" customHeight="1" x14ac:dyDescent="0.2">
      <c r="A106" s="7"/>
      <c r="B106" s="7"/>
      <c r="C106" s="7"/>
      <c r="D106" s="7"/>
      <c r="E106" s="7" t="s">
        <v>68</v>
      </c>
      <c r="F106" s="7"/>
      <c r="G106" s="7"/>
      <c r="H106" s="7"/>
      <c r="I106" s="7"/>
      <c r="J106" s="7"/>
      <c r="K106" s="7"/>
      <c r="L106" s="9" t="s">
        <v>356</v>
      </c>
      <c r="M106" s="277">
        <v>810</v>
      </c>
      <c r="N106" s="277">
        <v>734</v>
      </c>
      <c r="O106" s="277">
        <v>842</v>
      </c>
      <c r="P106" s="277">
        <v>938</v>
      </c>
      <c r="Q106" s="277">
        <v>828</v>
      </c>
      <c r="R106" s="279">
        <v>1150</v>
      </c>
      <c r="S106" s="279">
        <v>3376</v>
      </c>
      <c r="T106" s="279">
        <v>1195</v>
      </c>
      <c r="U106" s="274" t="s">
        <v>73</v>
      </c>
      <c r="V106" s="277">
        <v>837</v>
      </c>
    </row>
    <row r="107" spans="1:22" ht="16.5" customHeight="1" x14ac:dyDescent="0.2">
      <c r="A107" s="7"/>
      <c r="B107" s="7"/>
      <c r="C107" s="7"/>
      <c r="D107" s="7"/>
      <c r="E107" s="7" t="s">
        <v>69</v>
      </c>
      <c r="F107" s="7"/>
      <c r="G107" s="7"/>
      <c r="H107" s="7"/>
      <c r="I107" s="7"/>
      <c r="J107" s="7"/>
      <c r="K107" s="7"/>
      <c r="L107" s="9" t="s">
        <v>356</v>
      </c>
      <c r="M107" s="277">
        <v>908</v>
      </c>
      <c r="N107" s="277">
        <v>601</v>
      </c>
      <c r="O107" s="277">
        <v>995</v>
      </c>
      <c r="P107" s="277">
        <v>854</v>
      </c>
      <c r="Q107" s="277">
        <v>801</v>
      </c>
      <c r="R107" s="277">
        <v>808</v>
      </c>
      <c r="S107" s="279">
        <v>2486</v>
      </c>
      <c r="T107" s="279">
        <v>1028</v>
      </c>
      <c r="U107" s="274" t="s">
        <v>73</v>
      </c>
      <c r="V107" s="277">
        <v>819</v>
      </c>
    </row>
    <row r="108" spans="1:22" ht="16.5" customHeight="1" x14ac:dyDescent="0.2">
      <c r="A108" s="7"/>
      <c r="B108" s="7"/>
      <c r="C108" s="7"/>
      <c r="D108" s="7" t="s">
        <v>77</v>
      </c>
      <c r="E108" s="7"/>
      <c r="F108" s="7"/>
      <c r="G108" s="7"/>
      <c r="H108" s="7"/>
      <c r="I108" s="7"/>
      <c r="J108" s="7"/>
      <c r="K108" s="7"/>
      <c r="L108" s="9"/>
      <c r="M108" s="10"/>
      <c r="N108" s="10"/>
      <c r="O108" s="10"/>
      <c r="P108" s="10"/>
      <c r="Q108" s="10"/>
      <c r="R108" s="10"/>
      <c r="S108" s="10"/>
      <c r="T108" s="10"/>
      <c r="U108" s="10"/>
      <c r="V108" s="10"/>
    </row>
    <row r="109" spans="1:22" ht="16.5" customHeight="1" x14ac:dyDescent="0.2">
      <c r="A109" s="7"/>
      <c r="B109" s="7"/>
      <c r="C109" s="7"/>
      <c r="D109" s="7"/>
      <c r="E109" s="7" t="s">
        <v>60</v>
      </c>
      <c r="F109" s="7"/>
      <c r="G109" s="7"/>
      <c r="H109" s="7"/>
      <c r="I109" s="7"/>
      <c r="J109" s="7"/>
      <c r="K109" s="7"/>
      <c r="L109" s="9" t="s">
        <v>356</v>
      </c>
      <c r="M109" s="277">
        <v>683</v>
      </c>
      <c r="N109" s="279">
        <v>1355</v>
      </c>
      <c r="O109" s="277">
        <v>511</v>
      </c>
      <c r="P109" s="277">
        <v>847</v>
      </c>
      <c r="Q109" s="277">
        <v>952</v>
      </c>
      <c r="R109" s="277">
        <v>654</v>
      </c>
      <c r="S109" s="279">
        <v>2336</v>
      </c>
      <c r="T109" s="279">
        <v>1225</v>
      </c>
      <c r="U109" s="274" t="s">
        <v>73</v>
      </c>
      <c r="V109" s="277">
        <v>834</v>
      </c>
    </row>
    <row r="110" spans="1:22" ht="16.5" customHeight="1" x14ac:dyDescent="0.2">
      <c r="A110" s="7"/>
      <c r="B110" s="7"/>
      <c r="C110" s="7"/>
      <c r="D110" s="7"/>
      <c r="E110" s="7" t="s">
        <v>62</v>
      </c>
      <c r="F110" s="7"/>
      <c r="G110" s="7"/>
      <c r="H110" s="7"/>
      <c r="I110" s="7"/>
      <c r="J110" s="7"/>
      <c r="K110" s="7"/>
      <c r="L110" s="9" t="s">
        <v>356</v>
      </c>
      <c r="M110" s="277">
        <v>661</v>
      </c>
      <c r="N110" s="279">
        <v>1275</v>
      </c>
      <c r="O110" s="277">
        <v>615</v>
      </c>
      <c r="P110" s="277">
        <v>692</v>
      </c>
      <c r="Q110" s="277">
        <v>928</v>
      </c>
      <c r="R110" s="277">
        <v>624</v>
      </c>
      <c r="S110" s="279">
        <v>2620</v>
      </c>
      <c r="T110" s="279">
        <v>1379</v>
      </c>
      <c r="U110" s="274" t="s">
        <v>73</v>
      </c>
      <c r="V110" s="277">
        <v>837</v>
      </c>
    </row>
    <row r="111" spans="1:22" ht="16.5" customHeight="1" x14ac:dyDescent="0.2">
      <c r="A111" s="7"/>
      <c r="B111" s="7"/>
      <c r="C111" s="7"/>
      <c r="D111" s="7"/>
      <c r="E111" s="7" t="s">
        <v>63</v>
      </c>
      <c r="F111" s="7"/>
      <c r="G111" s="7"/>
      <c r="H111" s="7"/>
      <c r="I111" s="7"/>
      <c r="J111" s="7"/>
      <c r="K111" s="7"/>
      <c r="L111" s="9" t="s">
        <v>356</v>
      </c>
      <c r="M111" s="277">
        <v>478</v>
      </c>
      <c r="N111" s="277">
        <v>909</v>
      </c>
      <c r="O111" s="277">
        <v>486</v>
      </c>
      <c r="P111" s="277">
        <v>645</v>
      </c>
      <c r="Q111" s="277">
        <v>818</v>
      </c>
      <c r="R111" s="277">
        <v>508</v>
      </c>
      <c r="S111" s="279">
        <v>2118</v>
      </c>
      <c r="T111" s="279">
        <v>1411</v>
      </c>
      <c r="U111" s="274" t="s">
        <v>73</v>
      </c>
      <c r="V111" s="277">
        <v>651</v>
      </c>
    </row>
    <row r="112" spans="1:22" ht="16.5" customHeight="1" x14ac:dyDescent="0.2">
      <c r="A112" s="7"/>
      <c r="B112" s="7"/>
      <c r="C112" s="7"/>
      <c r="D112" s="7"/>
      <c r="E112" s="7" t="s">
        <v>64</v>
      </c>
      <c r="F112" s="7"/>
      <c r="G112" s="7"/>
      <c r="H112" s="7"/>
      <c r="I112" s="7"/>
      <c r="J112" s="7"/>
      <c r="K112" s="7"/>
      <c r="L112" s="9" t="s">
        <v>356</v>
      </c>
      <c r="M112" s="277">
        <v>503</v>
      </c>
      <c r="N112" s="277">
        <v>771</v>
      </c>
      <c r="O112" s="277">
        <v>478</v>
      </c>
      <c r="P112" s="277">
        <v>629</v>
      </c>
      <c r="Q112" s="277">
        <v>755</v>
      </c>
      <c r="R112" s="277">
        <v>483</v>
      </c>
      <c r="S112" s="279">
        <v>1271</v>
      </c>
      <c r="T112" s="279">
        <v>1316</v>
      </c>
      <c r="U112" s="274" t="s">
        <v>73</v>
      </c>
      <c r="V112" s="277">
        <v>613</v>
      </c>
    </row>
    <row r="113" spans="1:22" ht="16.5" customHeight="1" x14ac:dyDescent="0.2">
      <c r="A113" s="7"/>
      <c r="B113" s="7"/>
      <c r="C113" s="7"/>
      <c r="D113" s="7"/>
      <c r="E113" s="7" t="s">
        <v>65</v>
      </c>
      <c r="F113" s="7"/>
      <c r="G113" s="7"/>
      <c r="H113" s="7"/>
      <c r="I113" s="7"/>
      <c r="J113" s="7"/>
      <c r="K113" s="7"/>
      <c r="L113" s="9" t="s">
        <v>356</v>
      </c>
      <c r="M113" s="277">
        <v>507</v>
      </c>
      <c r="N113" s="277">
        <v>646</v>
      </c>
      <c r="O113" s="277">
        <v>428</v>
      </c>
      <c r="P113" s="277">
        <v>633</v>
      </c>
      <c r="Q113" s="277">
        <v>699</v>
      </c>
      <c r="R113" s="277">
        <v>478</v>
      </c>
      <c r="S113" s="279">
        <v>1527</v>
      </c>
      <c r="T113" s="279">
        <v>1201</v>
      </c>
      <c r="U113" s="274" t="s">
        <v>73</v>
      </c>
      <c r="V113" s="277">
        <v>569</v>
      </c>
    </row>
    <row r="114" spans="1:22" ht="16.5" customHeight="1" x14ac:dyDescent="0.2">
      <c r="A114" s="7"/>
      <c r="B114" s="7"/>
      <c r="C114" s="7"/>
      <c r="D114" s="7"/>
      <c r="E114" s="7" t="s">
        <v>66</v>
      </c>
      <c r="F114" s="7"/>
      <c r="G114" s="7"/>
      <c r="H114" s="7"/>
      <c r="I114" s="7"/>
      <c r="J114" s="7"/>
      <c r="K114" s="7"/>
      <c r="L114" s="9" t="s">
        <v>356</v>
      </c>
      <c r="M114" s="277">
        <v>499</v>
      </c>
      <c r="N114" s="277">
        <v>564</v>
      </c>
      <c r="O114" s="277">
        <v>416</v>
      </c>
      <c r="P114" s="277">
        <v>621</v>
      </c>
      <c r="Q114" s="277">
        <v>694</v>
      </c>
      <c r="R114" s="277">
        <v>468</v>
      </c>
      <c r="S114" s="279">
        <v>1848</v>
      </c>
      <c r="T114" s="279">
        <v>1099</v>
      </c>
      <c r="U114" s="274" t="s">
        <v>73</v>
      </c>
      <c r="V114" s="277">
        <v>544</v>
      </c>
    </row>
    <row r="115" spans="1:22" ht="16.5" customHeight="1" x14ac:dyDescent="0.2">
      <c r="A115" s="7"/>
      <c r="B115" s="7"/>
      <c r="C115" s="7"/>
      <c r="D115" s="7"/>
      <c r="E115" s="7" t="s">
        <v>67</v>
      </c>
      <c r="F115" s="7"/>
      <c r="G115" s="7"/>
      <c r="H115" s="7"/>
      <c r="I115" s="7"/>
      <c r="J115" s="7"/>
      <c r="K115" s="7"/>
      <c r="L115" s="9" t="s">
        <v>356</v>
      </c>
      <c r="M115" s="277">
        <v>542</v>
      </c>
      <c r="N115" s="277">
        <v>396</v>
      </c>
      <c r="O115" s="277">
        <v>423</v>
      </c>
      <c r="P115" s="277">
        <v>667</v>
      </c>
      <c r="Q115" s="277">
        <v>644</v>
      </c>
      <c r="R115" s="277">
        <v>488</v>
      </c>
      <c r="S115" s="279">
        <v>1463</v>
      </c>
      <c r="T115" s="279">
        <v>1000</v>
      </c>
      <c r="U115" s="274" t="s">
        <v>73</v>
      </c>
      <c r="V115" s="277">
        <v>510</v>
      </c>
    </row>
    <row r="116" spans="1:22" ht="16.5" customHeight="1" x14ac:dyDescent="0.2">
      <c r="A116" s="7"/>
      <c r="B116" s="7"/>
      <c r="C116" s="7"/>
      <c r="D116" s="7"/>
      <c r="E116" s="7" t="s">
        <v>68</v>
      </c>
      <c r="F116" s="7"/>
      <c r="G116" s="7"/>
      <c r="H116" s="7"/>
      <c r="I116" s="7"/>
      <c r="J116" s="7"/>
      <c r="K116" s="7"/>
      <c r="L116" s="9" t="s">
        <v>356</v>
      </c>
      <c r="M116" s="277">
        <v>558</v>
      </c>
      <c r="N116" s="277">
        <v>397</v>
      </c>
      <c r="O116" s="277">
        <v>436</v>
      </c>
      <c r="P116" s="277">
        <v>704</v>
      </c>
      <c r="Q116" s="277">
        <v>540</v>
      </c>
      <c r="R116" s="277">
        <v>556</v>
      </c>
      <c r="S116" s="279">
        <v>1305</v>
      </c>
      <c r="T116" s="277">
        <v>979</v>
      </c>
      <c r="U116" s="274" t="s">
        <v>73</v>
      </c>
      <c r="V116" s="277">
        <v>516</v>
      </c>
    </row>
    <row r="117" spans="1:22" ht="16.5" customHeight="1" x14ac:dyDescent="0.2">
      <c r="A117" s="7"/>
      <c r="B117" s="7"/>
      <c r="C117" s="7"/>
      <c r="D117" s="7"/>
      <c r="E117" s="7" t="s">
        <v>69</v>
      </c>
      <c r="F117" s="7"/>
      <c r="G117" s="7"/>
      <c r="H117" s="7"/>
      <c r="I117" s="7"/>
      <c r="J117" s="7"/>
      <c r="K117" s="7"/>
      <c r="L117" s="9" t="s">
        <v>356</v>
      </c>
      <c r="M117" s="277">
        <v>599</v>
      </c>
      <c r="N117" s="277">
        <v>438</v>
      </c>
      <c r="O117" s="277">
        <v>485</v>
      </c>
      <c r="P117" s="277">
        <v>713</v>
      </c>
      <c r="Q117" s="277">
        <v>523</v>
      </c>
      <c r="R117" s="277">
        <v>440</v>
      </c>
      <c r="S117" s="279">
        <v>1542</v>
      </c>
      <c r="T117" s="277">
        <v>873</v>
      </c>
      <c r="U117" s="274" t="s">
        <v>73</v>
      </c>
      <c r="V117" s="277">
        <v>550</v>
      </c>
    </row>
    <row r="118" spans="1:22" ht="16.5" customHeight="1" x14ac:dyDescent="0.2">
      <c r="A118" s="7"/>
      <c r="B118" s="7"/>
      <c r="C118" s="7" t="s">
        <v>566</v>
      </c>
      <c r="D118" s="7"/>
      <c r="E118" s="7"/>
      <c r="F118" s="7"/>
      <c r="G118" s="7"/>
      <c r="H118" s="7"/>
      <c r="I118" s="7"/>
      <c r="J118" s="7"/>
      <c r="K118" s="7"/>
      <c r="L118" s="9"/>
      <c r="M118" s="10"/>
      <c r="N118" s="10"/>
      <c r="O118" s="10"/>
      <c r="P118" s="10"/>
      <c r="Q118" s="10"/>
      <c r="R118" s="10"/>
      <c r="S118" s="10"/>
      <c r="T118" s="10"/>
      <c r="U118" s="10"/>
      <c r="V118" s="10"/>
    </row>
    <row r="119" spans="1:22" ht="16.5" customHeight="1" x14ac:dyDescent="0.2">
      <c r="A119" s="7"/>
      <c r="B119" s="7"/>
      <c r="C119" s="7"/>
      <c r="D119" s="7"/>
      <c r="E119" s="7" t="s">
        <v>60</v>
      </c>
      <c r="F119" s="7"/>
      <c r="G119" s="7"/>
      <c r="H119" s="7"/>
      <c r="I119" s="7"/>
      <c r="J119" s="7"/>
      <c r="K119" s="7"/>
      <c r="L119" s="9" t="s">
        <v>356</v>
      </c>
      <c r="M119" s="279">
        <v>1209</v>
      </c>
      <c r="N119" s="279">
        <v>2252</v>
      </c>
      <c r="O119" s="277">
        <v>899</v>
      </c>
      <c r="P119" s="279">
        <v>1715</v>
      </c>
      <c r="Q119" s="279">
        <v>1674</v>
      </c>
      <c r="R119" s="279">
        <v>1160</v>
      </c>
      <c r="S119" s="279">
        <v>4282</v>
      </c>
      <c r="T119" s="279">
        <v>2037</v>
      </c>
      <c r="U119" s="275">
        <v>26789</v>
      </c>
      <c r="V119" s="279">
        <v>1538</v>
      </c>
    </row>
    <row r="120" spans="1:22" ht="16.5" customHeight="1" x14ac:dyDescent="0.2">
      <c r="A120" s="7"/>
      <c r="B120" s="7"/>
      <c r="C120" s="7"/>
      <c r="D120" s="7"/>
      <c r="E120" s="7" t="s">
        <v>62</v>
      </c>
      <c r="F120" s="7"/>
      <c r="G120" s="7"/>
      <c r="H120" s="7"/>
      <c r="I120" s="7"/>
      <c r="J120" s="7"/>
      <c r="K120" s="7"/>
      <c r="L120" s="9" t="s">
        <v>356</v>
      </c>
      <c r="M120" s="279">
        <v>1227</v>
      </c>
      <c r="N120" s="279">
        <v>2079</v>
      </c>
      <c r="O120" s="279">
        <v>1038</v>
      </c>
      <c r="P120" s="279">
        <v>1523</v>
      </c>
      <c r="Q120" s="279">
        <v>1608</v>
      </c>
      <c r="R120" s="279">
        <v>1116</v>
      </c>
      <c r="S120" s="279">
        <v>4700</v>
      </c>
      <c r="T120" s="279">
        <v>2284</v>
      </c>
      <c r="U120" s="275">
        <v>17097</v>
      </c>
      <c r="V120" s="279">
        <v>1556</v>
      </c>
    </row>
    <row r="121" spans="1:22" ht="16.5" customHeight="1" x14ac:dyDescent="0.2">
      <c r="A121" s="7"/>
      <c r="B121" s="7"/>
      <c r="C121" s="7"/>
      <c r="D121" s="7"/>
      <c r="E121" s="7" t="s">
        <v>63</v>
      </c>
      <c r="F121" s="7"/>
      <c r="G121" s="7"/>
      <c r="H121" s="7"/>
      <c r="I121" s="7"/>
      <c r="J121" s="7"/>
      <c r="K121" s="7"/>
      <c r="L121" s="9" t="s">
        <v>356</v>
      </c>
      <c r="M121" s="277">
        <v>937</v>
      </c>
      <c r="N121" s="279">
        <v>1582</v>
      </c>
      <c r="O121" s="277">
        <v>837</v>
      </c>
      <c r="P121" s="279">
        <v>1374</v>
      </c>
      <c r="Q121" s="279">
        <v>1428</v>
      </c>
      <c r="R121" s="279">
        <v>1040</v>
      </c>
      <c r="S121" s="279">
        <v>3492</v>
      </c>
      <c r="T121" s="279">
        <v>2325</v>
      </c>
      <c r="U121" s="275">
        <v>15487</v>
      </c>
      <c r="V121" s="279">
        <v>1260</v>
      </c>
    </row>
    <row r="122" spans="1:22" ht="16.5" customHeight="1" x14ac:dyDescent="0.2">
      <c r="A122" s="7"/>
      <c r="B122" s="7"/>
      <c r="C122" s="7"/>
      <c r="D122" s="7"/>
      <c r="E122" s="7" t="s">
        <v>64</v>
      </c>
      <c r="F122" s="7"/>
      <c r="G122" s="7"/>
      <c r="H122" s="7"/>
      <c r="I122" s="7"/>
      <c r="J122" s="7"/>
      <c r="K122" s="7"/>
      <c r="L122" s="9" t="s">
        <v>356</v>
      </c>
      <c r="M122" s="277">
        <v>969</v>
      </c>
      <c r="N122" s="279">
        <v>1387</v>
      </c>
      <c r="O122" s="277">
        <v>827</v>
      </c>
      <c r="P122" s="279">
        <v>1218</v>
      </c>
      <c r="Q122" s="279">
        <v>1327</v>
      </c>
      <c r="R122" s="277">
        <v>988</v>
      </c>
      <c r="S122" s="279">
        <v>2268</v>
      </c>
      <c r="T122" s="279">
        <v>2232</v>
      </c>
      <c r="U122" s="275">
        <v>15526</v>
      </c>
      <c r="V122" s="279">
        <v>1187</v>
      </c>
    </row>
    <row r="123" spans="1:22" ht="16.5" customHeight="1" x14ac:dyDescent="0.2">
      <c r="A123" s="7"/>
      <c r="B123" s="7"/>
      <c r="C123" s="7"/>
      <c r="D123" s="7"/>
      <c r="E123" s="7" t="s">
        <v>65</v>
      </c>
      <c r="F123" s="7"/>
      <c r="G123" s="7"/>
      <c r="H123" s="7"/>
      <c r="I123" s="7"/>
      <c r="J123" s="7"/>
      <c r="K123" s="7"/>
      <c r="L123" s="9" t="s">
        <v>356</v>
      </c>
      <c r="M123" s="277">
        <v>948</v>
      </c>
      <c r="N123" s="279">
        <v>1247</v>
      </c>
      <c r="O123" s="277">
        <v>750</v>
      </c>
      <c r="P123" s="279">
        <v>1216</v>
      </c>
      <c r="Q123" s="279">
        <v>1195</v>
      </c>
      <c r="R123" s="277">
        <v>945</v>
      </c>
      <c r="S123" s="279">
        <v>2666</v>
      </c>
      <c r="T123" s="279">
        <v>2073</v>
      </c>
      <c r="U123" s="275">
        <v>15156</v>
      </c>
      <c r="V123" s="279">
        <v>1117</v>
      </c>
    </row>
    <row r="124" spans="1:22" ht="16.5" customHeight="1" x14ac:dyDescent="0.2">
      <c r="A124" s="7"/>
      <c r="B124" s="7"/>
      <c r="C124" s="7"/>
      <c r="D124" s="7"/>
      <c r="E124" s="7" t="s">
        <v>66</v>
      </c>
      <c r="F124" s="7"/>
      <c r="G124" s="7"/>
      <c r="H124" s="7"/>
      <c r="I124" s="7"/>
      <c r="J124" s="7"/>
      <c r="K124" s="7"/>
      <c r="L124" s="9" t="s">
        <v>356</v>
      </c>
      <c r="M124" s="277">
        <v>945</v>
      </c>
      <c r="N124" s="279">
        <v>1130</v>
      </c>
      <c r="O124" s="277">
        <v>672</v>
      </c>
      <c r="P124" s="279">
        <v>1128</v>
      </c>
      <c r="Q124" s="279">
        <v>1177</v>
      </c>
      <c r="R124" s="277">
        <v>930</v>
      </c>
      <c r="S124" s="279">
        <v>2990</v>
      </c>
      <c r="T124" s="279">
        <v>1890</v>
      </c>
      <c r="U124" s="275">
        <v>15831</v>
      </c>
      <c r="V124" s="279">
        <v>1062</v>
      </c>
    </row>
    <row r="125" spans="1:22" ht="16.5" customHeight="1" x14ac:dyDescent="0.2">
      <c r="A125" s="7"/>
      <c r="B125" s="7"/>
      <c r="C125" s="7"/>
      <c r="D125" s="7"/>
      <c r="E125" s="7" t="s">
        <v>67</v>
      </c>
      <c r="F125" s="7"/>
      <c r="G125" s="7"/>
      <c r="H125" s="7"/>
      <c r="I125" s="7"/>
      <c r="J125" s="7"/>
      <c r="K125" s="7"/>
      <c r="L125" s="9" t="s">
        <v>356</v>
      </c>
      <c r="M125" s="277">
        <v>996</v>
      </c>
      <c r="N125" s="277">
        <v>851</v>
      </c>
      <c r="O125" s="277">
        <v>689</v>
      </c>
      <c r="P125" s="279">
        <v>1192</v>
      </c>
      <c r="Q125" s="279">
        <v>1100</v>
      </c>
      <c r="R125" s="277">
        <v>929</v>
      </c>
      <c r="S125" s="279">
        <v>2456</v>
      </c>
      <c r="T125" s="279">
        <v>1708</v>
      </c>
      <c r="U125" s="275">
        <v>22976</v>
      </c>
      <c r="V125" s="279">
        <v>1005</v>
      </c>
    </row>
    <row r="126" spans="1:22" ht="16.5" customHeight="1" x14ac:dyDescent="0.2">
      <c r="A126" s="7"/>
      <c r="B126" s="7"/>
      <c r="C126" s="7"/>
      <c r="D126" s="7"/>
      <c r="E126" s="7" t="s">
        <v>68</v>
      </c>
      <c r="F126" s="7"/>
      <c r="G126" s="7"/>
      <c r="H126" s="7"/>
      <c r="I126" s="7"/>
      <c r="J126" s="7"/>
      <c r="K126" s="7"/>
      <c r="L126" s="9" t="s">
        <v>356</v>
      </c>
      <c r="M126" s="279">
        <v>1014</v>
      </c>
      <c r="N126" s="277">
        <v>838</v>
      </c>
      <c r="O126" s="277">
        <v>709</v>
      </c>
      <c r="P126" s="279">
        <v>1256</v>
      </c>
      <c r="Q126" s="277">
        <v>961</v>
      </c>
      <c r="R126" s="279">
        <v>1013</v>
      </c>
      <c r="S126" s="279">
        <v>2154</v>
      </c>
      <c r="T126" s="279">
        <v>1686</v>
      </c>
      <c r="U126" s="275">
        <v>15714</v>
      </c>
      <c r="V126" s="279">
        <v>1007</v>
      </c>
    </row>
    <row r="127" spans="1:22" ht="16.5" customHeight="1" x14ac:dyDescent="0.2">
      <c r="A127" s="14"/>
      <c r="B127" s="14"/>
      <c r="C127" s="14"/>
      <c r="D127" s="14"/>
      <c r="E127" s="14" t="s">
        <v>69</v>
      </c>
      <c r="F127" s="14"/>
      <c r="G127" s="14"/>
      <c r="H127" s="14"/>
      <c r="I127" s="14"/>
      <c r="J127" s="14"/>
      <c r="K127" s="14"/>
      <c r="L127" s="15" t="s">
        <v>356</v>
      </c>
      <c r="M127" s="280">
        <v>1042</v>
      </c>
      <c r="N127" s="278">
        <v>966</v>
      </c>
      <c r="O127" s="278">
        <v>789</v>
      </c>
      <c r="P127" s="280">
        <v>1269</v>
      </c>
      <c r="Q127" s="278">
        <v>973</v>
      </c>
      <c r="R127" s="278">
        <v>866</v>
      </c>
      <c r="S127" s="280">
        <v>2426</v>
      </c>
      <c r="T127" s="280">
        <v>1552</v>
      </c>
      <c r="U127" s="276">
        <v>12869</v>
      </c>
      <c r="V127" s="280">
        <v>1068</v>
      </c>
    </row>
    <row r="128" spans="1:22" ht="4.5" customHeight="1" x14ac:dyDescent="0.2">
      <c r="A128" s="25"/>
      <c r="B128" s="25"/>
      <c r="C128" s="2"/>
      <c r="D128" s="2"/>
      <c r="E128" s="2"/>
      <c r="F128" s="2"/>
      <c r="G128" s="2"/>
      <c r="H128" s="2"/>
      <c r="I128" s="2"/>
      <c r="J128" s="2"/>
      <c r="K128" s="2"/>
      <c r="L128" s="2"/>
      <c r="M128" s="2"/>
      <c r="N128" s="2"/>
      <c r="O128" s="2"/>
      <c r="P128" s="2"/>
      <c r="Q128" s="2"/>
      <c r="R128" s="2"/>
      <c r="S128" s="2"/>
      <c r="T128" s="2"/>
      <c r="U128" s="2"/>
      <c r="V128" s="2"/>
    </row>
    <row r="129" spans="1:22" ht="16.5" customHeight="1" x14ac:dyDescent="0.2">
      <c r="A129" s="25"/>
      <c r="B129" s="25"/>
      <c r="C129" s="311" t="s">
        <v>567</v>
      </c>
      <c r="D129" s="311"/>
      <c r="E129" s="311"/>
      <c r="F129" s="311"/>
      <c r="G129" s="311"/>
      <c r="H129" s="311"/>
      <c r="I129" s="311"/>
      <c r="J129" s="311"/>
      <c r="K129" s="311"/>
      <c r="L129" s="311"/>
      <c r="M129" s="311"/>
      <c r="N129" s="311"/>
      <c r="O129" s="311"/>
      <c r="P129" s="311"/>
      <c r="Q129" s="311"/>
      <c r="R129" s="311"/>
      <c r="S129" s="311"/>
      <c r="T129" s="311"/>
      <c r="U129" s="311"/>
      <c r="V129" s="311"/>
    </row>
    <row r="130" spans="1:22" ht="4.5" customHeight="1" x14ac:dyDescent="0.2">
      <c r="A130" s="25"/>
      <c r="B130" s="25"/>
      <c r="C130" s="2"/>
      <c r="D130" s="2"/>
      <c r="E130" s="2"/>
      <c r="F130" s="2"/>
      <c r="G130" s="2"/>
      <c r="H130" s="2"/>
      <c r="I130" s="2"/>
      <c r="J130" s="2"/>
      <c r="K130" s="2"/>
      <c r="L130" s="2"/>
      <c r="M130" s="2"/>
      <c r="N130" s="2"/>
      <c r="O130" s="2"/>
      <c r="P130" s="2"/>
      <c r="Q130" s="2"/>
      <c r="R130" s="2"/>
      <c r="S130" s="2"/>
      <c r="T130" s="2"/>
      <c r="U130" s="2"/>
      <c r="V130" s="2"/>
    </row>
    <row r="131" spans="1:22" ht="29.45" customHeight="1" x14ac:dyDescent="0.2">
      <c r="A131" s="25" t="s">
        <v>79</v>
      </c>
      <c r="B131" s="25"/>
      <c r="C131" s="311" t="s">
        <v>247</v>
      </c>
      <c r="D131" s="311"/>
      <c r="E131" s="311"/>
      <c r="F131" s="311"/>
      <c r="G131" s="311"/>
      <c r="H131" s="311"/>
      <c r="I131" s="311"/>
      <c r="J131" s="311"/>
      <c r="K131" s="311"/>
      <c r="L131" s="311"/>
      <c r="M131" s="311"/>
      <c r="N131" s="311"/>
      <c r="O131" s="311"/>
      <c r="P131" s="311"/>
      <c r="Q131" s="311"/>
      <c r="R131" s="311"/>
      <c r="S131" s="311"/>
      <c r="T131" s="311"/>
      <c r="U131" s="311"/>
      <c r="V131" s="311"/>
    </row>
    <row r="132" spans="1:22" ht="55.15" customHeight="1" x14ac:dyDescent="0.2">
      <c r="A132" s="25" t="s">
        <v>80</v>
      </c>
      <c r="B132" s="25"/>
      <c r="C132" s="311" t="s">
        <v>568</v>
      </c>
      <c r="D132" s="311"/>
      <c r="E132" s="311"/>
      <c r="F132" s="311"/>
      <c r="G132" s="311"/>
      <c r="H132" s="311"/>
      <c r="I132" s="311"/>
      <c r="J132" s="311"/>
      <c r="K132" s="311"/>
      <c r="L132" s="311"/>
      <c r="M132" s="311"/>
      <c r="N132" s="311"/>
      <c r="O132" s="311"/>
      <c r="P132" s="311"/>
      <c r="Q132" s="311"/>
      <c r="R132" s="311"/>
      <c r="S132" s="311"/>
      <c r="T132" s="311"/>
      <c r="U132" s="311"/>
      <c r="V132" s="311"/>
    </row>
    <row r="133" spans="1:22" ht="4.5" customHeight="1" x14ac:dyDescent="0.2"/>
    <row r="134" spans="1:22" ht="68.099999999999994" customHeight="1" x14ac:dyDescent="0.2">
      <c r="A134" s="26" t="s">
        <v>92</v>
      </c>
      <c r="B134" s="25"/>
      <c r="C134" s="25"/>
      <c r="D134" s="25"/>
      <c r="E134" s="311" t="s">
        <v>569</v>
      </c>
      <c r="F134" s="311"/>
      <c r="G134" s="311"/>
      <c r="H134" s="311"/>
      <c r="I134" s="311"/>
      <c r="J134" s="311"/>
      <c r="K134" s="311"/>
      <c r="L134" s="311"/>
      <c r="M134" s="311"/>
      <c r="N134" s="311"/>
      <c r="O134" s="311"/>
      <c r="P134" s="311"/>
      <c r="Q134" s="311"/>
      <c r="R134" s="311"/>
      <c r="S134" s="311"/>
      <c r="T134" s="311"/>
      <c r="U134" s="311"/>
      <c r="V134" s="311"/>
    </row>
  </sheetData>
  <mergeCells count="5">
    <mergeCell ref="K1:V1"/>
    <mergeCell ref="C129:V129"/>
    <mergeCell ref="C131:V131"/>
    <mergeCell ref="C132:V132"/>
    <mergeCell ref="E134:V134"/>
  </mergeCells>
  <pageMargins left="0.7" right="0.7" top="0.75" bottom="0.75" header="0.3" footer="0.3"/>
  <pageSetup paperSize="9" fitToHeight="0" orientation="landscape" horizontalDpi="300" verticalDpi="300"/>
  <headerFooter scaleWithDoc="0" alignWithMargins="0">
    <oddHeader>&amp;C&amp;"Arial"&amp;8TABLE 7A.33</oddHeader>
    <oddFooter>&amp;L&amp;"Arial"&amp;8REPORT ON
GOVERNMENT
SERVICES 2022&amp;R&amp;"Arial"&amp;8COURTS
PAGE &amp;B&amp;P&amp;B</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U139"/>
  <sheetViews>
    <sheetView showGridLines="0" workbookViewId="0"/>
  </sheetViews>
  <sheetFormatPr defaultColWidth="11.42578125" defaultRowHeight="12.75" x14ac:dyDescent="0.2"/>
  <cols>
    <col min="1" max="11" width="1.85546875" customWidth="1"/>
    <col min="12" max="12" width="5.42578125" customWidth="1"/>
    <col min="13" max="21" width="8" customWidth="1"/>
  </cols>
  <sheetData>
    <row r="1" spans="1:21" ht="33.950000000000003" customHeight="1" x14ac:dyDescent="0.2">
      <c r="A1" s="8" t="s">
        <v>570</v>
      </c>
      <c r="B1" s="8"/>
      <c r="C1" s="8"/>
      <c r="D1" s="8"/>
      <c r="E1" s="8"/>
      <c r="F1" s="8"/>
      <c r="G1" s="8"/>
      <c r="H1" s="8"/>
      <c r="I1" s="8"/>
      <c r="J1" s="8"/>
      <c r="K1" s="316" t="s">
        <v>571</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572</v>
      </c>
      <c r="N2" s="13" t="s">
        <v>573</v>
      </c>
      <c r="O2" s="13" t="s">
        <v>574</v>
      </c>
      <c r="P2" s="13" t="s">
        <v>575</v>
      </c>
      <c r="Q2" s="13" t="s">
        <v>576</v>
      </c>
      <c r="R2" s="13" t="s">
        <v>577</v>
      </c>
      <c r="S2" s="13" t="s">
        <v>578</v>
      </c>
      <c r="T2" s="13" t="s">
        <v>579</v>
      </c>
      <c r="U2" s="13" t="s">
        <v>580</v>
      </c>
    </row>
    <row r="3" spans="1:21" ht="16.5" customHeight="1" x14ac:dyDescent="0.2">
      <c r="A3" s="7" t="s">
        <v>43</v>
      </c>
      <c r="B3" s="7"/>
      <c r="C3" s="7"/>
      <c r="D3" s="7"/>
      <c r="E3" s="7"/>
      <c r="F3" s="7"/>
      <c r="G3" s="7"/>
      <c r="H3" s="7"/>
      <c r="I3" s="7"/>
      <c r="J3" s="7"/>
      <c r="K3" s="7"/>
      <c r="L3" s="9"/>
      <c r="M3" s="10"/>
      <c r="N3" s="10"/>
      <c r="O3" s="10"/>
      <c r="P3" s="10"/>
      <c r="Q3" s="10"/>
      <c r="R3" s="10"/>
      <c r="S3" s="10"/>
      <c r="T3" s="10"/>
      <c r="U3" s="10"/>
    </row>
    <row r="4" spans="1:21" ht="16.5" customHeight="1" x14ac:dyDescent="0.2">
      <c r="A4" s="7"/>
      <c r="B4" s="7" t="s">
        <v>243</v>
      </c>
      <c r="C4" s="7"/>
      <c r="D4" s="7"/>
      <c r="E4" s="7"/>
      <c r="F4" s="7"/>
      <c r="G4" s="7"/>
      <c r="H4" s="7"/>
      <c r="I4" s="7"/>
      <c r="J4" s="7"/>
      <c r="K4" s="7"/>
      <c r="L4" s="9"/>
      <c r="M4" s="10"/>
      <c r="N4" s="10"/>
      <c r="O4" s="10"/>
      <c r="P4" s="10"/>
      <c r="Q4" s="10"/>
      <c r="R4" s="10"/>
      <c r="S4" s="10"/>
      <c r="T4" s="10"/>
      <c r="U4" s="10"/>
    </row>
    <row r="5" spans="1:21" ht="16.5" customHeight="1" x14ac:dyDescent="0.2">
      <c r="A5" s="7"/>
      <c r="B5" s="7"/>
      <c r="C5" s="7" t="s">
        <v>58</v>
      </c>
      <c r="D5" s="7"/>
      <c r="E5" s="7"/>
      <c r="F5" s="7"/>
      <c r="G5" s="7"/>
      <c r="H5" s="7"/>
      <c r="I5" s="7"/>
      <c r="J5" s="7"/>
      <c r="K5" s="7"/>
      <c r="L5" s="9"/>
      <c r="M5" s="10"/>
      <c r="N5" s="10"/>
      <c r="O5" s="10"/>
      <c r="P5" s="10"/>
      <c r="Q5" s="10"/>
      <c r="R5" s="10"/>
      <c r="S5" s="10"/>
      <c r="T5" s="10"/>
      <c r="U5" s="10"/>
    </row>
    <row r="6" spans="1:21" ht="16.5" customHeight="1" x14ac:dyDescent="0.2">
      <c r="A6" s="7"/>
      <c r="B6" s="7"/>
      <c r="C6" s="7"/>
      <c r="D6" s="7"/>
      <c r="E6" s="7" t="s">
        <v>60</v>
      </c>
      <c r="F6" s="7"/>
      <c r="G6" s="7"/>
      <c r="H6" s="7"/>
      <c r="I6" s="7"/>
      <c r="J6" s="7"/>
      <c r="K6" s="7"/>
      <c r="L6" s="9" t="s">
        <v>356</v>
      </c>
      <c r="M6" s="282">
        <v>48680</v>
      </c>
      <c r="N6" s="282">
        <v>60780</v>
      </c>
      <c r="O6" s="285">
        <v>9655</v>
      </c>
      <c r="P6" s="282">
        <v>46003</v>
      </c>
      <c r="Q6" s="282">
        <v>46755</v>
      </c>
      <c r="R6" s="282">
        <v>17143</v>
      </c>
      <c r="S6" s="282">
        <v>50946</v>
      </c>
      <c r="T6" s="282">
        <v>25108</v>
      </c>
      <c r="U6" s="282">
        <v>25482</v>
      </c>
    </row>
    <row r="7" spans="1:21" ht="16.5" customHeight="1" x14ac:dyDescent="0.2">
      <c r="A7" s="7"/>
      <c r="B7" s="7"/>
      <c r="C7" s="7"/>
      <c r="D7" s="7"/>
      <c r="E7" s="7" t="s">
        <v>62</v>
      </c>
      <c r="F7" s="7"/>
      <c r="G7" s="7"/>
      <c r="H7" s="7"/>
      <c r="I7" s="7"/>
      <c r="J7" s="7"/>
      <c r="K7" s="7"/>
      <c r="L7" s="9" t="s">
        <v>356</v>
      </c>
      <c r="M7" s="282">
        <v>48927</v>
      </c>
      <c r="N7" s="282">
        <v>53328</v>
      </c>
      <c r="O7" s="285">
        <v>7981</v>
      </c>
      <c r="P7" s="282">
        <v>40339</v>
      </c>
      <c r="Q7" s="282">
        <v>47094</v>
      </c>
      <c r="R7" s="282">
        <v>13785</v>
      </c>
      <c r="S7" s="282">
        <v>57471</v>
      </c>
      <c r="T7" s="282">
        <v>24173</v>
      </c>
      <c r="U7" s="282">
        <v>23009</v>
      </c>
    </row>
    <row r="8" spans="1:21" ht="16.5" customHeight="1" x14ac:dyDescent="0.2">
      <c r="A8" s="7"/>
      <c r="B8" s="7"/>
      <c r="C8" s="7"/>
      <c r="D8" s="7"/>
      <c r="E8" s="7" t="s">
        <v>63</v>
      </c>
      <c r="F8" s="7"/>
      <c r="G8" s="7"/>
      <c r="H8" s="7"/>
      <c r="I8" s="7"/>
      <c r="J8" s="7"/>
      <c r="K8" s="7"/>
      <c r="L8" s="9" t="s">
        <v>356</v>
      </c>
      <c r="M8" s="282">
        <v>44465</v>
      </c>
      <c r="N8" s="282">
        <v>59420</v>
      </c>
      <c r="O8" s="285">
        <v>8023</v>
      </c>
      <c r="P8" s="282">
        <v>30570</v>
      </c>
      <c r="Q8" s="282">
        <v>35718</v>
      </c>
      <c r="R8" s="282">
        <v>19618</v>
      </c>
      <c r="S8" s="282">
        <v>35330</v>
      </c>
      <c r="T8" s="282">
        <v>24984</v>
      </c>
      <c r="U8" s="282">
        <v>22255</v>
      </c>
    </row>
    <row r="9" spans="1:21" ht="16.5" customHeight="1" x14ac:dyDescent="0.2">
      <c r="A9" s="7"/>
      <c r="B9" s="7"/>
      <c r="C9" s="7"/>
      <c r="D9" s="7"/>
      <c r="E9" s="7" t="s">
        <v>64</v>
      </c>
      <c r="F9" s="7"/>
      <c r="G9" s="7"/>
      <c r="H9" s="7"/>
      <c r="I9" s="7"/>
      <c r="J9" s="7"/>
      <c r="K9" s="7"/>
      <c r="L9" s="9" t="s">
        <v>356</v>
      </c>
      <c r="M9" s="282">
        <v>49692</v>
      </c>
      <c r="N9" s="282">
        <v>50341</v>
      </c>
      <c r="O9" s="285">
        <v>7726</v>
      </c>
      <c r="P9" s="282">
        <v>27150</v>
      </c>
      <c r="Q9" s="282">
        <v>35664</v>
      </c>
      <c r="R9" s="282">
        <v>18528</v>
      </c>
      <c r="S9" s="282">
        <v>25386</v>
      </c>
      <c r="T9" s="282">
        <v>26407</v>
      </c>
      <c r="U9" s="282">
        <v>20437</v>
      </c>
    </row>
    <row r="10" spans="1:21" ht="16.5" customHeight="1" x14ac:dyDescent="0.2">
      <c r="A10" s="7"/>
      <c r="B10" s="7"/>
      <c r="C10" s="7"/>
      <c r="D10" s="7"/>
      <c r="E10" s="7" t="s">
        <v>65</v>
      </c>
      <c r="F10" s="7"/>
      <c r="G10" s="7"/>
      <c r="H10" s="7"/>
      <c r="I10" s="7"/>
      <c r="J10" s="7"/>
      <c r="K10" s="7"/>
      <c r="L10" s="9" t="s">
        <v>356</v>
      </c>
      <c r="M10" s="282">
        <v>44014</v>
      </c>
      <c r="N10" s="282">
        <v>66095</v>
      </c>
      <c r="O10" s="285">
        <v>8193</v>
      </c>
      <c r="P10" s="282">
        <v>27427</v>
      </c>
      <c r="Q10" s="282">
        <v>36756</v>
      </c>
      <c r="R10" s="282">
        <v>17813</v>
      </c>
      <c r="S10" s="282">
        <v>31529</v>
      </c>
      <c r="T10" s="282">
        <v>27256</v>
      </c>
      <c r="U10" s="282">
        <v>22908</v>
      </c>
    </row>
    <row r="11" spans="1:21" ht="16.5" customHeight="1" x14ac:dyDescent="0.2">
      <c r="A11" s="7"/>
      <c r="B11" s="7"/>
      <c r="C11" s="7"/>
      <c r="D11" s="7"/>
      <c r="E11" s="7" t="s">
        <v>66</v>
      </c>
      <c r="F11" s="7"/>
      <c r="G11" s="7"/>
      <c r="H11" s="7"/>
      <c r="I11" s="7"/>
      <c r="J11" s="7"/>
      <c r="K11" s="7"/>
      <c r="L11" s="9" t="s">
        <v>356</v>
      </c>
      <c r="M11" s="282">
        <v>59076</v>
      </c>
      <c r="N11" s="282">
        <v>67497</v>
      </c>
      <c r="O11" s="285">
        <v>8955</v>
      </c>
      <c r="P11" s="282">
        <v>27501</v>
      </c>
      <c r="Q11" s="282">
        <v>28748</v>
      </c>
      <c r="R11" s="282">
        <v>17999</v>
      </c>
      <c r="S11" s="282">
        <v>35849</v>
      </c>
      <c r="T11" s="282">
        <v>24439</v>
      </c>
      <c r="U11" s="282">
        <v>25432</v>
      </c>
    </row>
    <row r="12" spans="1:21" ht="16.5" customHeight="1" x14ac:dyDescent="0.2">
      <c r="A12" s="7"/>
      <c r="B12" s="7"/>
      <c r="C12" s="7"/>
      <c r="D12" s="7"/>
      <c r="E12" s="7" t="s">
        <v>67</v>
      </c>
      <c r="F12" s="7"/>
      <c r="G12" s="7"/>
      <c r="H12" s="7"/>
      <c r="I12" s="7"/>
      <c r="J12" s="7"/>
      <c r="K12" s="7"/>
      <c r="L12" s="9" t="s">
        <v>356</v>
      </c>
      <c r="M12" s="282">
        <v>40769</v>
      </c>
      <c r="N12" s="282">
        <v>54542</v>
      </c>
      <c r="O12" s="282">
        <v>10576</v>
      </c>
      <c r="P12" s="282">
        <v>27468</v>
      </c>
      <c r="Q12" s="282">
        <v>35296</v>
      </c>
      <c r="R12" s="282">
        <v>18685</v>
      </c>
      <c r="S12" s="282">
        <v>26733</v>
      </c>
      <c r="T12" s="282">
        <v>23011</v>
      </c>
      <c r="U12" s="282">
        <v>25292</v>
      </c>
    </row>
    <row r="13" spans="1:21" ht="16.5" customHeight="1" x14ac:dyDescent="0.2">
      <c r="A13" s="7"/>
      <c r="B13" s="7"/>
      <c r="C13" s="7"/>
      <c r="D13" s="7"/>
      <c r="E13" s="7" t="s">
        <v>68</v>
      </c>
      <c r="F13" s="7"/>
      <c r="G13" s="7"/>
      <c r="H13" s="7"/>
      <c r="I13" s="7"/>
      <c r="J13" s="7"/>
      <c r="K13" s="7"/>
      <c r="L13" s="9" t="s">
        <v>356</v>
      </c>
      <c r="M13" s="282">
        <v>46766</v>
      </c>
      <c r="N13" s="282">
        <v>54553</v>
      </c>
      <c r="O13" s="282">
        <v>13430</v>
      </c>
      <c r="P13" s="282">
        <v>22706</v>
      </c>
      <c r="Q13" s="282">
        <v>30554</v>
      </c>
      <c r="R13" s="282">
        <v>20509</v>
      </c>
      <c r="S13" s="282">
        <v>22101</v>
      </c>
      <c r="T13" s="282">
        <v>29909</v>
      </c>
      <c r="U13" s="282">
        <v>26584</v>
      </c>
    </row>
    <row r="14" spans="1:21" ht="16.5" customHeight="1" x14ac:dyDescent="0.2">
      <c r="A14" s="7"/>
      <c r="B14" s="7"/>
      <c r="C14" s="7"/>
      <c r="D14" s="7"/>
      <c r="E14" s="7" t="s">
        <v>69</v>
      </c>
      <c r="F14" s="7"/>
      <c r="G14" s="7"/>
      <c r="H14" s="7"/>
      <c r="I14" s="7"/>
      <c r="J14" s="7"/>
      <c r="K14" s="7"/>
      <c r="L14" s="9" t="s">
        <v>356</v>
      </c>
      <c r="M14" s="282">
        <v>42003</v>
      </c>
      <c r="N14" s="282">
        <v>50232</v>
      </c>
      <c r="O14" s="282">
        <v>13835</v>
      </c>
      <c r="P14" s="282">
        <v>20195</v>
      </c>
      <c r="Q14" s="282">
        <v>30758</v>
      </c>
      <c r="R14" s="282">
        <v>15358</v>
      </c>
      <c r="S14" s="282">
        <v>14919</v>
      </c>
      <c r="T14" s="282">
        <v>25075</v>
      </c>
      <c r="U14" s="282">
        <v>23779</v>
      </c>
    </row>
    <row r="15" spans="1:21" ht="16.5" customHeight="1" x14ac:dyDescent="0.2">
      <c r="A15" s="7"/>
      <c r="B15" s="7"/>
      <c r="C15" s="7" t="s">
        <v>72</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c r="E16" s="7" t="s">
        <v>60</v>
      </c>
      <c r="F16" s="7"/>
      <c r="G16" s="7"/>
      <c r="H16" s="7"/>
      <c r="I16" s="7"/>
      <c r="J16" s="7"/>
      <c r="K16" s="7"/>
      <c r="L16" s="9" t="s">
        <v>356</v>
      </c>
      <c r="M16" s="282">
        <v>11898</v>
      </c>
      <c r="N16" s="282">
        <v>28703</v>
      </c>
      <c r="O16" s="285">
        <v>8535</v>
      </c>
      <c r="P16" s="282">
        <v>26357</v>
      </c>
      <c r="Q16" s="282">
        <v>17169</v>
      </c>
      <c r="R16" s="281" t="s">
        <v>73</v>
      </c>
      <c r="S16" s="281" t="s">
        <v>73</v>
      </c>
      <c r="T16" s="281" t="s">
        <v>73</v>
      </c>
      <c r="U16" s="282">
        <v>14875</v>
      </c>
    </row>
    <row r="17" spans="1:21" ht="16.5" customHeight="1" x14ac:dyDescent="0.2">
      <c r="A17" s="7"/>
      <c r="B17" s="7"/>
      <c r="C17" s="7"/>
      <c r="D17" s="7"/>
      <c r="E17" s="7" t="s">
        <v>62</v>
      </c>
      <c r="F17" s="7"/>
      <c r="G17" s="7"/>
      <c r="H17" s="7"/>
      <c r="I17" s="7"/>
      <c r="J17" s="7"/>
      <c r="K17" s="7"/>
      <c r="L17" s="9" t="s">
        <v>356</v>
      </c>
      <c r="M17" s="282">
        <v>11162</v>
      </c>
      <c r="N17" s="282">
        <v>20983</v>
      </c>
      <c r="O17" s="285">
        <v>7583</v>
      </c>
      <c r="P17" s="282">
        <v>26788</v>
      </c>
      <c r="Q17" s="282">
        <v>17369</v>
      </c>
      <c r="R17" s="281" t="s">
        <v>73</v>
      </c>
      <c r="S17" s="281" t="s">
        <v>73</v>
      </c>
      <c r="T17" s="281" t="s">
        <v>73</v>
      </c>
      <c r="U17" s="282">
        <v>13482</v>
      </c>
    </row>
    <row r="18" spans="1:21" ht="16.5" customHeight="1" x14ac:dyDescent="0.2">
      <c r="A18" s="7"/>
      <c r="B18" s="7"/>
      <c r="C18" s="7"/>
      <c r="D18" s="7"/>
      <c r="E18" s="7" t="s">
        <v>63</v>
      </c>
      <c r="F18" s="7"/>
      <c r="G18" s="7"/>
      <c r="H18" s="7"/>
      <c r="I18" s="7"/>
      <c r="J18" s="7"/>
      <c r="K18" s="7"/>
      <c r="L18" s="9" t="s">
        <v>356</v>
      </c>
      <c r="M18" s="285">
        <v>8354</v>
      </c>
      <c r="N18" s="282">
        <v>17114</v>
      </c>
      <c r="O18" s="285">
        <v>7260</v>
      </c>
      <c r="P18" s="282">
        <v>23400</v>
      </c>
      <c r="Q18" s="282">
        <v>14397</v>
      </c>
      <c r="R18" s="281" t="s">
        <v>73</v>
      </c>
      <c r="S18" s="281" t="s">
        <v>73</v>
      </c>
      <c r="T18" s="281" t="s">
        <v>73</v>
      </c>
      <c r="U18" s="282">
        <v>11207</v>
      </c>
    </row>
    <row r="19" spans="1:21" ht="16.5" customHeight="1" x14ac:dyDescent="0.2">
      <c r="A19" s="7"/>
      <c r="B19" s="7"/>
      <c r="C19" s="7"/>
      <c r="D19" s="7"/>
      <c r="E19" s="7" t="s">
        <v>64</v>
      </c>
      <c r="F19" s="7"/>
      <c r="G19" s="7"/>
      <c r="H19" s="7"/>
      <c r="I19" s="7"/>
      <c r="J19" s="7"/>
      <c r="K19" s="7"/>
      <c r="L19" s="9" t="s">
        <v>356</v>
      </c>
      <c r="M19" s="285">
        <v>8449</v>
      </c>
      <c r="N19" s="282">
        <v>17222</v>
      </c>
      <c r="O19" s="285">
        <v>7404</v>
      </c>
      <c r="P19" s="282">
        <v>18830</v>
      </c>
      <c r="Q19" s="282">
        <v>12148</v>
      </c>
      <c r="R19" s="281" t="s">
        <v>73</v>
      </c>
      <c r="S19" s="281" t="s">
        <v>73</v>
      </c>
      <c r="T19" s="281" t="s">
        <v>73</v>
      </c>
      <c r="U19" s="282">
        <v>10875</v>
      </c>
    </row>
    <row r="20" spans="1:21" ht="16.5" customHeight="1" x14ac:dyDescent="0.2">
      <c r="A20" s="7"/>
      <c r="B20" s="7"/>
      <c r="C20" s="7"/>
      <c r="D20" s="7"/>
      <c r="E20" s="7" t="s">
        <v>65</v>
      </c>
      <c r="F20" s="7"/>
      <c r="G20" s="7"/>
      <c r="H20" s="7"/>
      <c r="I20" s="7"/>
      <c r="J20" s="7"/>
      <c r="K20" s="7"/>
      <c r="L20" s="9" t="s">
        <v>356</v>
      </c>
      <c r="M20" s="285">
        <v>7686</v>
      </c>
      <c r="N20" s="282">
        <v>16643</v>
      </c>
      <c r="O20" s="285">
        <v>7939</v>
      </c>
      <c r="P20" s="282">
        <v>18201</v>
      </c>
      <c r="Q20" s="282">
        <v>10727</v>
      </c>
      <c r="R20" s="281" t="s">
        <v>73</v>
      </c>
      <c r="S20" s="281" t="s">
        <v>73</v>
      </c>
      <c r="T20" s="281" t="s">
        <v>73</v>
      </c>
      <c r="U20" s="282">
        <v>10434</v>
      </c>
    </row>
    <row r="21" spans="1:21" ht="16.5" customHeight="1" x14ac:dyDescent="0.2">
      <c r="A21" s="7"/>
      <c r="B21" s="7"/>
      <c r="C21" s="7"/>
      <c r="D21" s="7"/>
      <c r="E21" s="7" t="s">
        <v>66</v>
      </c>
      <c r="F21" s="7"/>
      <c r="G21" s="7"/>
      <c r="H21" s="7"/>
      <c r="I21" s="7"/>
      <c r="J21" s="7"/>
      <c r="K21" s="7"/>
      <c r="L21" s="9" t="s">
        <v>356</v>
      </c>
      <c r="M21" s="285">
        <v>6756</v>
      </c>
      <c r="N21" s="282">
        <v>15450</v>
      </c>
      <c r="O21" s="285">
        <v>7848</v>
      </c>
      <c r="P21" s="282">
        <v>19764</v>
      </c>
      <c r="Q21" s="285">
        <v>9703</v>
      </c>
      <c r="R21" s="281" t="s">
        <v>73</v>
      </c>
      <c r="S21" s="281" t="s">
        <v>73</v>
      </c>
      <c r="T21" s="281" t="s">
        <v>73</v>
      </c>
      <c r="U21" s="285">
        <v>9839</v>
      </c>
    </row>
    <row r="22" spans="1:21" ht="16.5" customHeight="1" x14ac:dyDescent="0.2">
      <c r="A22" s="7"/>
      <c r="B22" s="7"/>
      <c r="C22" s="7"/>
      <c r="D22" s="7"/>
      <c r="E22" s="7" t="s">
        <v>67</v>
      </c>
      <c r="F22" s="7"/>
      <c r="G22" s="7"/>
      <c r="H22" s="7"/>
      <c r="I22" s="7"/>
      <c r="J22" s="7"/>
      <c r="K22" s="7"/>
      <c r="L22" s="9" t="s">
        <v>356</v>
      </c>
      <c r="M22" s="285">
        <v>7030</v>
      </c>
      <c r="N22" s="282">
        <v>16146</v>
      </c>
      <c r="O22" s="285">
        <v>7959</v>
      </c>
      <c r="P22" s="282">
        <v>22462</v>
      </c>
      <c r="Q22" s="282">
        <v>10196</v>
      </c>
      <c r="R22" s="281" t="s">
        <v>73</v>
      </c>
      <c r="S22" s="281" t="s">
        <v>73</v>
      </c>
      <c r="T22" s="281" t="s">
        <v>73</v>
      </c>
      <c r="U22" s="282">
        <v>10508</v>
      </c>
    </row>
    <row r="23" spans="1:21" ht="16.5" customHeight="1" x14ac:dyDescent="0.2">
      <c r="A23" s="7"/>
      <c r="B23" s="7"/>
      <c r="C23" s="7"/>
      <c r="D23" s="7"/>
      <c r="E23" s="7" t="s">
        <v>68</v>
      </c>
      <c r="F23" s="7"/>
      <c r="G23" s="7"/>
      <c r="H23" s="7"/>
      <c r="I23" s="7"/>
      <c r="J23" s="7"/>
      <c r="K23" s="7"/>
      <c r="L23" s="9" t="s">
        <v>356</v>
      </c>
      <c r="M23" s="285">
        <v>7166</v>
      </c>
      <c r="N23" s="282">
        <v>14602</v>
      </c>
      <c r="O23" s="285">
        <v>8280</v>
      </c>
      <c r="P23" s="282">
        <v>22064</v>
      </c>
      <c r="Q23" s="285">
        <v>9683</v>
      </c>
      <c r="R23" s="281" t="s">
        <v>73</v>
      </c>
      <c r="S23" s="281" t="s">
        <v>73</v>
      </c>
      <c r="T23" s="281" t="s">
        <v>73</v>
      </c>
      <c r="U23" s="282">
        <v>10201</v>
      </c>
    </row>
    <row r="24" spans="1:21" ht="16.5" customHeight="1" x14ac:dyDescent="0.2">
      <c r="A24" s="7"/>
      <c r="B24" s="7"/>
      <c r="C24" s="7"/>
      <c r="D24" s="7"/>
      <c r="E24" s="7" t="s">
        <v>69</v>
      </c>
      <c r="F24" s="7"/>
      <c r="G24" s="7"/>
      <c r="H24" s="7"/>
      <c r="I24" s="7"/>
      <c r="J24" s="7"/>
      <c r="K24" s="7"/>
      <c r="L24" s="9" t="s">
        <v>356</v>
      </c>
      <c r="M24" s="285">
        <v>7570</v>
      </c>
      <c r="N24" s="282">
        <v>16936</v>
      </c>
      <c r="O24" s="285">
        <v>8108</v>
      </c>
      <c r="P24" s="282">
        <v>20395</v>
      </c>
      <c r="Q24" s="282">
        <v>11571</v>
      </c>
      <c r="R24" s="281" t="s">
        <v>73</v>
      </c>
      <c r="S24" s="281" t="s">
        <v>73</v>
      </c>
      <c r="T24" s="281" t="s">
        <v>73</v>
      </c>
      <c r="U24" s="282">
        <v>10896</v>
      </c>
    </row>
    <row r="25" spans="1:21" ht="16.5" customHeight="1" x14ac:dyDescent="0.2">
      <c r="A25" s="7"/>
      <c r="B25" s="7"/>
      <c r="C25" s="7" t="s">
        <v>74</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75</v>
      </c>
      <c r="E26" s="7"/>
      <c r="F26" s="7"/>
      <c r="G26" s="7"/>
      <c r="H26" s="7"/>
      <c r="I26" s="7"/>
      <c r="J26" s="7"/>
      <c r="K26" s="7"/>
      <c r="L26" s="9"/>
      <c r="M26" s="10"/>
      <c r="N26" s="10"/>
      <c r="O26" s="10"/>
      <c r="P26" s="10"/>
      <c r="Q26" s="10"/>
      <c r="R26" s="10"/>
      <c r="S26" s="10"/>
      <c r="T26" s="10"/>
      <c r="U26" s="10"/>
    </row>
    <row r="27" spans="1:21" ht="16.5" customHeight="1" x14ac:dyDescent="0.2">
      <c r="A27" s="7"/>
      <c r="B27" s="7"/>
      <c r="C27" s="7"/>
      <c r="D27" s="7"/>
      <c r="E27" s="7" t="s">
        <v>60</v>
      </c>
      <c r="F27" s="7"/>
      <c r="G27" s="7"/>
      <c r="H27" s="7"/>
      <c r="I27" s="7"/>
      <c r="J27" s="7"/>
      <c r="K27" s="7"/>
      <c r="L27" s="9" t="s">
        <v>356</v>
      </c>
      <c r="M27" s="283">
        <v>781</v>
      </c>
      <c r="N27" s="285">
        <v>1513</v>
      </c>
      <c r="O27" s="283">
        <v>508</v>
      </c>
      <c r="P27" s="283">
        <v>986</v>
      </c>
      <c r="Q27" s="285">
        <v>1075</v>
      </c>
      <c r="R27" s="283">
        <v>711</v>
      </c>
      <c r="S27" s="285">
        <v>2045</v>
      </c>
      <c r="T27" s="285">
        <v>1218</v>
      </c>
      <c r="U27" s="283">
        <v>884</v>
      </c>
    </row>
    <row r="28" spans="1:21" ht="16.5" customHeight="1" x14ac:dyDescent="0.2">
      <c r="A28" s="7"/>
      <c r="B28" s="7"/>
      <c r="C28" s="7"/>
      <c r="D28" s="7"/>
      <c r="E28" s="7" t="s">
        <v>62</v>
      </c>
      <c r="F28" s="7"/>
      <c r="G28" s="7"/>
      <c r="H28" s="7"/>
      <c r="I28" s="7"/>
      <c r="J28" s="7"/>
      <c r="K28" s="7"/>
      <c r="L28" s="9" t="s">
        <v>356</v>
      </c>
      <c r="M28" s="283">
        <v>910</v>
      </c>
      <c r="N28" s="285">
        <v>1458</v>
      </c>
      <c r="O28" s="283">
        <v>651</v>
      </c>
      <c r="P28" s="283">
        <v>871</v>
      </c>
      <c r="Q28" s="285">
        <v>1205</v>
      </c>
      <c r="R28" s="283">
        <v>714</v>
      </c>
      <c r="S28" s="285">
        <v>2460</v>
      </c>
      <c r="T28" s="285">
        <v>1340</v>
      </c>
      <c r="U28" s="283">
        <v>984</v>
      </c>
    </row>
    <row r="29" spans="1:21" ht="16.5" customHeight="1" x14ac:dyDescent="0.2">
      <c r="A29" s="7"/>
      <c r="B29" s="7"/>
      <c r="C29" s="7"/>
      <c r="D29" s="7"/>
      <c r="E29" s="7" t="s">
        <v>63</v>
      </c>
      <c r="F29" s="7"/>
      <c r="G29" s="7"/>
      <c r="H29" s="7"/>
      <c r="I29" s="7"/>
      <c r="J29" s="7"/>
      <c r="K29" s="7"/>
      <c r="L29" s="9" t="s">
        <v>356</v>
      </c>
      <c r="M29" s="283">
        <v>644</v>
      </c>
      <c r="N29" s="283">
        <v>998</v>
      </c>
      <c r="O29" s="283">
        <v>517</v>
      </c>
      <c r="P29" s="283">
        <v>774</v>
      </c>
      <c r="Q29" s="285">
        <v>1107</v>
      </c>
      <c r="R29" s="283">
        <v>601</v>
      </c>
      <c r="S29" s="285">
        <v>1995</v>
      </c>
      <c r="T29" s="285">
        <v>1373</v>
      </c>
      <c r="U29" s="283">
        <v>751</v>
      </c>
    </row>
    <row r="30" spans="1:21" ht="16.5" customHeight="1" x14ac:dyDescent="0.2">
      <c r="A30" s="7"/>
      <c r="B30" s="7"/>
      <c r="C30" s="7"/>
      <c r="D30" s="7"/>
      <c r="E30" s="7" t="s">
        <v>64</v>
      </c>
      <c r="F30" s="7"/>
      <c r="G30" s="7"/>
      <c r="H30" s="7"/>
      <c r="I30" s="7"/>
      <c r="J30" s="7"/>
      <c r="K30" s="7"/>
      <c r="L30" s="9" t="s">
        <v>356</v>
      </c>
      <c r="M30" s="283">
        <v>684</v>
      </c>
      <c r="N30" s="283">
        <v>828</v>
      </c>
      <c r="O30" s="283">
        <v>507</v>
      </c>
      <c r="P30" s="283">
        <v>761</v>
      </c>
      <c r="Q30" s="285">
        <v>1038</v>
      </c>
      <c r="R30" s="283">
        <v>565</v>
      </c>
      <c r="S30" s="285">
        <v>1108</v>
      </c>
      <c r="T30" s="285">
        <v>1300</v>
      </c>
      <c r="U30" s="283">
        <v>712</v>
      </c>
    </row>
    <row r="31" spans="1:21" ht="16.5" customHeight="1" x14ac:dyDescent="0.2">
      <c r="A31" s="7"/>
      <c r="B31" s="7"/>
      <c r="C31" s="7"/>
      <c r="D31" s="7"/>
      <c r="E31" s="7" t="s">
        <v>65</v>
      </c>
      <c r="F31" s="7"/>
      <c r="G31" s="7"/>
      <c r="H31" s="7"/>
      <c r="I31" s="7"/>
      <c r="J31" s="7"/>
      <c r="K31" s="7"/>
      <c r="L31" s="9" t="s">
        <v>356</v>
      </c>
      <c r="M31" s="283">
        <v>688</v>
      </c>
      <c r="N31" s="283">
        <v>741</v>
      </c>
      <c r="O31" s="283">
        <v>447</v>
      </c>
      <c r="P31" s="283">
        <v>772</v>
      </c>
      <c r="Q31" s="283">
        <v>911</v>
      </c>
      <c r="R31" s="283">
        <v>587</v>
      </c>
      <c r="S31" s="285">
        <v>1539</v>
      </c>
      <c r="T31" s="285">
        <v>1266</v>
      </c>
      <c r="U31" s="283">
        <v>669</v>
      </c>
    </row>
    <row r="32" spans="1:21" ht="16.5" customHeight="1" x14ac:dyDescent="0.2">
      <c r="A32" s="7"/>
      <c r="B32" s="7"/>
      <c r="C32" s="7"/>
      <c r="D32" s="7"/>
      <c r="E32" s="7" t="s">
        <v>66</v>
      </c>
      <c r="F32" s="7"/>
      <c r="G32" s="7"/>
      <c r="H32" s="7"/>
      <c r="I32" s="7"/>
      <c r="J32" s="7"/>
      <c r="K32" s="7"/>
      <c r="L32" s="9" t="s">
        <v>356</v>
      </c>
      <c r="M32" s="283">
        <v>694</v>
      </c>
      <c r="N32" s="283">
        <v>662</v>
      </c>
      <c r="O32" s="283">
        <v>422</v>
      </c>
      <c r="P32" s="283">
        <v>761</v>
      </c>
      <c r="Q32" s="283">
        <v>907</v>
      </c>
      <c r="R32" s="283">
        <v>577</v>
      </c>
      <c r="S32" s="285">
        <v>1992</v>
      </c>
      <c r="T32" s="285">
        <v>1117</v>
      </c>
      <c r="U32" s="283">
        <v>644</v>
      </c>
    </row>
    <row r="33" spans="1:21" ht="16.5" customHeight="1" x14ac:dyDescent="0.2">
      <c r="A33" s="7"/>
      <c r="B33" s="7"/>
      <c r="C33" s="7"/>
      <c r="D33" s="7"/>
      <c r="E33" s="7" t="s">
        <v>67</v>
      </c>
      <c r="F33" s="7"/>
      <c r="G33" s="7"/>
      <c r="H33" s="7"/>
      <c r="I33" s="7"/>
      <c r="J33" s="7"/>
      <c r="K33" s="7"/>
      <c r="L33" s="9" t="s">
        <v>356</v>
      </c>
      <c r="M33" s="283">
        <v>754</v>
      </c>
      <c r="N33" s="283">
        <v>411</v>
      </c>
      <c r="O33" s="283">
        <v>436</v>
      </c>
      <c r="P33" s="283">
        <v>929</v>
      </c>
      <c r="Q33" s="283">
        <v>853</v>
      </c>
      <c r="R33" s="283">
        <v>632</v>
      </c>
      <c r="S33" s="285">
        <v>1426</v>
      </c>
      <c r="T33" s="285">
        <v>1019</v>
      </c>
      <c r="U33" s="283">
        <v>603</v>
      </c>
    </row>
    <row r="34" spans="1:21" ht="16.5" customHeight="1" x14ac:dyDescent="0.2">
      <c r="A34" s="7"/>
      <c r="B34" s="7"/>
      <c r="C34" s="7"/>
      <c r="D34" s="7"/>
      <c r="E34" s="7" t="s">
        <v>68</v>
      </c>
      <c r="F34" s="7"/>
      <c r="G34" s="7"/>
      <c r="H34" s="7"/>
      <c r="I34" s="7"/>
      <c r="J34" s="7"/>
      <c r="K34" s="7"/>
      <c r="L34" s="9" t="s">
        <v>356</v>
      </c>
      <c r="M34" s="283">
        <v>797</v>
      </c>
      <c r="N34" s="283">
        <v>445</v>
      </c>
      <c r="O34" s="283">
        <v>441</v>
      </c>
      <c r="P34" s="285">
        <v>1086</v>
      </c>
      <c r="Q34" s="283">
        <v>649</v>
      </c>
      <c r="R34" s="283">
        <v>744</v>
      </c>
      <c r="S34" s="285">
        <v>1156</v>
      </c>
      <c r="T34" s="285">
        <v>1033</v>
      </c>
      <c r="U34" s="283">
        <v>626</v>
      </c>
    </row>
    <row r="35" spans="1:21" ht="16.5" customHeight="1" x14ac:dyDescent="0.2">
      <c r="A35" s="7"/>
      <c r="B35" s="7"/>
      <c r="C35" s="7"/>
      <c r="D35" s="7"/>
      <c r="E35" s="7" t="s">
        <v>69</v>
      </c>
      <c r="F35" s="7"/>
      <c r="G35" s="7"/>
      <c r="H35" s="7"/>
      <c r="I35" s="7"/>
      <c r="J35" s="7"/>
      <c r="K35" s="7"/>
      <c r="L35" s="9" t="s">
        <v>356</v>
      </c>
      <c r="M35" s="283">
        <v>848</v>
      </c>
      <c r="N35" s="283">
        <v>553</v>
      </c>
      <c r="O35" s="283">
        <v>486</v>
      </c>
      <c r="P35" s="285">
        <v>1101</v>
      </c>
      <c r="Q35" s="283">
        <v>664</v>
      </c>
      <c r="R35" s="283">
        <v>615</v>
      </c>
      <c r="S35" s="285">
        <v>1468</v>
      </c>
      <c r="T35" s="283">
        <v>864</v>
      </c>
      <c r="U35" s="283">
        <v>689</v>
      </c>
    </row>
    <row r="36" spans="1:21" ht="16.5" customHeight="1" x14ac:dyDescent="0.2">
      <c r="A36" s="7"/>
      <c r="B36" s="7"/>
      <c r="C36" s="7"/>
      <c r="D36" s="7" t="s">
        <v>76</v>
      </c>
      <c r="E36" s="7"/>
      <c r="F36" s="7"/>
      <c r="G36" s="7"/>
      <c r="H36" s="7"/>
      <c r="I36" s="7"/>
      <c r="J36" s="7"/>
      <c r="K36" s="7"/>
      <c r="L36" s="9"/>
      <c r="M36" s="10"/>
      <c r="N36" s="10"/>
      <c r="O36" s="10"/>
      <c r="P36" s="10"/>
      <c r="Q36" s="10"/>
      <c r="R36" s="10"/>
      <c r="S36" s="10"/>
      <c r="T36" s="10"/>
      <c r="U36" s="10"/>
    </row>
    <row r="37" spans="1:21" ht="16.5" customHeight="1" x14ac:dyDescent="0.2">
      <c r="A37" s="7"/>
      <c r="B37" s="7"/>
      <c r="C37" s="7"/>
      <c r="D37" s="7"/>
      <c r="E37" s="7" t="s">
        <v>60</v>
      </c>
      <c r="F37" s="7"/>
      <c r="G37" s="7"/>
      <c r="H37" s="7"/>
      <c r="I37" s="7"/>
      <c r="J37" s="7"/>
      <c r="K37" s="7"/>
      <c r="L37" s="9" t="s">
        <v>356</v>
      </c>
      <c r="M37" s="283">
        <v>909</v>
      </c>
      <c r="N37" s="285">
        <v>1373</v>
      </c>
      <c r="O37" s="283">
        <v>649</v>
      </c>
      <c r="P37" s="285">
        <v>1281</v>
      </c>
      <c r="Q37" s="283">
        <v>815</v>
      </c>
      <c r="R37" s="283">
        <v>854</v>
      </c>
      <c r="S37" s="285">
        <v>5594</v>
      </c>
      <c r="T37" s="285">
        <v>1209</v>
      </c>
      <c r="U37" s="283">
        <v>959</v>
      </c>
    </row>
    <row r="38" spans="1:21" ht="16.5" customHeight="1" x14ac:dyDescent="0.2">
      <c r="A38" s="7"/>
      <c r="B38" s="7"/>
      <c r="C38" s="7"/>
      <c r="D38" s="7"/>
      <c r="E38" s="7" t="s">
        <v>62</v>
      </c>
      <c r="F38" s="7"/>
      <c r="G38" s="7"/>
      <c r="H38" s="7"/>
      <c r="I38" s="7"/>
      <c r="J38" s="7"/>
      <c r="K38" s="7"/>
      <c r="L38" s="9" t="s">
        <v>356</v>
      </c>
      <c r="M38" s="283">
        <v>977</v>
      </c>
      <c r="N38" s="283">
        <v>729</v>
      </c>
      <c r="O38" s="283">
        <v>822</v>
      </c>
      <c r="P38" s="283">
        <v>843</v>
      </c>
      <c r="Q38" s="283">
        <v>783</v>
      </c>
      <c r="R38" s="283">
        <v>872</v>
      </c>
      <c r="S38" s="285">
        <v>5013</v>
      </c>
      <c r="T38" s="285">
        <v>1260</v>
      </c>
      <c r="U38" s="283">
        <v>885</v>
      </c>
    </row>
    <row r="39" spans="1:21" ht="16.5" customHeight="1" x14ac:dyDescent="0.2">
      <c r="A39" s="7"/>
      <c r="B39" s="7"/>
      <c r="C39" s="7"/>
      <c r="D39" s="7"/>
      <c r="E39" s="7" t="s">
        <v>63</v>
      </c>
      <c r="F39" s="7"/>
      <c r="G39" s="7"/>
      <c r="H39" s="7"/>
      <c r="I39" s="7"/>
      <c r="J39" s="7"/>
      <c r="K39" s="7"/>
      <c r="L39" s="9" t="s">
        <v>356</v>
      </c>
      <c r="M39" s="283">
        <v>883</v>
      </c>
      <c r="N39" s="283">
        <v>544</v>
      </c>
      <c r="O39" s="283">
        <v>653</v>
      </c>
      <c r="P39" s="283">
        <v>722</v>
      </c>
      <c r="Q39" s="283">
        <v>763</v>
      </c>
      <c r="R39" s="283">
        <v>765</v>
      </c>
      <c r="S39" s="285">
        <v>4274</v>
      </c>
      <c r="T39" s="285">
        <v>1381</v>
      </c>
      <c r="U39" s="283">
        <v>731</v>
      </c>
    </row>
    <row r="40" spans="1:21" ht="16.5" customHeight="1" x14ac:dyDescent="0.2">
      <c r="A40" s="7"/>
      <c r="B40" s="7"/>
      <c r="C40" s="7"/>
      <c r="D40" s="7"/>
      <c r="E40" s="7" t="s">
        <v>64</v>
      </c>
      <c r="F40" s="7"/>
      <c r="G40" s="7"/>
      <c r="H40" s="7"/>
      <c r="I40" s="7"/>
      <c r="J40" s="7"/>
      <c r="K40" s="7"/>
      <c r="L40" s="9" t="s">
        <v>356</v>
      </c>
      <c r="M40" s="283">
        <v>949</v>
      </c>
      <c r="N40" s="283">
        <v>417</v>
      </c>
      <c r="O40" s="283">
        <v>726</v>
      </c>
      <c r="P40" s="283">
        <v>652</v>
      </c>
      <c r="Q40" s="283">
        <v>726</v>
      </c>
      <c r="R40" s="283">
        <v>682</v>
      </c>
      <c r="S40" s="285">
        <v>2421</v>
      </c>
      <c r="T40" s="285">
        <v>1294</v>
      </c>
      <c r="U40" s="283">
        <v>708</v>
      </c>
    </row>
    <row r="41" spans="1:21" ht="16.5" customHeight="1" x14ac:dyDescent="0.2">
      <c r="A41" s="7"/>
      <c r="B41" s="7"/>
      <c r="C41" s="7"/>
      <c r="D41" s="7"/>
      <c r="E41" s="7" t="s">
        <v>65</v>
      </c>
      <c r="F41" s="7"/>
      <c r="G41" s="7"/>
      <c r="H41" s="7"/>
      <c r="I41" s="7"/>
      <c r="J41" s="7"/>
      <c r="K41" s="7"/>
      <c r="L41" s="9" t="s">
        <v>356</v>
      </c>
      <c r="M41" s="283">
        <v>948</v>
      </c>
      <c r="N41" s="283">
        <v>247</v>
      </c>
      <c r="O41" s="283">
        <v>774</v>
      </c>
      <c r="P41" s="283">
        <v>673</v>
      </c>
      <c r="Q41" s="283">
        <v>590</v>
      </c>
      <c r="R41" s="283">
        <v>732</v>
      </c>
      <c r="S41" s="285">
        <v>2654</v>
      </c>
      <c r="T41" s="285">
        <v>1286</v>
      </c>
      <c r="U41" s="283">
        <v>612</v>
      </c>
    </row>
    <row r="42" spans="1:21" ht="16.5" customHeight="1" x14ac:dyDescent="0.2">
      <c r="A42" s="7"/>
      <c r="B42" s="7"/>
      <c r="C42" s="7"/>
      <c r="D42" s="7"/>
      <c r="E42" s="7" t="s">
        <v>66</v>
      </c>
      <c r="F42" s="7"/>
      <c r="G42" s="7"/>
      <c r="H42" s="7"/>
      <c r="I42" s="7"/>
      <c r="J42" s="7"/>
      <c r="K42" s="7"/>
      <c r="L42" s="9" t="s">
        <v>356</v>
      </c>
      <c r="M42" s="283">
        <v>862</v>
      </c>
      <c r="N42" s="283">
        <v>188</v>
      </c>
      <c r="O42" s="283">
        <v>668</v>
      </c>
      <c r="P42" s="283">
        <v>784</v>
      </c>
      <c r="Q42" s="283">
        <v>566</v>
      </c>
      <c r="R42" s="283">
        <v>687</v>
      </c>
      <c r="S42" s="285">
        <v>2439</v>
      </c>
      <c r="T42" s="285">
        <v>1365</v>
      </c>
      <c r="U42" s="283">
        <v>533</v>
      </c>
    </row>
    <row r="43" spans="1:21" ht="16.5" customHeight="1" x14ac:dyDescent="0.2">
      <c r="A43" s="7"/>
      <c r="B43" s="7"/>
      <c r="C43" s="7"/>
      <c r="D43" s="7"/>
      <c r="E43" s="7" t="s">
        <v>67</v>
      </c>
      <c r="F43" s="7"/>
      <c r="G43" s="7"/>
      <c r="H43" s="7"/>
      <c r="I43" s="7"/>
      <c r="J43" s="7"/>
      <c r="K43" s="7"/>
      <c r="L43" s="9" t="s">
        <v>356</v>
      </c>
      <c r="M43" s="283">
        <v>766</v>
      </c>
      <c r="N43" s="283">
        <v>194</v>
      </c>
      <c r="O43" s="283">
        <v>689</v>
      </c>
      <c r="P43" s="285">
        <v>1131</v>
      </c>
      <c r="Q43" s="283">
        <v>534</v>
      </c>
      <c r="R43" s="283">
        <v>634</v>
      </c>
      <c r="S43" s="285">
        <v>4137</v>
      </c>
      <c r="T43" s="285">
        <v>1141</v>
      </c>
      <c r="U43" s="283">
        <v>582</v>
      </c>
    </row>
    <row r="44" spans="1:21" ht="16.5" customHeight="1" x14ac:dyDescent="0.2">
      <c r="A44" s="7"/>
      <c r="B44" s="7"/>
      <c r="C44" s="7"/>
      <c r="D44" s="7"/>
      <c r="E44" s="7" t="s">
        <v>68</v>
      </c>
      <c r="F44" s="7"/>
      <c r="G44" s="7"/>
      <c r="H44" s="7"/>
      <c r="I44" s="7"/>
      <c r="J44" s="7"/>
      <c r="K44" s="7"/>
      <c r="L44" s="9" t="s">
        <v>356</v>
      </c>
      <c r="M44" s="283">
        <v>762</v>
      </c>
      <c r="N44" s="283">
        <v>184</v>
      </c>
      <c r="O44" s="283">
        <v>675</v>
      </c>
      <c r="P44" s="285">
        <v>1058</v>
      </c>
      <c r="Q44" s="283">
        <v>809</v>
      </c>
      <c r="R44" s="283">
        <v>932</v>
      </c>
      <c r="S44" s="285">
        <v>3298</v>
      </c>
      <c r="T44" s="285">
        <v>1228</v>
      </c>
      <c r="U44" s="283">
        <v>601</v>
      </c>
    </row>
    <row r="45" spans="1:21" ht="16.5" customHeight="1" x14ac:dyDescent="0.2">
      <c r="A45" s="7"/>
      <c r="B45" s="7"/>
      <c r="C45" s="7"/>
      <c r="D45" s="7"/>
      <c r="E45" s="7" t="s">
        <v>69</v>
      </c>
      <c r="F45" s="7"/>
      <c r="G45" s="7"/>
      <c r="H45" s="7"/>
      <c r="I45" s="7"/>
      <c r="J45" s="7"/>
      <c r="K45" s="7"/>
      <c r="L45" s="9" t="s">
        <v>356</v>
      </c>
      <c r="M45" s="283">
        <v>852</v>
      </c>
      <c r="N45" s="283">
        <v>150</v>
      </c>
      <c r="O45" s="283">
        <v>802</v>
      </c>
      <c r="P45" s="283">
        <v>955</v>
      </c>
      <c r="Q45" s="283">
        <v>804</v>
      </c>
      <c r="R45" s="283">
        <v>684</v>
      </c>
      <c r="S45" s="285">
        <v>2161</v>
      </c>
      <c r="T45" s="285">
        <v>1027</v>
      </c>
      <c r="U45" s="283">
        <v>604</v>
      </c>
    </row>
    <row r="46" spans="1:21" ht="16.5" customHeight="1" x14ac:dyDescent="0.2">
      <c r="A46" s="7"/>
      <c r="B46" s="7"/>
      <c r="C46" s="7"/>
      <c r="D46" s="7" t="s">
        <v>77</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60</v>
      </c>
      <c r="F47" s="7"/>
      <c r="G47" s="7"/>
      <c r="H47" s="7"/>
      <c r="I47" s="7"/>
      <c r="J47" s="7"/>
      <c r="K47" s="7"/>
      <c r="L47" s="9" t="s">
        <v>356</v>
      </c>
      <c r="M47" s="283">
        <v>787</v>
      </c>
      <c r="N47" s="285">
        <v>1502</v>
      </c>
      <c r="O47" s="283">
        <v>521</v>
      </c>
      <c r="P47" s="285">
        <v>1004</v>
      </c>
      <c r="Q47" s="285">
        <v>1059</v>
      </c>
      <c r="R47" s="283">
        <v>721</v>
      </c>
      <c r="S47" s="285">
        <v>2215</v>
      </c>
      <c r="T47" s="285">
        <v>1217</v>
      </c>
      <c r="U47" s="283">
        <v>890</v>
      </c>
    </row>
    <row r="48" spans="1:21" ht="16.5" customHeight="1" x14ac:dyDescent="0.2">
      <c r="A48" s="7"/>
      <c r="B48" s="7"/>
      <c r="C48" s="7"/>
      <c r="D48" s="7"/>
      <c r="E48" s="7" t="s">
        <v>62</v>
      </c>
      <c r="F48" s="7"/>
      <c r="G48" s="7"/>
      <c r="H48" s="7"/>
      <c r="I48" s="7"/>
      <c r="J48" s="7"/>
      <c r="K48" s="7"/>
      <c r="L48" s="9" t="s">
        <v>356</v>
      </c>
      <c r="M48" s="283">
        <v>914</v>
      </c>
      <c r="N48" s="285">
        <v>1401</v>
      </c>
      <c r="O48" s="283">
        <v>667</v>
      </c>
      <c r="P48" s="283">
        <v>869</v>
      </c>
      <c r="Q48" s="285">
        <v>1174</v>
      </c>
      <c r="R48" s="283">
        <v>724</v>
      </c>
      <c r="S48" s="285">
        <v>2626</v>
      </c>
      <c r="T48" s="285">
        <v>1331</v>
      </c>
      <c r="U48" s="283">
        <v>977</v>
      </c>
    </row>
    <row r="49" spans="1:21" ht="16.5" customHeight="1" x14ac:dyDescent="0.2">
      <c r="A49" s="7"/>
      <c r="B49" s="7"/>
      <c r="C49" s="7"/>
      <c r="D49" s="7"/>
      <c r="E49" s="7" t="s">
        <v>63</v>
      </c>
      <c r="F49" s="7"/>
      <c r="G49" s="7"/>
      <c r="H49" s="7"/>
      <c r="I49" s="7"/>
      <c r="J49" s="7"/>
      <c r="K49" s="7"/>
      <c r="L49" s="9" t="s">
        <v>356</v>
      </c>
      <c r="M49" s="283">
        <v>656</v>
      </c>
      <c r="N49" s="283">
        <v>964</v>
      </c>
      <c r="O49" s="283">
        <v>530</v>
      </c>
      <c r="P49" s="283">
        <v>770</v>
      </c>
      <c r="Q49" s="285">
        <v>1083</v>
      </c>
      <c r="R49" s="283">
        <v>612</v>
      </c>
      <c r="S49" s="285">
        <v>2111</v>
      </c>
      <c r="T49" s="285">
        <v>1374</v>
      </c>
      <c r="U49" s="283">
        <v>750</v>
      </c>
    </row>
    <row r="50" spans="1:21" ht="16.5" customHeight="1" x14ac:dyDescent="0.2">
      <c r="A50" s="7"/>
      <c r="B50" s="7"/>
      <c r="C50" s="7"/>
      <c r="D50" s="7"/>
      <c r="E50" s="7" t="s">
        <v>64</v>
      </c>
      <c r="F50" s="7"/>
      <c r="G50" s="7"/>
      <c r="H50" s="7"/>
      <c r="I50" s="7"/>
      <c r="J50" s="7"/>
      <c r="K50" s="7"/>
      <c r="L50" s="9" t="s">
        <v>356</v>
      </c>
      <c r="M50" s="283">
        <v>697</v>
      </c>
      <c r="N50" s="283">
        <v>796</v>
      </c>
      <c r="O50" s="283">
        <v>525</v>
      </c>
      <c r="P50" s="283">
        <v>754</v>
      </c>
      <c r="Q50" s="285">
        <v>1016</v>
      </c>
      <c r="R50" s="283">
        <v>573</v>
      </c>
      <c r="S50" s="285">
        <v>1162</v>
      </c>
      <c r="T50" s="285">
        <v>1299</v>
      </c>
      <c r="U50" s="283">
        <v>712</v>
      </c>
    </row>
    <row r="51" spans="1:21" ht="16.5" customHeight="1" x14ac:dyDescent="0.2">
      <c r="A51" s="7"/>
      <c r="B51" s="7"/>
      <c r="C51" s="7"/>
      <c r="D51" s="7"/>
      <c r="E51" s="7" t="s">
        <v>65</v>
      </c>
      <c r="F51" s="7"/>
      <c r="G51" s="7"/>
      <c r="H51" s="7"/>
      <c r="I51" s="7"/>
      <c r="J51" s="7"/>
      <c r="K51" s="7"/>
      <c r="L51" s="9" t="s">
        <v>356</v>
      </c>
      <c r="M51" s="283">
        <v>701</v>
      </c>
      <c r="N51" s="283">
        <v>683</v>
      </c>
      <c r="O51" s="283">
        <v>466</v>
      </c>
      <c r="P51" s="283">
        <v>766</v>
      </c>
      <c r="Q51" s="283">
        <v>888</v>
      </c>
      <c r="R51" s="283">
        <v>596</v>
      </c>
      <c r="S51" s="285">
        <v>1582</v>
      </c>
      <c r="T51" s="285">
        <v>1268</v>
      </c>
      <c r="U51" s="283">
        <v>665</v>
      </c>
    </row>
    <row r="52" spans="1:21" ht="16.5" customHeight="1" x14ac:dyDescent="0.2">
      <c r="A52" s="7"/>
      <c r="B52" s="7"/>
      <c r="C52" s="7"/>
      <c r="D52" s="7"/>
      <c r="E52" s="7" t="s">
        <v>66</v>
      </c>
      <c r="F52" s="7"/>
      <c r="G52" s="7"/>
      <c r="H52" s="7"/>
      <c r="I52" s="7"/>
      <c r="J52" s="7"/>
      <c r="K52" s="7"/>
      <c r="L52" s="9" t="s">
        <v>356</v>
      </c>
      <c r="M52" s="283">
        <v>703</v>
      </c>
      <c r="N52" s="283">
        <v>596</v>
      </c>
      <c r="O52" s="283">
        <v>435</v>
      </c>
      <c r="P52" s="283">
        <v>763</v>
      </c>
      <c r="Q52" s="283">
        <v>881</v>
      </c>
      <c r="R52" s="283">
        <v>584</v>
      </c>
      <c r="S52" s="285">
        <v>2015</v>
      </c>
      <c r="T52" s="285">
        <v>1145</v>
      </c>
      <c r="U52" s="283">
        <v>635</v>
      </c>
    </row>
    <row r="53" spans="1:21" ht="16.5" customHeight="1" x14ac:dyDescent="0.2">
      <c r="A53" s="7"/>
      <c r="B53" s="7"/>
      <c r="C53" s="7"/>
      <c r="D53" s="7"/>
      <c r="E53" s="7" t="s">
        <v>67</v>
      </c>
      <c r="F53" s="7"/>
      <c r="G53" s="7"/>
      <c r="H53" s="7"/>
      <c r="I53" s="7"/>
      <c r="J53" s="7"/>
      <c r="K53" s="7"/>
      <c r="L53" s="9" t="s">
        <v>356</v>
      </c>
      <c r="M53" s="283">
        <v>755</v>
      </c>
      <c r="N53" s="283">
        <v>393</v>
      </c>
      <c r="O53" s="283">
        <v>450</v>
      </c>
      <c r="P53" s="283">
        <v>941</v>
      </c>
      <c r="Q53" s="283">
        <v>826</v>
      </c>
      <c r="R53" s="283">
        <v>632</v>
      </c>
      <c r="S53" s="285">
        <v>1546</v>
      </c>
      <c r="T53" s="285">
        <v>1032</v>
      </c>
      <c r="U53" s="283">
        <v>601</v>
      </c>
    </row>
    <row r="54" spans="1:21" ht="16.5" customHeight="1" x14ac:dyDescent="0.2">
      <c r="A54" s="7"/>
      <c r="B54" s="7"/>
      <c r="C54" s="7"/>
      <c r="D54" s="7"/>
      <c r="E54" s="7" t="s">
        <v>68</v>
      </c>
      <c r="F54" s="7"/>
      <c r="G54" s="7"/>
      <c r="H54" s="7"/>
      <c r="I54" s="7"/>
      <c r="J54" s="7"/>
      <c r="K54" s="7"/>
      <c r="L54" s="9" t="s">
        <v>356</v>
      </c>
      <c r="M54" s="283">
        <v>795</v>
      </c>
      <c r="N54" s="283">
        <v>421</v>
      </c>
      <c r="O54" s="283">
        <v>455</v>
      </c>
      <c r="P54" s="285">
        <v>1084</v>
      </c>
      <c r="Q54" s="283">
        <v>663</v>
      </c>
      <c r="R54" s="283">
        <v>760</v>
      </c>
      <c r="S54" s="285">
        <v>1264</v>
      </c>
      <c r="T54" s="285">
        <v>1052</v>
      </c>
      <c r="U54" s="283">
        <v>624</v>
      </c>
    </row>
    <row r="55" spans="1:21" ht="16.5" customHeight="1" x14ac:dyDescent="0.2">
      <c r="A55" s="7"/>
      <c r="B55" s="7"/>
      <c r="C55" s="7"/>
      <c r="D55" s="7"/>
      <c r="E55" s="7" t="s">
        <v>69</v>
      </c>
      <c r="F55" s="7"/>
      <c r="G55" s="7"/>
      <c r="H55" s="7"/>
      <c r="I55" s="7"/>
      <c r="J55" s="7"/>
      <c r="K55" s="7"/>
      <c r="L55" s="9" t="s">
        <v>356</v>
      </c>
      <c r="M55" s="283">
        <v>849</v>
      </c>
      <c r="N55" s="283">
        <v>506</v>
      </c>
      <c r="O55" s="283">
        <v>505</v>
      </c>
      <c r="P55" s="285">
        <v>1090</v>
      </c>
      <c r="Q55" s="283">
        <v>677</v>
      </c>
      <c r="R55" s="283">
        <v>622</v>
      </c>
      <c r="S55" s="285">
        <v>1526</v>
      </c>
      <c r="T55" s="283">
        <v>880</v>
      </c>
      <c r="U55" s="283">
        <v>682</v>
      </c>
    </row>
    <row r="56" spans="1:21" ht="16.5" customHeight="1" x14ac:dyDescent="0.2">
      <c r="A56" s="7"/>
      <c r="B56" s="7"/>
      <c r="C56" s="7" t="s">
        <v>78</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c r="E57" s="7" t="s">
        <v>60</v>
      </c>
      <c r="F57" s="7"/>
      <c r="G57" s="7"/>
      <c r="H57" s="7"/>
      <c r="I57" s="7"/>
      <c r="J57" s="7"/>
      <c r="K57" s="7"/>
      <c r="L57" s="9" t="s">
        <v>356</v>
      </c>
      <c r="M57" s="285">
        <v>1385</v>
      </c>
      <c r="N57" s="285">
        <v>2350</v>
      </c>
      <c r="O57" s="283">
        <v>883</v>
      </c>
      <c r="P57" s="285">
        <v>1984</v>
      </c>
      <c r="Q57" s="285">
        <v>1771</v>
      </c>
      <c r="R57" s="285">
        <v>1221</v>
      </c>
      <c r="S57" s="285">
        <v>4339</v>
      </c>
      <c r="T57" s="285">
        <v>2099</v>
      </c>
      <c r="U57" s="285">
        <v>1526</v>
      </c>
    </row>
    <row r="58" spans="1:21" ht="16.5" customHeight="1" x14ac:dyDescent="0.2">
      <c r="A58" s="7"/>
      <c r="B58" s="7"/>
      <c r="C58" s="7"/>
      <c r="D58" s="7"/>
      <c r="E58" s="7" t="s">
        <v>62</v>
      </c>
      <c r="F58" s="7"/>
      <c r="G58" s="7"/>
      <c r="H58" s="7"/>
      <c r="I58" s="7"/>
      <c r="J58" s="7"/>
      <c r="K58" s="7"/>
      <c r="L58" s="9" t="s">
        <v>356</v>
      </c>
      <c r="M58" s="285">
        <v>1624</v>
      </c>
      <c r="N58" s="285">
        <v>2192</v>
      </c>
      <c r="O58" s="285">
        <v>1076</v>
      </c>
      <c r="P58" s="285">
        <v>1786</v>
      </c>
      <c r="Q58" s="285">
        <v>1937</v>
      </c>
      <c r="R58" s="285">
        <v>1247</v>
      </c>
      <c r="S58" s="285">
        <v>4958</v>
      </c>
      <c r="T58" s="285">
        <v>2269</v>
      </c>
      <c r="U58" s="285">
        <v>1667</v>
      </c>
    </row>
    <row r="59" spans="1:21" ht="16.5" customHeight="1" x14ac:dyDescent="0.2">
      <c r="A59" s="7"/>
      <c r="B59" s="7"/>
      <c r="C59" s="7"/>
      <c r="D59" s="7"/>
      <c r="E59" s="7" t="s">
        <v>63</v>
      </c>
      <c r="F59" s="7"/>
      <c r="G59" s="7"/>
      <c r="H59" s="7"/>
      <c r="I59" s="7"/>
      <c r="J59" s="7"/>
      <c r="K59" s="7"/>
      <c r="L59" s="9" t="s">
        <v>356</v>
      </c>
      <c r="M59" s="285">
        <v>1172</v>
      </c>
      <c r="N59" s="285">
        <v>1605</v>
      </c>
      <c r="O59" s="283">
        <v>878</v>
      </c>
      <c r="P59" s="285">
        <v>1553</v>
      </c>
      <c r="Q59" s="285">
        <v>1817</v>
      </c>
      <c r="R59" s="285">
        <v>1154</v>
      </c>
      <c r="S59" s="285">
        <v>3709</v>
      </c>
      <c r="T59" s="285">
        <v>2333</v>
      </c>
      <c r="U59" s="285">
        <v>1308</v>
      </c>
    </row>
    <row r="60" spans="1:21" ht="16.5" customHeight="1" x14ac:dyDescent="0.2">
      <c r="A60" s="7"/>
      <c r="B60" s="7"/>
      <c r="C60" s="7"/>
      <c r="D60" s="7"/>
      <c r="E60" s="7" t="s">
        <v>64</v>
      </c>
      <c r="F60" s="7"/>
      <c r="G60" s="7"/>
      <c r="H60" s="7"/>
      <c r="I60" s="7"/>
      <c r="J60" s="7"/>
      <c r="K60" s="7"/>
      <c r="L60" s="9" t="s">
        <v>356</v>
      </c>
      <c r="M60" s="285">
        <v>1230</v>
      </c>
      <c r="N60" s="285">
        <v>1370</v>
      </c>
      <c r="O60" s="283">
        <v>870</v>
      </c>
      <c r="P60" s="285">
        <v>1386</v>
      </c>
      <c r="Q60" s="285">
        <v>1708</v>
      </c>
      <c r="R60" s="285">
        <v>1040</v>
      </c>
      <c r="S60" s="285">
        <v>2198</v>
      </c>
      <c r="T60" s="285">
        <v>2282</v>
      </c>
      <c r="U60" s="285">
        <v>1236</v>
      </c>
    </row>
    <row r="61" spans="1:21" ht="16.5" customHeight="1" x14ac:dyDescent="0.2">
      <c r="A61" s="7"/>
      <c r="B61" s="7"/>
      <c r="C61" s="7"/>
      <c r="D61" s="7"/>
      <c r="E61" s="7" t="s">
        <v>65</v>
      </c>
      <c r="F61" s="7"/>
      <c r="G61" s="7"/>
      <c r="H61" s="7"/>
      <c r="I61" s="7"/>
      <c r="J61" s="7"/>
      <c r="K61" s="7"/>
      <c r="L61" s="9" t="s">
        <v>356</v>
      </c>
      <c r="M61" s="285">
        <v>1202</v>
      </c>
      <c r="N61" s="285">
        <v>1261</v>
      </c>
      <c r="O61" s="283">
        <v>775</v>
      </c>
      <c r="P61" s="285">
        <v>1305</v>
      </c>
      <c r="Q61" s="285">
        <v>1465</v>
      </c>
      <c r="R61" s="285">
        <v>1043</v>
      </c>
      <c r="S61" s="285">
        <v>3017</v>
      </c>
      <c r="T61" s="285">
        <v>2321</v>
      </c>
      <c r="U61" s="285">
        <v>1154</v>
      </c>
    </row>
    <row r="62" spans="1:21" ht="16.5" customHeight="1" x14ac:dyDescent="0.2">
      <c r="A62" s="7"/>
      <c r="B62" s="7"/>
      <c r="C62" s="7"/>
      <c r="D62" s="7"/>
      <c r="E62" s="7" t="s">
        <v>66</v>
      </c>
      <c r="F62" s="7"/>
      <c r="G62" s="7"/>
      <c r="H62" s="7"/>
      <c r="I62" s="7"/>
      <c r="J62" s="7"/>
      <c r="K62" s="7"/>
      <c r="L62" s="9" t="s">
        <v>356</v>
      </c>
      <c r="M62" s="285">
        <v>1181</v>
      </c>
      <c r="N62" s="285">
        <v>1148</v>
      </c>
      <c r="O62" s="283">
        <v>702</v>
      </c>
      <c r="P62" s="285">
        <v>1302</v>
      </c>
      <c r="Q62" s="285">
        <v>1407</v>
      </c>
      <c r="R62" s="285">
        <v>1026</v>
      </c>
      <c r="S62" s="285">
        <v>3515</v>
      </c>
      <c r="T62" s="285">
        <v>2059</v>
      </c>
      <c r="U62" s="285">
        <v>1095</v>
      </c>
    </row>
    <row r="63" spans="1:21" ht="16.5" customHeight="1" x14ac:dyDescent="0.2">
      <c r="A63" s="7"/>
      <c r="B63" s="7"/>
      <c r="C63" s="7"/>
      <c r="D63" s="7"/>
      <c r="E63" s="7" t="s">
        <v>67</v>
      </c>
      <c r="F63" s="7"/>
      <c r="G63" s="7"/>
      <c r="H63" s="7"/>
      <c r="I63" s="7"/>
      <c r="J63" s="7"/>
      <c r="K63" s="7"/>
      <c r="L63" s="9" t="s">
        <v>356</v>
      </c>
      <c r="M63" s="285">
        <v>1218</v>
      </c>
      <c r="N63" s="283">
        <v>806</v>
      </c>
      <c r="O63" s="283">
        <v>718</v>
      </c>
      <c r="P63" s="285">
        <v>1487</v>
      </c>
      <c r="Q63" s="285">
        <v>1337</v>
      </c>
      <c r="R63" s="285">
        <v>1099</v>
      </c>
      <c r="S63" s="285">
        <v>2737</v>
      </c>
      <c r="T63" s="285">
        <v>1792</v>
      </c>
      <c r="U63" s="285">
        <v>1024</v>
      </c>
    </row>
    <row r="64" spans="1:21" ht="16.5" customHeight="1" x14ac:dyDescent="0.2">
      <c r="A64" s="7"/>
      <c r="B64" s="7"/>
      <c r="C64" s="7"/>
      <c r="D64" s="7"/>
      <c r="E64" s="7" t="s">
        <v>68</v>
      </c>
      <c r="F64" s="7"/>
      <c r="G64" s="7"/>
      <c r="H64" s="7"/>
      <c r="I64" s="7"/>
      <c r="J64" s="7"/>
      <c r="K64" s="7"/>
      <c r="L64" s="9" t="s">
        <v>356</v>
      </c>
      <c r="M64" s="285">
        <v>1285</v>
      </c>
      <c r="N64" s="283">
        <v>834</v>
      </c>
      <c r="O64" s="283">
        <v>727</v>
      </c>
      <c r="P64" s="285">
        <v>1673</v>
      </c>
      <c r="Q64" s="285">
        <v>1144</v>
      </c>
      <c r="R64" s="285">
        <v>1264</v>
      </c>
      <c r="S64" s="285">
        <v>2294</v>
      </c>
      <c r="T64" s="285">
        <v>1776</v>
      </c>
      <c r="U64" s="285">
        <v>1055</v>
      </c>
    </row>
    <row r="65" spans="1:21" ht="16.5" customHeight="1" x14ac:dyDescent="0.2">
      <c r="A65" s="7"/>
      <c r="B65" s="7"/>
      <c r="C65" s="7"/>
      <c r="D65" s="7"/>
      <c r="E65" s="7" t="s">
        <v>69</v>
      </c>
      <c r="F65" s="7"/>
      <c r="G65" s="7"/>
      <c r="H65" s="7"/>
      <c r="I65" s="7"/>
      <c r="J65" s="7"/>
      <c r="K65" s="7"/>
      <c r="L65" s="9" t="s">
        <v>356</v>
      </c>
      <c r="M65" s="285">
        <v>1367</v>
      </c>
      <c r="N65" s="285">
        <v>1050</v>
      </c>
      <c r="O65" s="283">
        <v>822</v>
      </c>
      <c r="P65" s="285">
        <v>1674</v>
      </c>
      <c r="Q65" s="285">
        <v>1219</v>
      </c>
      <c r="R65" s="285">
        <v>1047</v>
      </c>
      <c r="S65" s="285">
        <v>2516</v>
      </c>
      <c r="T65" s="285">
        <v>1545</v>
      </c>
      <c r="U65" s="285">
        <v>1167</v>
      </c>
    </row>
    <row r="66" spans="1:21" ht="16.5" customHeight="1" x14ac:dyDescent="0.2">
      <c r="A66" s="7"/>
      <c r="B66" s="7" t="s">
        <v>245</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58</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c r="E68" s="7" t="s">
        <v>60</v>
      </c>
      <c r="F68" s="7"/>
      <c r="G68" s="7"/>
      <c r="H68" s="7"/>
      <c r="I68" s="7"/>
      <c r="J68" s="7"/>
      <c r="K68" s="7"/>
      <c r="L68" s="9" t="s">
        <v>356</v>
      </c>
      <c r="M68" s="282">
        <v>49975</v>
      </c>
      <c r="N68" s="282">
        <v>62381</v>
      </c>
      <c r="O68" s="285">
        <v>9655</v>
      </c>
      <c r="P68" s="282">
        <v>46003</v>
      </c>
      <c r="Q68" s="282">
        <v>48369</v>
      </c>
      <c r="R68" s="282">
        <v>17143</v>
      </c>
      <c r="S68" s="282">
        <v>50946</v>
      </c>
      <c r="T68" s="282">
        <v>25763</v>
      </c>
      <c r="U68" s="282">
        <v>25830</v>
      </c>
    </row>
    <row r="69" spans="1:21" ht="16.5" customHeight="1" x14ac:dyDescent="0.2">
      <c r="A69" s="7"/>
      <c r="B69" s="7"/>
      <c r="C69" s="7"/>
      <c r="D69" s="7"/>
      <c r="E69" s="7" t="s">
        <v>62</v>
      </c>
      <c r="F69" s="7"/>
      <c r="G69" s="7"/>
      <c r="H69" s="7"/>
      <c r="I69" s="7"/>
      <c r="J69" s="7"/>
      <c r="K69" s="7"/>
      <c r="L69" s="9" t="s">
        <v>356</v>
      </c>
      <c r="M69" s="282">
        <v>50511</v>
      </c>
      <c r="N69" s="282">
        <v>54672</v>
      </c>
      <c r="O69" s="285">
        <v>7981</v>
      </c>
      <c r="P69" s="282">
        <v>40339</v>
      </c>
      <c r="Q69" s="282">
        <v>48813</v>
      </c>
      <c r="R69" s="282">
        <v>13785</v>
      </c>
      <c r="S69" s="282">
        <v>57471</v>
      </c>
      <c r="T69" s="282">
        <v>24778</v>
      </c>
      <c r="U69" s="282">
        <v>23351</v>
      </c>
    </row>
    <row r="70" spans="1:21" ht="16.5" customHeight="1" x14ac:dyDescent="0.2">
      <c r="A70" s="7"/>
      <c r="B70" s="7"/>
      <c r="C70" s="7"/>
      <c r="D70" s="7"/>
      <c r="E70" s="7" t="s">
        <v>63</v>
      </c>
      <c r="F70" s="7"/>
      <c r="G70" s="7"/>
      <c r="H70" s="7"/>
      <c r="I70" s="7"/>
      <c r="J70" s="7"/>
      <c r="K70" s="7"/>
      <c r="L70" s="9" t="s">
        <v>356</v>
      </c>
      <c r="M70" s="282">
        <v>45787</v>
      </c>
      <c r="N70" s="282">
        <v>60876</v>
      </c>
      <c r="O70" s="285">
        <v>8023</v>
      </c>
      <c r="P70" s="282">
        <v>30570</v>
      </c>
      <c r="Q70" s="282">
        <v>37079</v>
      </c>
      <c r="R70" s="282">
        <v>19618</v>
      </c>
      <c r="S70" s="282">
        <v>35330</v>
      </c>
      <c r="T70" s="282">
        <v>25545</v>
      </c>
      <c r="U70" s="282">
        <v>22581</v>
      </c>
    </row>
    <row r="71" spans="1:21" ht="16.5" customHeight="1" x14ac:dyDescent="0.2">
      <c r="A71" s="7"/>
      <c r="B71" s="7"/>
      <c r="C71" s="7"/>
      <c r="D71" s="7"/>
      <c r="E71" s="7" t="s">
        <v>64</v>
      </c>
      <c r="F71" s="7"/>
      <c r="G71" s="7"/>
      <c r="H71" s="7"/>
      <c r="I71" s="7"/>
      <c r="J71" s="7"/>
      <c r="K71" s="7"/>
      <c r="L71" s="9" t="s">
        <v>356</v>
      </c>
      <c r="M71" s="282">
        <v>51200</v>
      </c>
      <c r="N71" s="282">
        <v>51647</v>
      </c>
      <c r="O71" s="285">
        <v>7726</v>
      </c>
      <c r="P71" s="282">
        <v>27150</v>
      </c>
      <c r="Q71" s="282">
        <v>36973</v>
      </c>
      <c r="R71" s="282">
        <v>18528</v>
      </c>
      <c r="S71" s="282">
        <v>25386</v>
      </c>
      <c r="T71" s="282">
        <v>26992</v>
      </c>
      <c r="U71" s="282">
        <v>20741</v>
      </c>
    </row>
    <row r="72" spans="1:21" ht="16.5" customHeight="1" x14ac:dyDescent="0.2">
      <c r="A72" s="7"/>
      <c r="B72" s="7"/>
      <c r="C72" s="7"/>
      <c r="D72" s="7"/>
      <c r="E72" s="7" t="s">
        <v>65</v>
      </c>
      <c r="F72" s="7"/>
      <c r="G72" s="7"/>
      <c r="H72" s="7"/>
      <c r="I72" s="7"/>
      <c r="J72" s="7"/>
      <c r="K72" s="7"/>
      <c r="L72" s="9" t="s">
        <v>356</v>
      </c>
      <c r="M72" s="282">
        <v>45371</v>
      </c>
      <c r="N72" s="282">
        <v>67905</v>
      </c>
      <c r="O72" s="285">
        <v>8193</v>
      </c>
      <c r="P72" s="282">
        <v>27427</v>
      </c>
      <c r="Q72" s="282">
        <v>38084</v>
      </c>
      <c r="R72" s="282">
        <v>17813</v>
      </c>
      <c r="S72" s="282">
        <v>31529</v>
      </c>
      <c r="T72" s="282">
        <v>27738</v>
      </c>
      <c r="U72" s="282">
        <v>23268</v>
      </c>
    </row>
    <row r="73" spans="1:21" ht="16.5" customHeight="1" x14ac:dyDescent="0.2">
      <c r="A73" s="7"/>
      <c r="B73" s="7"/>
      <c r="C73" s="7"/>
      <c r="D73" s="7"/>
      <c r="E73" s="7" t="s">
        <v>66</v>
      </c>
      <c r="F73" s="7"/>
      <c r="G73" s="7"/>
      <c r="H73" s="7"/>
      <c r="I73" s="7"/>
      <c r="J73" s="7"/>
      <c r="K73" s="7"/>
      <c r="L73" s="9" t="s">
        <v>356</v>
      </c>
      <c r="M73" s="282">
        <v>61159</v>
      </c>
      <c r="N73" s="282">
        <v>69227</v>
      </c>
      <c r="O73" s="285">
        <v>8959</v>
      </c>
      <c r="P73" s="282">
        <v>27501</v>
      </c>
      <c r="Q73" s="282">
        <v>29825</v>
      </c>
      <c r="R73" s="282">
        <v>17999</v>
      </c>
      <c r="S73" s="282">
        <v>35849</v>
      </c>
      <c r="T73" s="282">
        <v>25050</v>
      </c>
      <c r="U73" s="282">
        <v>25894</v>
      </c>
    </row>
    <row r="74" spans="1:21" ht="16.5" customHeight="1" x14ac:dyDescent="0.2">
      <c r="A74" s="7"/>
      <c r="B74" s="7"/>
      <c r="C74" s="7"/>
      <c r="D74" s="7"/>
      <c r="E74" s="7" t="s">
        <v>67</v>
      </c>
      <c r="F74" s="7"/>
      <c r="G74" s="7"/>
      <c r="H74" s="7"/>
      <c r="I74" s="7"/>
      <c r="J74" s="7"/>
      <c r="K74" s="7"/>
      <c r="L74" s="9" t="s">
        <v>356</v>
      </c>
      <c r="M74" s="282">
        <v>42032</v>
      </c>
      <c r="N74" s="282">
        <v>55983</v>
      </c>
      <c r="O74" s="282">
        <v>10583</v>
      </c>
      <c r="P74" s="282">
        <v>27468</v>
      </c>
      <c r="Q74" s="282">
        <v>36553</v>
      </c>
      <c r="R74" s="282">
        <v>18685</v>
      </c>
      <c r="S74" s="282">
        <v>26733</v>
      </c>
      <c r="T74" s="282">
        <v>23458</v>
      </c>
      <c r="U74" s="282">
        <v>25711</v>
      </c>
    </row>
    <row r="75" spans="1:21" ht="16.5" customHeight="1" x14ac:dyDescent="0.2">
      <c r="A75" s="7"/>
      <c r="B75" s="7"/>
      <c r="C75" s="7"/>
      <c r="D75" s="7"/>
      <c r="E75" s="7" t="s">
        <v>68</v>
      </c>
      <c r="F75" s="7"/>
      <c r="G75" s="7"/>
      <c r="H75" s="7"/>
      <c r="I75" s="7"/>
      <c r="J75" s="7"/>
      <c r="K75" s="7"/>
      <c r="L75" s="9" t="s">
        <v>356</v>
      </c>
      <c r="M75" s="282">
        <v>48231</v>
      </c>
      <c r="N75" s="282">
        <v>55976</v>
      </c>
      <c r="O75" s="282">
        <v>13730</v>
      </c>
      <c r="P75" s="282">
        <v>22706</v>
      </c>
      <c r="Q75" s="282">
        <v>31715</v>
      </c>
      <c r="R75" s="282">
        <v>20509</v>
      </c>
      <c r="S75" s="282">
        <v>22101</v>
      </c>
      <c r="T75" s="282">
        <v>30480</v>
      </c>
      <c r="U75" s="282">
        <v>27102</v>
      </c>
    </row>
    <row r="76" spans="1:21" ht="16.5" customHeight="1" x14ac:dyDescent="0.2">
      <c r="A76" s="7"/>
      <c r="B76" s="7"/>
      <c r="C76" s="7"/>
      <c r="D76" s="7"/>
      <c r="E76" s="7" t="s">
        <v>69</v>
      </c>
      <c r="F76" s="7"/>
      <c r="G76" s="7"/>
      <c r="H76" s="7"/>
      <c r="I76" s="7"/>
      <c r="J76" s="7"/>
      <c r="K76" s="7"/>
      <c r="L76" s="9" t="s">
        <v>356</v>
      </c>
      <c r="M76" s="282">
        <v>43234</v>
      </c>
      <c r="N76" s="282">
        <v>51575</v>
      </c>
      <c r="O76" s="282">
        <v>14121</v>
      </c>
      <c r="P76" s="282">
        <v>20195</v>
      </c>
      <c r="Q76" s="282">
        <v>31904</v>
      </c>
      <c r="R76" s="282">
        <v>15435</v>
      </c>
      <c r="S76" s="282">
        <v>14919</v>
      </c>
      <c r="T76" s="282">
        <v>25692</v>
      </c>
      <c r="U76" s="282">
        <v>24266</v>
      </c>
    </row>
    <row r="77" spans="1:21" ht="16.5" customHeight="1" x14ac:dyDescent="0.2">
      <c r="A77" s="7"/>
      <c r="B77" s="7"/>
      <c r="C77" s="7" t="s">
        <v>72</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c r="E78" s="7" t="s">
        <v>60</v>
      </c>
      <c r="F78" s="7"/>
      <c r="G78" s="7"/>
      <c r="H78" s="7"/>
      <c r="I78" s="7"/>
      <c r="J78" s="7"/>
      <c r="K78" s="7"/>
      <c r="L78" s="9" t="s">
        <v>356</v>
      </c>
      <c r="M78" s="282">
        <v>12206</v>
      </c>
      <c r="N78" s="282">
        <v>29336</v>
      </c>
      <c r="O78" s="285">
        <v>8535</v>
      </c>
      <c r="P78" s="282">
        <v>26357</v>
      </c>
      <c r="Q78" s="282">
        <v>17817</v>
      </c>
      <c r="R78" s="281" t="s">
        <v>73</v>
      </c>
      <c r="S78" s="281" t="s">
        <v>73</v>
      </c>
      <c r="T78" s="281" t="s">
        <v>73</v>
      </c>
      <c r="U78" s="282">
        <v>15119</v>
      </c>
    </row>
    <row r="79" spans="1:21" ht="16.5" customHeight="1" x14ac:dyDescent="0.2">
      <c r="A79" s="7"/>
      <c r="B79" s="7"/>
      <c r="C79" s="7"/>
      <c r="D79" s="7"/>
      <c r="E79" s="7" t="s">
        <v>62</v>
      </c>
      <c r="F79" s="7"/>
      <c r="G79" s="7"/>
      <c r="H79" s="7"/>
      <c r="I79" s="7"/>
      <c r="J79" s="7"/>
      <c r="K79" s="7"/>
      <c r="L79" s="9" t="s">
        <v>356</v>
      </c>
      <c r="M79" s="282">
        <v>11489</v>
      </c>
      <c r="N79" s="282">
        <v>21409</v>
      </c>
      <c r="O79" s="285">
        <v>7583</v>
      </c>
      <c r="P79" s="282">
        <v>26788</v>
      </c>
      <c r="Q79" s="282">
        <v>18063</v>
      </c>
      <c r="R79" s="281" t="s">
        <v>73</v>
      </c>
      <c r="S79" s="281" t="s">
        <v>73</v>
      </c>
      <c r="T79" s="281" t="s">
        <v>73</v>
      </c>
      <c r="U79" s="282">
        <v>13717</v>
      </c>
    </row>
    <row r="80" spans="1:21" ht="16.5" customHeight="1" x14ac:dyDescent="0.2">
      <c r="A80" s="7"/>
      <c r="B80" s="7"/>
      <c r="C80" s="7"/>
      <c r="D80" s="7"/>
      <c r="E80" s="7" t="s">
        <v>63</v>
      </c>
      <c r="F80" s="7"/>
      <c r="G80" s="7"/>
      <c r="H80" s="7"/>
      <c r="I80" s="7"/>
      <c r="J80" s="7"/>
      <c r="K80" s="7"/>
      <c r="L80" s="9" t="s">
        <v>356</v>
      </c>
      <c r="M80" s="285">
        <v>8568</v>
      </c>
      <c r="N80" s="282">
        <v>17435</v>
      </c>
      <c r="O80" s="285">
        <v>7260</v>
      </c>
      <c r="P80" s="282">
        <v>23400</v>
      </c>
      <c r="Q80" s="282">
        <v>14968</v>
      </c>
      <c r="R80" s="281" t="s">
        <v>73</v>
      </c>
      <c r="S80" s="281" t="s">
        <v>73</v>
      </c>
      <c r="T80" s="281" t="s">
        <v>73</v>
      </c>
      <c r="U80" s="282">
        <v>11382</v>
      </c>
    </row>
    <row r="81" spans="1:21" ht="16.5" customHeight="1" x14ac:dyDescent="0.2">
      <c r="A81" s="7"/>
      <c r="B81" s="7"/>
      <c r="C81" s="7"/>
      <c r="D81" s="7"/>
      <c r="E81" s="7" t="s">
        <v>64</v>
      </c>
      <c r="F81" s="7"/>
      <c r="G81" s="7"/>
      <c r="H81" s="7"/>
      <c r="I81" s="7"/>
      <c r="J81" s="7"/>
      <c r="K81" s="7"/>
      <c r="L81" s="9" t="s">
        <v>356</v>
      </c>
      <c r="M81" s="285">
        <v>8649</v>
      </c>
      <c r="N81" s="282">
        <v>17553</v>
      </c>
      <c r="O81" s="285">
        <v>7404</v>
      </c>
      <c r="P81" s="282">
        <v>18830</v>
      </c>
      <c r="Q81" s="282">
        <v>12604</v>
      </c>
      <c r="R81" s="281" t="s">
        <v>73</v>
      </c>
      <c r="S81" s="281" t="s">
        <v>73</v>
      </c>
      <c r="T81" s="281" t="s">
        <v>73</v>
      </c>
      <c r="U81" s="282">
        <v>11044</v>
      </c>
    </row>
    <row r="82" spans="1:21" ht="16.5" customHeight="1" x14ac:dyDescent="0.2">
      <c r="A82" s="7"/>
      <c r="B82" s="7"/>
      <c r="C82" s="7"/>
      <c r="D82" s="7"/>
      <c r="E82" s="7" t="s">
        <v>65</v>
      </c>
      <c r="F82" s="7"/>
      <c r="G82" s="7"/>
      <c r="H82" s="7"/>
      <c r="I82" s="7"/>
      <c r="J82" s="7"/>
      <c r="K82" s="7"/>
      <c r="L82" s="9" t="s">
        <v>356</v>
      </c>
      <c r="M82" s="285">
        <v>7860</v>
      </c>
      <c r="N82" s="282">
        <v>16957</v>
      </c>
      <c r="O82" s="285">
        <v>7939</v>
      </c>
      <c r="P82" s="282">
        <v>18201</v>
      </c>
      <c r="Q82" s="282">
        <v>11100</v>
      </c>
      <c r="R82" s="281" t="s">
        <v>73</v>
      </c>
      <c r="S82" s="281" t="s">
        <v>73</v>
      </c>
      <c r="T82" s="281" t="s">
        <v>73</v>
      </c>
      <c r="U82" s="282">
        <v>10590</v>
      </c>
    </row>
    <row r="83" spans="1:21" ht="16.5" customHeight="1" x14ac:dyDescent="0.2">
      <c r="A83" s="7"/>
      <c r="B83" s="7"/>
      <c r="C83" s="7"/>
      <c r="D83" s="7"/>
      <c r="E83" s="7" t="s">
        <v>66</v>
      </c>
      <c r="F83" s="7"/>
      <c r="G83" s="7"/>
      <c r="H83" s="7"/>
      <c r="I83" s="7"/>
      <c r="J83" s="7"/>
      <c r="K83" s="7"/>
      <c r="L83" s="9" t="s">
        <v>356</v>
      </c>
      <c r="M83" s="285">
        <v>6949</v>
      </c>
      <c r="N83" s="282">
        <v>15734</v>
      </c>
      <c r="O83" s="285">
        <v>7852</v>
      </c>
      <c r="P83" s="282">
        <v>19764</v>
      </c>
      <c r="Q83" s="282">
        <v>10043</v>
      </c>
      <c r="R83" s="281" t="s">
        <v>73</v>
      </c>
      <c r="S83" s="281" t="s">
        <v>73</v>
      </c>
      <c r="T83" s="281" t="s">
        <v>73</v>
      </c>
      <c r="U83" s="282">
        <v>10003</v>
      </c>
    </row>
    <row r="84" spans="1:21" ht="16.5" customHeight="1" x14ac:dyDescent="0.2">
      <c r="A84" s="7"/>
      <c r="B84" s="7"/>
      <c r="C84" s="7"/>
      <c r="D84" s="7"/>
      <c r="E84" s="7" t="s">
        <v>67</v>
      </c>
      <c r="F84" s="7"/>
      <c r="G84" s="7"/>
      <c r="H84" s="7"/>
      <c r="I84" s="7"/>
      <c r="J84" s="7"/>
      <c r="K84" s="7"/>
      <c r="L84" s="9" t="s">
        <v>356</v>
      </c>
      <c r="M84" s="285">
        <v>7231</v>
      </c>
      <c r="N84" s="282">
        <v>16427</v>
      </c>
      <c r="O84" s="285">
        <v>7964</v>
      </c>
      <c r="P84" s="282">
        <v>22462</v>
      </c>
      <c r="Q84" s="282">
        <v>10545</v>
      </c>
      <c r="R84" s="281" t="s">
        <v>73</v>
      </c>
      <c r="S84" s="281" t="s">
        <v>73</v>
      </c>
      <c r="T84" s="281" t="s">
        <v>73</v>
      </c>
      <c r="U84" s="282">
        <v>10678</v>
      </c>
    </row>
    <row r="85" spans="1:21" ht="16.5" customHeight="1" x14ac:dyDescent="0.2">
      <c r="A85" s="7"/>
      <c r="B85" s="7"/>
      <c r="C85" s="7"/>
      <c r="D85" s="7"/>
      <c r="E85" s="7" t="s">
        <v>68</v>
      </c>
      <c r="F85" s="7"/>
      <c r="G85" s="7"/>
      <c r="H85" s="7"/>
      <c r="I85" s="7"/>
      <c r="J85" s="7"/>
      <c r="K85" s="7"/>
      <c r="L85" s="9" t="s">
        <v>356</v>
      </c>
      <c r="M85" s="285">
        <v>7372</v>
      </c>
      <c r="N85" s="282">
        <v>14867</v>
      </c>
      <c r="O85" s="285">
        <v>8449</v>
      </c>
      <c r="P85" s="282">
        <v>22064</v>
      </c>
      <c r="Q85" s="282">
        <v>10018</v>
      </c>
      <c r="R85" s="281" t="s">
        <v>73</v>
      </c>
      <c r="S85" s="281" t="s">
        <v>73</v>
      </c>
      <c r="T85" s="281" t="s">
        <v>73</v>
      </c>
      <c r="U85" s="282">
        <v>10408</v>
      </c>
    </row>
    <row r="86" spans="1:21" ht="16.5" customHeight="1" x14ac:dyDescent="0.2">
      <c r="A86" s="7"/>
      <c r="B86" s="7"/>
      <c r="C86" s="7"/>
      <c r="D86" s="7"/>
      <c r="E86" s="7" t="s">
        <v>69</v>
      </c>
      <c r="F86" s="7"/>
      <c r="G86" s="7"/>
      <c r="H86" s="7"/>
      <c r="I86" s="7"/>
      <c r="J86" s="7"/>
      <c r="K86" s="7"/>
      <c r="L86" s="9" t="s">
        <v>356</v>
      </c>
      <c r="M86" s="285">
        <v>7782</v>
      </c>
      <c r="N86" s="282">
        <v>17219</v>
      </c>
      <c r="O86" s="285">
        <v>8286</v>
      </c>
      <c r="P86" s="282">
        <v>20395</v>
      </c>
      <c r="Q86" s="282">
        <v>11962</v>
      </c>
      <c r="R86" s="281" t="s">
        <v>73</v>
      </c>
      <c r="S86" s="281" t="s">
        <v>73</v>
      </c>
      <c r="T86" s="281" t="s">
        <v>73</v>
      </c>
      <c r="U86" s="282">
        <v>11112</v>
      </c>
    </row>
    <row r="87" spans="1:21" ht="16.5" customHeight="1" x14ac:dyDescent="0.2">
      <c r="A87" s="7"/>
      <c r="B87" s="7"/>
      <c r="C87" s="7" t="s">
        <v>74</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75</v>
      </c>
      <c r="E88" s="7"/>
      <c r="F88" s="7"/>
      <c r="G88" s="7"/>
      <c r="H88" s="7"/>
      <c r="I88" s="7"/>
      <c r="J88" s="7"/>
      <c r="K88" s="7"/>
      <c r="L88" s="9"/>
      <c r="M88" s="10"/>
      <c r="N88" s="10"/>
      <c r="O88" s="10"/>
      <c r="P88" s="10"/>
      <c r="Q88" s="10"/>
      <c r="R88" s="10"/>
      <c r="S88" s="10"/>
      <c r="T88" s="10"/>
      <c r="U88" s="10"/>
    </row>
    <row r="89" spans="1:21" ht="16.5" customHeight="1" x14ac:dyDescent="0.2">
      <c r="A89" s="7"/>
      <c r="B89" s="7"/>
      <c r="C89" s="7"/>
      <c r="D89" s="7"/>
      <c r="E89" s="7" t="s">
        <v>60</v>
      </c>
      <c r="F89" s="7"/>
      <c r="G89" s="7"/>
      <c r="H89" s="7"/>
      <c r="I89" s="7"/>
      <c r="J89" s="7"/>
      <c r="K89" s="7"/>
      <c r="L89" s="9" t="s">
        <v>356</v>
      </c>
      <c r="M89" s="283">
        <v>806</v>
      </c>
      <c r="N89" s="285">
        <v>1553</v>
      </c>
      <c r="O89" s="283">
        <v>508</v>
      </c>
      <c r="P89" s="283">
        <v>986</v>
      </c>
      <c r="Q89" s="285">
        <v>1110</v>
      </c>
      <c r="R89" s="283">
        <v>711</v>
      </c>
      <c r="S89" s="285">
        <v>2045</v>
      </c>
      <c r="T89" s="285">
        <v>1258</v>
      </c>
      <c r="U89" s="283">
        <v>902</v>
      </c>
    </row>
    <row r="90" spans="1:21" ht="16.5" customHeight="1" x14ac:dyDescent="0.2">
      <c r="A90" s="7"/>
      <c r="B90" s="7"/>
      <c r="C90" s="7"/>
      <c r="D90" s="7"/>
      <c r="E90" s="7" t="s">
        <v>62</v>
      </c>
      <c r="F90" s="7"/>
      <c r="G90" s="7"/>
      <c r="H90" s="7"/>
      <c r="I90" s="7"/>
      <c r="J90" s="7"/>
      <c r="K90" s="7"/>
      <c r="L90" s="9" t="s">
        <v>356</v>
      </c>
      <c r="M90" s="283">
        <v>943</v>
      </c>
      <c r="N90" s="285">
        <v>1493</v>
      </c>
      <c r="O90" s="283">
        <v>651</v>
      </c>
      <c r="P90" s="283">
        <v>871</v>
      </c>
      <c r="Q90" s="285">
        <v>1246</v>
      </c>
      <c r="R90" s="283">
        <v>714</v>
      </c>
      <c r="S90" s="285">
        <v>2460</v>
      </c>
      <c r="T90" s="285">
        <v>1383</v>
      </c>
      <c r="U90" s="285">
        <v>1004</v>
      </c>
    </row>
    <row r="91" spans="1:21" ht="16.5" customHeight="1" x14ac:dyDescent="0.2">
      <c r="A91" s="7"/>
      <c r="B91" s="7"/>
      <c r="C91" s="7"/>
      <c r="D91" s="7"/>
      <c r="E91" s="7" t="s">
        <v>63</v>
      </c>
      <c r="F91" s="7"/>
      <c r="G91" s="7"/>
      <c r="H91" s="7"/>
      <c r="I91" s="7"/>
      <c r="J91" s="7"/>
      <c r="K91" s="7"/>
      <c r="L91" s="9" t="s">
        <v>356</v>
      </c>
      <c r="M91" s="283">
        <v>668</v>
      </c>
      <c r="N91" s="285">
        <v>1024</v>
      </c>
      <c r="O91" s="283">
        <v>517</v>
      </c>
      <c r="P91" s="283">
        <v>774</v>
      </c>
      <c r="Q91" s="285">
        <v>1145</v>
      </c>
      <c r="R91" s="283">
        <v>601</v>
      </c>
      <c r="S91" s="285">
        <v>1995</v>
      </c>
      <c r="T91" s="285">
        <v>1412</v>
      </c>
      <c r="U91" s="283">
        <v>766</v>
      </c>
    </row>
    <row r="92" spans="1:21" ht="16.5" customHeight="1" x14ac:dyDescent="0.2">
      <c r="A92" s="7"/>
      <c r="B92" s="7"/>
      <c r="C92" s="7"/>
      <c r="D92" s="7"/>
      <c r="E92" s="7" t="s">
        <v>64</v>
      </c>
      <c r="F92" s="7"/>
      <c r="G92" s="7"/>
      <c r="H92" s="7"/>
      <c r="I92" s="7"/>
      <c r="J92" s="7"/>
      <c r="K92" s="7"/>
      <c r="L92" s="9" t="s">
        <v>356</v>
      </c>
      <c r="M92" s="283">
        <v>706</v>
      </c>
      <c r="N92" s="283">
        <v>849</v>
      </c>
      <c r="O92" s="283">
        <v>507</v>
      </c>
      <c r="P92" s="283">
        <v>761</v>
      </c>
      <c r="Q92" s="285">
        <v>1074</v>
      </c>
      <c r="R92" s="283">
        <v>565</v>
      </c>
      <c r="S92" s="285">
        <v>1108</v>
      </c>
      <c r="T92" s="285">
        <v>1333</v>
      </c>
      <c r="U92" s="283">
        <v>725</v>
      </c>
    </row>
    <row r="93" spans="1:21" ht="16.5" customHeight="1" x14ac:dyDescent="0.2">
      <c r="A93" s="7"/>
      <c r="B93" s="7"/>
      <c r="C93" s="7"/>
      <c r="D93" s="7"/>
      <c r="E93" s="7" t="s">
        <v>65</v>
      </c>
      <c r="F93" s="7"/>
      <c r="G93" s="7"/>
      <c r="H93" s="7"/>
      <c r="I93" s="7"/>
      <c r="J93" s="7"/>
      <c r="K93" s="7"/>
      <c r="L93" s="9" t="s">
        <v>356</v>
      </c>
      <c r="M93" s="283">
        <v>709</v>
      </c>
      <c r="N93" s="283">
        <v>760</v>
      </c>
      <c r="O93" s="283">
        <v>447</v>
      </c>
      <c r="P93" s="283">
        <v>772</v>
      </c>
      <c r="Q93" s="283">
        <v>941</v>
      </c>
      <c r="R93" s="283">
        <v>587</v>
      </c>
      <c r="S93" s="285">
        <v>1539</v>
      </c>
      <c r="T93" s="285">
        <v>1298</v>
      </c>
      <c r="U93" s="283">
        <v>681</v>
      </c>
    </row>
    <row r="94" spans="1:21" ht="16.5" customHeight="1" x14ac:dyDescent="0.2">
      <c r="A94" s="7"/>
      <c r="B94" s="7"/>
      <c r="C94" s="7"/>
      <c r="D94" s="7"/>
      <c r="E94" s="7" t="s">
        <v>66</v>
      </c>
      <c r="F94" s="7"/>
      <c r="G94" s="7"/>
      <c r="H94" s="7"/>
      <c r="I94" s="7"/>
      <c r="J94" s="7"/>
      <c r="K94" s="7"/>
      <c r="L94" s="9" t="s">
        <v>356</v>
      </c>
      <c r="M94" s="283">
        <v>720</v>
      </c>
      <c r="N94" s="283">
        <v>679</v>
      </c>
      <c r="O94" s="283">
        <v>422</v>
      </c>
      <c r="P94" s="283">
        <v>761</v>
      </c>
      <c r="Q94" s="283">
        <v>937</v>
      </c>
      <c r="R94" s="283">
        <v>577</v>
      </c>
      <c r="S94" s="285">
        <v>1992</v>
      </c>
      <c r="T94" s="285">
        <v>1146</v>
      </c>
      <c r="U94" s="283">
        <v>656</v>
      </c>
    </row>
    <row r="95" spans="1:21" ht="16.5" customHeight="1" x14ac:dyDescent="0.2">
      <c r="A95" s="7"/>
      <c r="B95" s="7"/>
      <c r="C95" s="7"/>
      <c r="D95" s="7"/>
      <c r="E95" s="7" t="s">
        <v>67</v>
      </c>
      <c r="F95" s="7"/>
      <c r="G95" s="7"/>
      <c r="H95" s="7"/>
      <c r="I95" s="7"/>
      <c r="J95" s="7"/>
      <c r="K95" s="7"/>
      <c r="L95" s="9" t="s">
        <v>356</v>
      </c>
      <c r="M95" s="283">
        <v>781</v>
      </c>
      <c r="N95" s="283">
        <v>422</v>
      </c>
      <c r="O95" s="283">
        <v>436</v>
      </c>
      <c r="P95" s="283">
        <v>929</v>
      </c>
      <c r="Q95" s="283">
        <v>882</v>
      </c>
      <c r="R95" s="283">
        <v>632</v>
      </c>
      <c r="S95" s="285">
        <v>1426</v>
      </c>
      <c r="T95" s="285">
        <v>1046</v>
      </c>
      <c r="U95" s="283">
        <v>614</v>
      </c>
    </row>
    <row r="96" spans="1:21" ht="16.5" customHeight="1" x14ac:dyDescent="0.2">
      <c r="A96" s="7"/>
      <c r="B96" s="7"/>
      <c r="C96" s="7"/>
      <c r="D96" s="7"/>
      <c r="E96" s="7" t="s">
        <v>68</v>
      </c>
      <c r="F96" s="7"/>
      <c r="G96" s="7"/>
      <c r="H96" s="7"/>
      <c r="I96" s="7"/>
      <c r="J96" s="7"/>
      <c r="K96" s="7"/>
      <c r="L96" s="9" t="s">
        <v>356</v>
      </c>
      <c r="M96" s="283">
        <v>824</v>
      </c>
      <c r="N96" s="283">
        <v>457</v>
      </c>
      <c r="O96" s="283">
        <v>455</v>
      </c>
      <c r="P96" s="285">
        <v>1086</v>
      </c>
      <c r="Q96" s="283">
        <v>672</v>
      </c>
      <c r="R96" s="283">
        <v>744</v>
      </c>
      <c r="S96" s="285">
        <v>1156</v>
      </c>
      <c r="T96" s="285">
        <v>1057</v>
      </c>
      <c r="U96" s="283">
        <v>642</v>
      </c>
    </row>
    <row r="97" spans="1:21" ht="16.5" customHeight="1" x14ac:dyDescent="0.2">
      <c r="A97" s="7"/>
      <c r="B97" s="7"/>
      <c r="C97" s="7"/>
      <c r="D97" s="7"/>
      <c r="E97" s="7" t="s">
        <v>69</v>
      </c>
      <c r="F97" s="7"/>
      <c r="G97" s="7"/>
      <c r="H97" s="7"/>
      <c r="I97" s="7"/>
      <c r="J97" s="7"/>
      <c r="K97" s="7"/>
      <c r="L97" s="9" t="s">
        <v>356</v>
      </c>
      <c r="M97" s="283">
        <v>877</v>
      </c>
      <c r="N97" s="283">
        <v>569</v>
      </c>
      <c r="O97" s="283">
        <v>499</v>
      </c>
      <c r="P97" s="285">
        <v>1101</v>
      </c>
      <c r="Q97" s="283">
        <v>687</v>
      </c>
      <c r="R97" s="283">
        <v>618</v>
      </c>
      <c r="S97" s="285">
        <v>1468</v>
      </c>
      <c r="T97" s="283">
        <v>890</v>
      </c>
      <c r="U97" s="283">
        <v>705</v>
      </c>
    </row>
    <row r="98" spans="1:21" ht="16.5" customHeight="1" x14ac:dyDescent="0.2">
      <c r="A98" s="7"/>
      <c r="B98" s="7"/>
      <c r="C98" s="7"/>
      <c r="D98" s="7" t="s">
        <v>76</v>
      </c>
      <c r="E98" s="7"/>
      <c r="F98" s="7"/>
      <c r="G98" s="7"/>
      <c r="H98" s="7"/>
      <c r="I98" s="7"/>
      <c r="J98" s="7"/>
      <c r="K98" s="7"/>
      <c r="L98" s="9"/>
      <c r="M98" s="10"/>
      <c r="N98" s="10"/>
      <c r="O98" s="10"/>
      <c r="P98" s="10"/>
      <c r="Q98" s="10"/>
      <c r="R98" s="10"/>
      <c r="S98" s="10"/>
      <c r="T98" s="10"/>
      <c r="U98" s="10"/>
    </row>
    <row r="99" spans="1:21" ht="16.5" customHeight="1" x14ac:dyDescent="0.2">
      <c r="A99" s="7"/>
      <c r="B99" s="7"/>
      <c r="C99" s="7"/>
      <c r="D99" s="7"/>
      <c r="E99" s="7" t="s">
        <v>60</v>
      </c>
      <c r="F99" s="7"/>
      <c r="G99" s="7"/>
      <c r="H99" s="7"/>
      <c r="I99" s="7"/>
      <c r="J99" s="7"/>
      <c r="K99" s="7"/>
      <c r="L99" s="9" t="s">
        <v>356</v>
      </c>
      <c r="M99" s="283">
        <v>944</v>
      </c>
      <c r="N99" s="285">
        <v>1407</v>
      </c>
      <c r="O99" s="283">
        <v>649</v>
      </c>
      <c r="P99" s="285">
        <v>1281</v>
      </c>
      <c r="Q99" s="283">
        <v>841</v>
      </c>
      <c r="R99" s="283">
        <v>854</v>
      </c>
      <c r="S99" s="285">
        <v>5594</v>
      </c>
      <c r="T99" s="285">
        <v>1243</v>
      </c>
      <c r="U99" s="283">
        <v>975</v>
      </c>
    </row>
    <row r="100" spans="1:21" ht="16.5" customHeight="1" x14ac:dyDescent="0.2">
      <c r="A100" s="7"/>
      <c r="B100" s="7"/>
      <c r="C100" s="7"/>
      <c r="D100" s="7"/>
      <c r="E100" s="7" t="s">
        <v>62</v>
      </c>
      <c r="F100" s="7"/>
      <c r="G100" s="7"/>
      <c r="H100" s="7"/>
      <c r="I100" s="7"/>
      <c r="J100" s="7"/>
      <c r="K100" s="7"/>
      <c r="L100" s="9" t="s">
        <v>356</v>
      </c>
      <c r="M100" s="285">
        <v>1019</v>
      </c>
      <c r="N100" s="283">
        <v>748</v>
      </c>
      <c r="O100" s="283">
        <v>822</v>
      </c>
      <c r="P100" s="283">
        <v>843</v>
      </c>
      <c r="Q100" s="283">
        <v>806</v>
      </c>
      <c r="R100" s="283">
        <v>872</v>
      </c>
      <c r="S100" s="285">
        <v>5013</v>
      </c>
      <c r="T100" s="285">
        <v>1295</v>
      </c>
      <c r="U100" s="283">
        <v>900</v>
      </c>
    </row>
    <row r="101" spans="1:21" ht="16.5" customHeight="1" x14ac:dyDescent="0.2">
      <c r="A101" s="7"/>
      <c r="B101" s="7"/>
      <c r="C101" s="7"/>
      <c r="D101" s="7"/>
      <c r="E101" s="7" t="s">
        <v>63</v>
      </c>
      <c r="F101" s="7"/>
      <c r="G101" s="7"/>
      <c r="H101" s="7"/>
      <c r="I101" s="7"/>
      <c r="J101" s="7"/>
      <c r="K101" s="7"/>
      <c r="L101" s="9" t="s">
        <v>356</v>
      </c>
      <c r="M101" s="283">
        <v>922</v>
      </c>
      <c r="N101" s="283">
        <v>559</v>
      </c>
      <c r="O101" s="283">
        <v>653</v>
      </c>
      <c r="P101" s="283">
        <v>722</v>
      </c>
      <c r="Q101" s="283">
        <v>786</v>
      </c>
      <c r="R101" s="283">
        <v>765</v>
      </c>
      <c r="S101" s="285">
        <v>4274</v>
      </c>
      <c r="T101" s="285">
        <v>1417</v>
      </c>
      <c r="U101" s="283">
        <v>744</v>
      </c>
    </row>
    <row r="102" spans="1:21" ht="16.5" customHeight="1" x14ac:dyDescent="0.2">
      <c r="A102" s="7"/>
      <c r="B102" s="7"/>
      <c r="C102" s="7"/>
      <c r="D102" s="7"/>
      <c r="E102" s="7" t="s">
        <v>64</v>
      </c>
      <c r="F102" s="7"/>
      <c r="G102" s="7"/>
      <c r="H102" s="7"/>
      <c r="I102" s="7"/>
      <c r="J102" s="7"/>
      <c r="K102" s="7"/>
      <c r="L102" s="9" t="s">
        <v>356</v>
      </c>
      <c r="M102" s="283">
        <v>987</v>
      </c>
      <c r="N102" s="283">
        <v>428</v>
      </c>
      <c r="O102" s="283">
        <v>726</v>
      </c>
      <c r="P102" s="283">
        <v>652</v>
      </c>
      <c r="Q102" s="283">
        <v>749</v>
      </c>
      <c r="R102" s="283">
        <v>682</v>
      </c>
      <c r="S102" s="285">
        <v>2421</v>
      </c>
      <c r="T102" s="285">
        <v>1326</v>
      </c>
      <c r="U102" s="283">
        <v>721</v>
      </c>
    </row>
    <row r="103" spans="1:21" ht="16.5" customHeight="1" x14ac:dyDescent="0.2">
      <c r="A103" s="7"/>
      <c r="B103" s="7"/>
      <c r="C103" s="7"/>
      <c r="D103" s="7"/>
      <c r="E103" s="7" t="s">
        <v>65</v>
      </c>
      <c r="F103" s="7"/>
      <c r="G103" s="7"/>
      <c r="H103" s="7"/>
      <c r="I103" s="7"/>
      <c r="J103" s="7"/>
      <c r="K103" s="7"/>
      <c r="L103" s="9" t="s">
        <v>356</v>
      </c>
      <c r="M103" s="283">
        <v>984</v>
      </c>
      <c r="N103" s="283">
        <v>253</v>
      </c>
      <c r="O103" s="283">
        <v>774</v>
      </c>
      <c r="P103" s="283">
        <v>673</v>
      </c>
      <c r="Q103" s="283">
        <v>609</v>
      </c>
      <c r="R103" s="283">
        <v>732</v>
      </c>
      <c r="S103" s="285">
        <v>2654</v>
      </c>
      <c r="T103" s="285">
        <v>1318</v>
      </c>
      <c r="U103" s="283">
        <v>623</v>
      </c>
    </row>
    <row r="104" spans="1:21" ht="16.5" customHeight="1" x14ac:dyDescent="0.2">
      <c r="A104" s="7"/>
      <c r="B104" s="7"/>
      <c r="C104" s="7"/>
      <c r="D104" s="7"/>
      <c r="E104" s="7" t="s">
        <v>66</v>
      </c>
      <c r="F104" s="7"/>
      <c r="G104" s="7"/>
      <c r="H104" s="7"/>
      <c r="I104" s="7"/>
      <c r="J104" s="7"/>
      <c r="K104" s="7"/>
      <c r="L104" s="9" t="s">
        <v>356</v>
      </c>
      <c r="M104" s="283">
        <v>898</v>
      </c>
      <c r="N104" s="283">
        <v>193</v>
      </c>
      <c r="O104" s="283">
        <v>668</v>
      </c>
      <c r="P104" s="283">
        <v>784</v>
      </c>
      <c r="Q104" s="283">
        <v>586</v>
      </c>
      <c r="R104" s="283">
        <v>687</v>
      </c>
      <c r="S104" s="285">
        <v>2439</v>
      </c>
      <c r="T104" s="285">
        <v>1402</v>
      </c>
      <c r="U104" s="283">
        <v>543</v>
      </c>
    </row>
    <row r="105" spans="1:21" ht="16.5" customHeight="1" x14ac:dyDescent="0.2">
      <c r="A105" s="7"/>
      <c r="B105" s="7"/>
      <c r="C105" s="7"/>
      <c r="D105" s="7"/>
      <c r="E105" s="7" t="s">
        <v>67</v>
      </c>
      <c r="F105" s="7"/>
      <c r="G105" s="7"/>
      <c r="H105" s="7"/>
      <c r="I105" s="7"/>
      <c r="J105" s="7"/>
      <c r="K105" s="7"/>
      <c r="L105" s="9" t="s">
        <v>356</v>
      </c>
      <c r="M105" s="283">
        <v>797</v>
      </c>
      <c r="N105" s="283">
        <v>199</v>
      </c>
      <c r="O105" s="283">
        <v>690</v>
      </c>
      <c r="P105" s="285">
        <v>1131</v>
      </c>
      <c r="Q105" s="283">
        <v>552</v>
      </c>
      <c r="R105" s="283">
        <v>634</v>
      </c>
      <c r="S105" s="285">
        <v>4137</v>
      </c>
      <c r="T105" s="285">
        <v>1171</v>
      </c>
      <c r="U105" s="283">
        <v>592</v>
      </c>
    </row>
    <row r="106" spans="1:21" ht="16.5" customHeight="1" x14ac:dyDescent="0.2">
      <c r="A106" s="7"/>
      <c r="B106" s="7"/>
      <c r="C106" s="7"/>
      <c r="D106" s="7"/>
      <c r="E106" s="7" t="s">
        <v>68</v>
      </c>
      <c r="F106" s="7"/>
      <c r="G106" s="7"/>
      <c r="H106" s="7"/>
      <c r="I106" s="7"/>
      <c r="J106" s="7"/>
      <c r="K106" s="7"/>
      <c r="L106" s="9" t="s">
        <v>356</v>
      </c>
      <c r="M106" s="283">
        <v>792</v>
      </c>
      <c r="N106" s="283">
        <v>189</v>
      </c>
      <c r="O106" s="283">
        <v>692</v>
      </c>
      <c r="P106" s="285">
        <v>1058</v>
      </c>
      <c r="Q106" s="283">
        <v>840</v>
      </c>
      <c r="R106" s="283">
        <v>932</v>
      </c>
      <c r="S106" s="285">
        <v>3298</v>
      </c>
      <c r="T106" s="285">
        <v>1256</v>
      </c>
      <c r="U106" s="283">
        <v>615</v>
      </c>
    </row>
    <row r="107" spans="1:21" ht="16.5" customHeight="1" x14ac:dyDescent="0.2">
      <c r="A107" s="7"/>
      <c r="B107" s="7"/>
      <c r="C107" s="7"/>
      <c r="D107" s="7"/>
      <c r="E107" s="7" t="s">
        <v>69</v>
      </c>
      <c r="F107" s="7"/>
      <c r="G107" s="7"/>
      <c r="H107" s="7"/>
      <c r="I107" s="7"/>
      <c r="J107" s="7"/>
      <c r="K107" s="7"/>
      <c r="L107" s="9" t="s">
        <v>356</v>
      </c>
      <c r="M107" s="283">
        <v>884</v>
      </c>
      <c r="N107" s="283">
        <v>154</v>
      </c>
      <c r="O107" s="283">
        <v>822</v>
      </c>
      <c r="P107" s="283">
        <v>955</v>
      </c>
      <c r="Q107" s="283">
        <v>835</v>
      </c>
      <c r="R107" s="283">
        <v>688</v>
      </c>
      <c r="S107" s="285">
        <v>2161</v>
      </c>
      <c r="T107" s="285">
        <v>1058</v>
      </c>
      <c r="U107" s="283">
        <v>618</v>
      </c>
    </row>
    <row r="108" spans="1:21" ht="16.5" customHeight="1" x14ac:dyDescent="0.2">
      <c r="A108" s="7"/>
      <c r="B108" s="7"/>
      <c r="C108" s="7"/>
      <c r="D108" s="7" t="s">
        <v>77</v>
      </c>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c r="D109" s="7"/>
      <c r="E109" s="7" t="s">
        <v>60</v>
      </c>
      <c r="F109" s="7"/>
      <c r="G109" s="7"/>
      <c r="H109" s="7"/>
      <c r="I109" s="7"/>
      <c r="J109" s="7"/>
      <c r="K109" s="7"/>
      <c r="L109" s="9" t="s">
        <v>356</v>
      </c>
      <c r="M109" s="283">
        <v>813</v>
      </c>
      <c r="N109" s="285">
        <v>1542</v>
      </c>
      <c r="O109" s="283">
        <v>521</v>
      </c>
      <c r="P109" s="285">
        <v>1004</v>
      </c>
      <c r="Q109" s="285">
        <v>1094</v>
      </c>
      <c r="R109" s="283">
        <v>721</v>
      </c>
      <c r="S109" s="285">
        <v>2215</v>
      </c>
      <c r="T109" s="285">
        <v>1256</v>
      </c>
      <c r="U109" s="283">
        <v>907</v>
      </c>
    </row>
    <row r="110" spans="1:21" ht="16.5" customHeight="1" x14ac:dyDescent="0.2">
      <c r="A110" s="7"/>
      <c r="B110" s="7"/>
      <c r="C110" s="7"/>
      <c r="D110" s="7"/>
      <c r="E110" s="7" t="s">
        <v>62</v>
      </c>
      <c r="F110" s="7"/>
      <c r="G110" s="7"/>
      <c r="H110" s="7"/>
      <c r="I110" s="7"/>
      <c r="J110" s="7"/>
      <c r="K110" s="7"/>
      <c r="L110" s="9" t="s">
        <v>356</v>
      </c>
      <c r="M110" s="283">
        <v>947</v>
      </c>
      <c r="N110" s="285">
        <v>1434</v>
      </c>
      <c r="O110" s="283">
        <v>667</v>
      </c>
      <c r="P110" s="283">
        <v>869</v>
      </c>
      <c r="Q110" s="285">
        <v>1214</v>
      </c>
      <c r="R110" s="283">
        <v>724</v>
      </c>
      <c r="S110" s="285">
        <v>2626</v>
      </c>
      <c r="T110" s="285">
        <v>1372</v>
      </c>
      <c r="U110" s="283">
        <v>996</v>
      </c>
    </row>
    <row r="111" spans="1:21" ht="16.5" customHeight="1" x14ac:dyDescent="0.2">
      <c r="A111" s="7"/>
      <c r="B111" s="7"/>
      <c r="C111" s="7"/>
      <c r="D111" s="7"/>
      <c r="E111" s="7" t="s">
        <v>63</v>
      </c>
      <c r="F111" s="7"/>
      <c r="G111" s="7"/>
      <c r="H111" s="7"/>
      <c r="I111" s="7"/>
      <c r="J111" s="7"/>
      <c r="K111" s="7"/>
      <c r="L111" s="9" t="s">
        <v>356</v>
      </c>
      <c r="M111" s="283">
        <v>681</v>
      </c>
      <c r="N111" s="283">
        <v>988</v>
      </c>
      <c r="O111" s="283">
        <v>530</v>
      </c>
      <c r="P111" s="283">
        <v>770</v>
      </c>
      <c r="Q111" s="285">
        <v>1120</v>
      </c>
      <c r="R111" s="283">
        <v>612</v>
      </c>
      <c r="S111" s="285">
        <v>2111</v>
      </c>
      <c r="T111" s="285">
        <v>1413</v>
      </c>
      <c r="U111" s="283">
        <v>765</v>
      </c>
    </row>
    <row r="112" spans="1:21" ht="16.5" customHeight="1" x14ac:dyDescent="0.2">
      <c r="A112" s="7"/>
      <c r="B112" s="7"/>
      <c r="C112" s="7"/>
      <c r="D112" s="7"/>
      <c r="E112" s="7" t="s">
        <v>64</v>
      </c>
      <c r="F112" s="7"/>
      <c r="G112" s="7"/>
      <c r="H112" s="7"/>
      <c r="I112" s="7"/>
      <c r="J112" s="7"/>
      <c r="K112" s="7"/>
      <c r="L112" s="9" t="s">
        <v>356</v>
      </c>
      <c r="M112" s="283">
        <v>721</v>
      </c>
      <c r="N112" s="283">
        <v>817</v>
      </c>
      <c r="O112" s="283">
        <v>525</v>
      </c>
      <c r="P112" s="283">
        <v>754</v>
      </c>
      <c r="Q112" s="285">
        <v>1051</v>
      </c>
      <c r="R112" s="283">
        <v>573</v>
      </c>
      <c r="S112" s="285">
        <v>1162</v>
      </c>
      <c r="T112" s="285">
        <v>1333</v>
      </c>
      <c r="U112" s="283">
        <v>725</v>
      </c>
    </row>
    <row r="113" spans="1:21" ht="16.5" customHeight="1" x14ac:dyDescent="0.2">
      <c r="A113" s="7"/>
      <c r="B113" s="7"/>
      <c r="C113" s="7"/>
      <c r="D113" s="7"/>
      <c r="E113" s="7" t="s">
        <v>65</v>
      </c>
      <c r="F113" s="7"/>
      <c r="G113" s="7"/>
      <c r="H113" s="7"/>
      <c r="I113" s="7"/>
      <c r="J113" s="7"/>
      <c r="K113" s="7"/>
      <c r="L113" s="9" t="s">
        <v>356</v>
      </c>
      <c r="M113" s="283">
        <v>724</v>
      </c>
      <c r="N113" s="283">
        <v>701</v>
      </c>
      <c r="O113" s="283">
        <v>466</v>
      </c>
      <c r="P113" s="283">
        <v>766</v>
      </c>
      <c r="Q113" s="283">
        <v>918</v>
      </c>
      <c r="R113" s="283">
        <v>596</v>
      </c>
      <c r="S113" s="285">
        <v>1582</v>
      </c>
      <c r="T113" s="285">
        <v>1300</v>
      </c>
      <c r="U113" s="283">
        <v>677</v>
      </c>
    </row>
    <row r="114" spans="1:21" ht="16.5" customHeight="1" x14ac:dyDescent="0.2">
      <c r="A114" s="7"/>
      <c r="B114" s="7"/>
      <c r="C114" s="7"/>
      <c r="D114" s="7"/>
      <c r="E114" s="7" t="s">
        <v>66</v>
      </c>
      <c r="F114" s="7"/>
      <c r="G114" s="7"/>
      <c r="H114" s="7"/>
      <c r="I114" s="7"/>
      <c r="J114" s="7"/>
      <c r="K114" s="7"/>
      <c r="L114" s="9" t="s">
        <v>356</v>
      </c>
      <c r="M114" s="283">
        <v>729</v>
      </c>
      <c r="N114" s="283">
        <v>612</v>
      </c>
      <c r="O114" s="283">
        <v>435</v>
      </c>
      <c r="P114" s="283">
        <v>763</v>
      </c>
      <c r="Q114" s="283">
        <v>910</v>
      </c>
      <c r="R114" s="283">
        <v>584</v>
      </c>
      <c r="S114" s="285">
        <v>2015</v>
      </c>
      <c r="T114" s="285">
        <v>1176</v>
      </c>
      <c r="U114" s="283">
        <v>647</v>
      </c>
    </row>
    <row r="115" spans="1:21" ht="16.5" customHeight="1" x14ac:dyDescent="0.2">
      <c r="A115" s="7"/>
      <c r="B115" s="7"/>
      <c r="C115" s="7"/>
      <c r="D115" s="7"/>
      <c r="E115" s="7" t="s">
        <v>67</v>
      </c>
      <c r="F115" s="7"/>
      <c r="G115" s="7"/>
      <c r="H115" s="7"/>
      <c r="I115" s="7"/>
      <c r="J115" s="7"/>
      <c r="K115" s="7"/>
      <c r="L115" s="9" t="s">
        <v>356</v>
      </c>
      <c r="M115" s="283">
        <v>782</v>
      </c>
      <c r="N115" s="283">
        <v>404</v>
      </c>
      <c r="O115" s="283">
        <v>450</v>
      </c>
      <c r="P115" s="283">
        <v>941</v>
      </c>
      <c r="Q115" s="283">
        <v>853</v>
      </c>
      <c r="R115" s="283">
        <v>632</v>
      </c>
      <c r="S115" s="285">
        <v>1546</v>
      </c>
      <c r="T115" s="285">
        <v>1059</v>
      </c>
      <c r="U115" s="283">
        <v>612</v>
      </c>
    </row>
    <row r="116" spans="1:21" ht="16.5" customHeight="1" x14ac:dyDescent="0.2">
      <c r="A116" s="7"/>
      <c r="B116" s="7"/>
      <c r="C116" s="7"/>
      <c r="D116" s="7"/>
      <c r="E116" s="7" t="s">
        <v>68</v>
      </c>
      <c r="F116" s="7"/>
      <c r="G116" s="7"/>
      <c r="H116" s="7"/>
      <c r="I116" s="7"/>
      <c r="J116" s="7"/>
      <c r="K116" s="7"/>
      <c r="L116" s="9" t="s">
        <v>356</v>
      </c>
      <c r="M116" s="283">
        <v>822</v>
      </c>
      <c r="N116" s="283">
        <v>433</v>
      </c>
      <c r="O116" s="283">
        <v>468</v>
      </c>
      <c r="P116" s="285">
        <v>1084</v>
      </c>
      <c r="Q116" s="283">
        <v>686</v>
      </c>
      <c r="R116" s="283">
        <v>760</v>
      </c>
      <c r="S116" s="285">
        <v>1264</v>
      </c>
      <c r="T116" s="285">
        <v>1076</v>
      </c>
      <c r="U116" s="283">
        <v>640</v>
      </c>
    </row>
    <row r="117" spans="1:21" ht="16.5" customHeight="1" x14ac:dyDescent="0.2">
      <c r="A117" s="7"/>
      <c r="B117" s="7"/>
      <c r="C117" s="7"/>
      <c r="D117" s="7"/>
      <c r="E117" s="7" t="s">
        <v>69</v>
      </c>
      <c r="F117" s="7"/>
      <c r="G117" s="7"/>
      <c r="H117" s="7"/>
      <c r="I117" s="7"/>
      <c r="J117" s="7"/>
      <c r="K117" s="7"/>
      <c r="L117" s="9" t="s">
        <v>356</v>
      </c>
      <c r="M117" s="283">
        <v>877</v>
      </c>
      <c r="N117" s="283">
        <v>520</v>
      </c>
      <c r="O117" s="283">
        <v>519</v>
      </c>
      <c r="P117" s="285">
        <v>1090</v>
      </c>
      <c r="Q117" s="283">
        <v>701</v>
      </c>
      <c r="R117" s="283">
        <v>625</v>
      </c>
      <c r="S117" s="285">
        <v>1526</v>
      </c>
      <c r="T117" s="283">
        <v>907</v>
      </c>
      <c r="U117" s="283">
        <v>698</v>
      </c>
    </row>
    <row r="118" spans="1:21" ht="16.5" customHeight="1" x14ac:dyDescent="0.2">
      <c r="A118" s="7"/>
      <c r="B118" s="7"/>
      <c r="C118" s="7" t="s">
        <v>78</v>
      </c>
      <c r="D118" s="7"/>
      <c r="E118" s="7"/>
      <c r="F118" s="7"/>
      <c r="G118" s="7"/>
      <c r="H118" s="7"/>
      <c r="I118" s="7"/>
      <c r="J118" s="7"/>
      <c r="K118" s="7"/>
      <c r="L118" s="9"/>
      <c r="M118" s="10"/>
      <c r="N118" s="10"/>
      <c r="O118" s="10"/>
      <c r="P118" s="10"/>
      <c r="Q118" s="10"/>
      <c r="R118" s="10"/>
      <c r="S118" s="10"/>
      <c r="T118" s="10"/>
      <c r="U118" s="10"/>
    </row>
    <row r="119" spans="1:21" ht="16.5" customHeight="1" x14ac:dyDescent="0.2">
      <c r="A119" s="7"/>
      <c r="B119" s="7"/>
      <c r="C119" s="7"/>
      <c r="D119" s="7"/>
      <c r="E119" s="7" t="s">
        <v>60</v>
      </c>
      <c r="F119" s="7"/>
      <c r="G119" s="7"/>
      <c r="H119" s="7"/>
      <c r="I119" s="7"/>
      <c r="J119" s="7"/>
      <c r="K119" s="7"/>
      <c r="L119" s="9" t="s">
        <v>356</v>
      </c>
      <c r="M119" s="285">
        <v>1426</v>
      </c>
      <c r="N119" s="285">
        <v>2409</v>
      </c>
      <c r="O119" s="283">
        <v>883</v>
      </c>
      <c r="P119" s="285">
        <v>1984</v>
      </c>
      <c r="Q119" s="285">
        <v>1832</v>
      </c>
      <c r="R119" s="285">
        <v>1221</v>
      </c>
      <c r="S119" s="285">
        <v>4339</v>
      </c>
      <c r="T119" s="285">
        <v>2161</v>
      </c>
      <c r="U119" s="285">
        <v>1553</v>
      </c>
    </row>
    <row r="120" spans="1:21" ht="16.5" customHeight="1" x14ac:dyDescent="0.2">
      <c r="A120" s="7"/>
      <c r="B120" s="7"/>
      <c r="C120" s="7"/>
      <c r="D120" s="7"/>
      <c r="E120" s="7" t="s">
        <v>62</v>
      </c>
      <c r="F120" s="7"/>
      <c r="G120" s="7"/>
      <c r="H120" s="7"/>
      <c r="I120" s="7"/>
      <c r="J120" s="7"/>
      <c r="K120" s="7"/>
      <c r="L120" s="9" t="s">
        <v>356</v>
      </c>
      <c r="M120" s="285">
        <v>1678</v>
      </c>
      <c r="N120" s="285">
        <v>2242</v>
      </c>
      <c r="O120" s="285">
        <v>1076</v>
      </c>
      <c r="P120" s="285">
        <v>1786</v>
      </c>
      <c r="Q120" s="285">
        <v>2007</v>
      </c>
      <c r="R120" s="285">
        <v>1247</v>
      </c>
      <c r="S120" s="285">
        <v>4958</v>
      </c>
      <c r="T120" s="285">
        <v>2334</v>
      </c>
      <c r="U120" s="285">
        <v>1698</v>
      </c>
    </row>
    <row r="121" spans="1:21" ht="16.5" customHeight="1" x14ac:dyDescent="0.2">
      <c r="A121" s="7"/>
      <c r="B121" s="7"/>
      <c r="C121" s="7"/>
      <c r="D121" s="7"/>
      <c r="E121" s="7" t="s">
        <v>63</v>
      </c>
      <c r="F121" s="7"/>
      <c r="G121" s="7"/>
      <c r="H121" s="7"/>
      <c r="I121" s="7"/>
      <c r="J121" s="7"/>
      <c r="K121" s="7"/>
      <c r="L121" s="9" t="s">
        <v>356</v>
      </c>
      <c r="M121" s="285">
        <v>1210</v>
      </c>
      <c r="N121" s="285">
        <v>1643</v>
      </c>
      <c r="O121" s="283">
        <v>878</v>
      </c>
      <c r="P121" s="285">
        <v>1553</v>
      </c>
      <c r="Q121" s="285">
        <v>1883</v>
      </c>
      <c r="R121" s="285">
        <v>1154</v>
      </c>
      <c r="S121" s="285">
        <v>3709</v>
      </c>
      <c r="T121" s="285">
        <v>2393</v>
      </c>
      <c r="U121" s="285">
        <v>1331</v>
      </c>
    </row>
    <row r="122" spans="1:21" ht="16.5" customHeight="1" x14ac:dyDescent="0.2">
      <c r="A122" s="7"/>
      <c r="B122" s="7"/>
      <c r="C122" s="7"/>
      <c r="D122" s="7"/>
      <c r="E122" s="7" t="s">
        <v>64</v>
      </c>
      <c r="F122" s="7"/>
      <c r="G122" s="7"/>
      <c r="H122" s="7"/>
      <c r="I122" s="7"/>
      <c r="J122" s="7"/>
      <c r="K122" s="7"/>
      <c r="L122" s="9" t="s">
        <v>356</v>
      </c>
      <c r="M122" s="285">
        <v>1266</v>
      </c>
      <c r="N122" s="285">
        <v>1402</v>
      </c>
      <c r="O122" s="283">
        <v>870</v>
      </c>
      <c r="P122" s="285">
        <v>1386</v>
      </c>
      <c r="Q122" s="285">
        <v>1769</v>
      </c>
      <c r="R122" s="285">
        <v>1040</v>
      </c>
      <c r="S122" s="285">
        <v>2198</v>
      </c>
      <c r="T122" s="285">
        <v>2337</v>
      </c>
      <c r="U122" s="285">
        <v>1257</v>
      </c>
    </row>
    <row r="123" spans="1:21" ht="16.5" customHeight="1" x14ac:dyDescent="0.2">
      <c r="A123" s="7"/>
      <c r="B123" s="7"/>
      <c r="C123" s="7"/>
      <c r="D123" s="7"/>
      <c r="E123" s="7" t="s">
        <v>65</v>
      </c>
      <c r="F123" s="7"/>
      <c r="G123" s="7"/>
      <c r="H123" s="7"/>
      <c r="I123" s="7"/>
      <c r="J123" s="7"/>
      <c r="K123" s="7"/>
      <c r="L123" s="9" t="s">
        <v>356</v>
      </c>
      <c r="M123" s="285">
        <v>1236</v>
      </c>
      <c r="N123" s="285">
        <v>1291</v>
      </c>
      <c r="O123" s="283">
        <v>775</v>
      </c>
      <c r="P123" s="285">
        <v>1305</v>
      </c>
      <c r="Q123" s="285">
        <v>1515</v>
      </c>
      <c r="R123" s="285">
        <v>1043</v>
      </c>
      <c r="S123" s="285">
        <v>3017</v>
      </c>
      <c r="T123" s="285">
        <v>2371</v>
      </c>
      <c r="U123" s="285">
        <v>1173</v>
      </c>
    </row>
    <row r="124" spans="1:21" ht="16.5" customHeight="1" x14ac:dyDescent="0.2">
      <c r="A124" s="7"/>
      <c r="B124" s="7"/>
      <c r="C124" s="7"/>
      <c r="D124" s="7"/>
      <c r="E124" s="7" t="s">
        <v>66</v>
      </c>
      <c r="F124" s="7"/>
      <c r="G124" s="7"/>
      <c r="H124" s="7"/>
      <c r="I124" s="7"/>
      <c r="J124" s="7"/>
      <c r="K124" s="7"/>
      <c r="L124" s="9" t="s">
        <v>356</v>
      </c>
      <c r="M124" s="285">
        <v>1221</v>
      </c>
      <c r="N124" s="285">
        <v>1175</v>
      </c>
      <c r="O124" s="283">
        <v>702</v>
      </c>
      <c r="P124" s="285">
        <v>1302</v>
      </c>
      <c r="Q124" s="285">
        <v>1455</v>
      </c>
      <c r="R124" s="285">
        <v>1026</v>
      </c>
      <c r="S124" s="285">
        <v>3515</v>
      </c>
      <c r="T124" s="285">
        <v>2112</v>
      </c>
      <c r="U124" s="285">
        <v>1115</v>
      </c>
    </row>
    <row r="125" spans="1:21" ht="16.5" customHeight="1" x14ac:dyDescent="0.2">
      <c r="A125" s="7"/>
      <c r="B125" s="7"/>
      <c r="C125" s="7"/>
      <c r="D125" s="7"/>
      <c r="E125" s="7" t="s">
        <v>67</v>
      </c>
      <c r="F125" s="7"/>
      <c r="G125" s="7"/>
      <c r="H125" s="7"/>
      <c r="I125" s="7"/>
      <c r="J125" s="7"/>
      <c r="K125" s="7"/>
      <c r="L125" s="9" t="s">
        <v>356</v>
      </c>
      <c r="M125" s="285">
        <v>1259</v>
      </c>
      <c r="N125" s="283">
        <v>824</v>
      </c>
      <c r="O125" s="283">
        <v>719</v>
      </c>
      <c r="P125" s="285">
        <v>1487</v>
      </c>
      <c r="Q125" s="285">
        <v>1382</v>
      </c>
      <c r="R125" s="285">
        <v>1099</v>
      </c>
      <c r="S125" s="285">
        <v>2737</v>
      </c>
      <c r="T125" s="285">
        <v>1834</v>
      </c>
      <c r="U125" s="285">
        <v>1043</v>
      </c>
    </row>
    <row r="126" spans="1:21" ht="16.5" customHeight="1" x14ac:dyDescent="0.2">
      <c r="A126" s="7"/>
      <c r="B126" s="7"/>
      <c r="C126" s="7"/>
      <c r="D126" s="7"/>
      <c r="E126" s="7" t="s">
        <v>68</v>
      </c>
      <c r="F126" s="7"/>
      <c r="G126" s="7"/>
      <c r="H126" s="7"/>
      <c r="I126" s="7"/>
      <c r="J126" s="7"/>
      <c r="K126" s="7"/>
      <c r="L126" s="9" t="s">
        <v>356</v>
      </c>
      <c r="M126" s="285">
        <v>1327</v>
      </c>
      <c r="N126" s="283">
        <v>854</v>
      </c>
      <c r="O126" s="283">
        <v>747</v>
      </c>
      <c r="P126" s="285">
        <v>1673</v>
      </c>
      <c r="Q126" s="285">
        <v>1185</v>
      </c>
      <c r="R126" s="285">
        <v>1264</v>
      </c>
      <c r="S126" s="285">
        <v>2294</v>
      </c>
      <c r="T126" s="285">
        <v>1814</v>
      </c>
      <c r="U126" s="285">
        <v>1079</v>
      </c>
    </row>
    <row r="127" spans="1:21" ht="16.5" customHeight="1" x14ac:dyDescent="0.2">
      <c r="A127" s="14"/>
      <c r="B127" s="14"/>
      <c r="C127" s="14"/>
      <c r="D127" s="14"/>
      <c r="E127" s="14" t="s">
        <v>69</v>
      </c>
      <c r="F127" s="14"/>
      <c r="G127" s="14"/>
      <c r="H127" s="14"/>
      <c r="I127" s="14"/>
      <c r="J127" s="14"/>
      <c r="K127" s="14"/>
      <c r="L127" s="15" t="s">
        <v>356</v>
      </c>
      <c r="M127" s="286">
        <v>1410</v>
      </c>
      <c r="N127" s="286">
        <v>1075</v>
      </c>
      <c r="O127" s="284">
        <v>843</v>
      </c>
      <c r="P127" s="286">
        <v>1674</v>
      </c>
      <c r="Q127" s="286">
        <v>1262</v>
      </c>
      <c r="R127" s="286">
        <v>1052</v>
      </c>
      <c r="S127" s="286">
        <v>2516</v>
      </c>
      <c r="T127" s="286">
        <v>1588</v>
      </c>
      <c r="U127" s="286">
        <v>1193</v>
      </c>
    </row>
    <row r="128" spans="1:21" ht="4.5" customHeight="1" x14ac:dyDescent="0.2">
      <c r="A128" s="25"/>
      <c r="B128" s="25"/>
      <c r="C128" s="2"/>
      <c r="D128" s="2"/>
      <c r="E128" s="2"/>
      <c r="F128" s="2"/>
      <c r="G128" s="2"/>
      <c r="H128" s="2"/>
      <c r="I128" s="2"/>
      <c r="J128" s="2"/>
      <c r="K128" s="2"/>
      <c r="L128" s="2"/>
      <c r="M128" s="2"/>
      <c r="N128" s="2"/>
      <c r="O128" s="2"/>
      <c r="P128" s="2"/>
      <c r="Q128" s="2"/>
      <c r="R128" s="2"/>
      <c r="S128" s="2"/>
      <c r="T128" s="2"/>
      <c r="U128" s="2"/>
    </row>
    <row r="129" spans="1:21" ht="16.5" customHeight="1" x14ac:dyDescent="0.2">
      <c r="A129" s="25"/>
      <c r="B129" s="25"/>
      <c r="C129" s="311" t="s">
        <v>581</v>
      </c>
      <c r="D129" s="311"/>
      <c r="E129" s="311"/>
      <c r="F129" s="311"/>
      <c r="G129" s="311"/>
      <c r="H129" s="311"/>
      <c r="I129" s="311"/>
      <c r="J129" s="311"/>
      <c r="K129" s="311"/>
      <c r="L129" s="311"/>
      <c r="M129" s="311"/>
      <c r="N129" s="311"/>
      <c r="O129" s="311"/>
      <c r="P129" s="311"/>
      <c r="Q129" s="311"/>
      <c r="R129" s="311"/>
      <c r="S129" s="311"/>
      <c r="T129" s="311"/>
      <c r="U129" s="311"/>
    </row>
    <row r="130" spans="1:21" ht="4.5" customHeight="1" x14ac:dyDescent="0.2">
      <c r="A130" s="25"/>
      <c r="B130" s="25"/>
      <c r="C130" s="2"/>
      <c r="D130" s="2"/>
      <c r="E130" s="2"/>
      <c r="F130" s="2"/>
      <c r="G130" s="2"/>
      <c r="H130" s="2"/>
      <c r="I130" s="2"/>
      <c r="J130" s="2"/>
      <c r="K130" s="2"/>
      <c r="L130" s="2"/>
      <c r="M130" s="2"/>
      <c r="N130" s="2"/>
      <c r="O130" s="2"/>
      <c r="P130" s="2"/>
      <c r="Q130" s="2"/>
      <c r="R130" s="2"/>
      <c r="S130" s="2"/>
      <c r="T130" s="2"/>
      <c r="U130" s="2"/>
    </row>
    <row r="131" spans="1:21" ht="29.45" customHeight="1" x14ac:dyDescent="0.2">
      <c r="A131" s="228"/>
      <c r="B131" s="228"/>
      <c r="C131" s="311" t="s">
        <v>467</v>
      </c>
      <c r="D131" s="311"/>
      <c r="E131" s="311"/>
      <c r="F131" s="311"/>
      <c r="G131" s="311"/>
      <c r="H131" s="311"/>
      <c r="I131" s="311"/>
      <c r="J131" s="311"/>
      <c r="K131" s="311"/>
      <c r="L131" s="311"/>
      <c r="M131" s="311"/>
      <c r="N131" s="311"/>
      <c r="O131" s="311"/>
      <c r="P131" s="311"/>
      <c r="Q131" s="311"/>
      <c r="R131" s="311"/>
      <c r="S131" s="311"/>
      <c r="T131" s="311"/>
      <c r="U131" s="311"/>
    </row>
    <row r="132" spans="1:21" ht="16.5" customHeight="1" x14ac:dyDescent="0.2">
      <c r="A132" s="152"/>
      <c r="B132" s="152"/>
      <c r="C132" s="311" t="s">
        <v>359</v>
      </c>
      <c r="D132" s="311"/>
      <c r="E132" s="311"/>
      <c r="F132" s="311"/>
      <c r="G132" s="311"/>
      <c r="H132" s="311"/>
      <c r="I132" s="311"/>
      <c r="J132" s="311"/>
      <c r="K132" s="311"/>
      <c r="L132" s="311"/>
      <c r="M132" s="311"/>
      <c r="N132" s="311"/>
      <c r="O132" s="311"/>
      <c r="P132" s="311"/>
      <c r="Q132" s="311"/>
      <c r="R132" s="311"/>
      <c r="S132" s="311"/>
      <c r="T132" s="311"/>
      <c r="U132" s="311"/>
    </row>
    <row r="133" spans="1:21" ht="4.5" customHeight="1" x14ac:dyDescent="0.2">
      <c r="A133" s="25"/>
      <c r="B133" s="25"/>
      <c r="C133" s="2"/>
      <c r="D133" s="2"/>
      <c r="E133" s="2"/>
      <c r="F133" s="2"/>
      <c r="G133" s="2"/>
      <c r="H133" s="2"/>
      <c r="I133" s="2"/>
      <c r="J133" s="2"/>
      <c r="K133" s="2"/>
      <c r="L133" s="2"/>
      <c r="M133" s="2"/>
      <c r="N133" s="2"/>
      <c r="O133" s="2"/>
      <c r="P133" s="2"/>
      <c r="Q133" s="2"/>
      <c r="R133" s="2"/>
      <c r="S133" s="2"/>
      <c r="T133" s="2"/>
      <c r="U133" s="2"/>
    </row>
    <row r="134" spans="1:21" ht="29.45" customHeight="1" x14ac:dyDescent="0.2">
      <c r="A134" s="25" t="s">
        <v>79</v>
      </c>
      <c r="B134" s="25"/>
      <c r="C134" s="311" t="s">
        <v>247</v>
      </c>
      <c r="D134" s="311"/>
      <c r="E134" s="311"/>
      <c r="F134" s="311"/>
      <c r="G134" s="311"/>
      <c r="H134" s="311"/>
      <c r="I134" s="311"/>
      <c r="J134" s="311"/>
      <c r="K134" s="311"/>
      <c r="L134" s="311"/>
      <c r="M134" s="311"/>
      <c r="N134" s="311"/>
      <c r="O134" s="311"/>
      <c r="P134" s="311"/>
      <c r="Q134" s="311"/>
      <c r="R134" s="311"/>
      <c r="S134" s="311"/>
      <c r="T134" s="311"/>
      <c r="U134" s="311"/>
    </row>
    <row r="135" spans="1:21" ht="42.4" customHeight="1" x14ac:dyDescent="0.2">
      <c r="A135" s="25" t="s">
        <v>80</v>
      </c>
      <c r="B135" s="25"/>
      <c r="C135" s="311" t="s">
        <v>582</v>
      </c>
      <c r="D135" s="311"/>
      <c r="E135" s="311"/>
      <c r="F135" s="311"/>
      <c r="G135" s="311"/>
      <c r="H135" s="311"/>
      <c r="I135" s="311"/>
      <c r="J135" s="311"/>
      <c r="K135" s="311"/>
      <c r="L135" s="311"/>
      <c r="M135" s="311"/>
      <c r="N135" s="311"/>
      <c r="O135" s="311"/>
      <c r="P135" s="311"/>
      <c r="Q135" s="311"/>
      <c r="R135" s="311"/>
      <c r="S135" s="311"/>
      <c r="T135" s="311"/>
      <c r="U135" s="311"/>
    </row>
    <row r="136" spans="1:21" ht="55.15" customHeight="1" x14ac:dyDescent="0.2">
      <c r="A136" s="25" t="s">
        <v>81</v>
      </c>
      <c r="B136" s="25"/>
      <c r="C136" s="311" t="s">
        <v>545</v>
      </c>
      <c r="D136" s="311"/>
      <c r="E136" s="311"/>
      <c r="F136" s="311"/>
      <c r="G136" s="311"/>
      <c r="H136" s="311"/>
      <c r="I136" s="311"/>
      <c r="J136" s="311"/>
      <c r="K136" s="311"/>
      <c r="L136" s="311"/>
      <c r="M136" s="311"/>
      <c r="N136" s="311"/>
      <c r="O136" s="311"/>
      <c r="P136" s="311"/>
      <c r="Q136" s="311"/>
      <c r="R136" s="311"/>
      <c r="S136" s="311"/>
      <c r="T136" s="311"/>
      <c r="U136" s="311"/>
    </row>
    <row r="137" spans="1:21" ht="29.45" customHeight="1" x14ac:dyDescent="0.2">
      <c r="A137" s="25"/>
      <c r="B137" s="25"/>
      <c r="C137" s="311" t="s">
        <v>546</v>
      </c>
      <c r="D137" s="311"/>
      <c r="E137" s="311"/>
      <c r="F137" s="311"/>
      <c r="G137" s="311"/>
      <c r="H137" s="311"/>
      <c r="I137" s="311"/>
      <c r="J137" s="311"/>
      <c r="K137" s="311"/>
      <c r="L137" s="311"/>
      <c r="M137" s="311"/>
      <c r="N137" s="311"/>
      <c r="O137" s="311"/>
      <c r="P137" s="311"/>
      <c r="Q137" s="311"/>
      <c r="R137" s="311"/>
      <c r="S137" s="311"/>
      <c r="T137" s="311"/>
      <c r="U137" s="311"/>
    </row>
    <row r="138" spans="1:21" ht="4.5" customHeight="1" x14ac:dyDescent="0.2"/>
    <row r="139" spans="1:21" ht="68.099999999999994" customHeight="1" x14ac:dyDescent="0.2">
      <c r="A139" s="26" t="s">
        <v>92</v>
      </c>
      <c r="B139" s="25"/>
      <c r="C139" s="25"/>
      <c r="D139" s="25"/>
      <c r="E139" s="311" t="s">
        <v>583</v>
      </c>
      <c r="F139" s="311"/>
      <c r="G139" s="311"/>
      <c r="H139" s="311"/>
      <c r="I139" s="311"/>
      <c r="J139" s="311"/>
      <c r="K139" s="311"/>
      <c r="L139" s="311"/>
      <c r="M139" s="311"/>
      <c r="N139" s="311"/>
      <c r="O139" s="311"/>
      <c r="P139" s="311"/>
      <c r="Q139" s="311"/>
      <c r="R139" s="311"/>
      <c r="S139" s="311"/>
      <c r="T139" s="311"/>
      <c r="U139" s="311"/>
    </row>
  </sheetData>
  <mergeCells count="9">
    <mergeCell ref="C135:U135"/>
    <mergeCell ref="C136:U136"/>
    <mergeCell ref="C137:U137"/>
    <mergeCell ref="E139:U139"/>
    <mergeCell ref="K1:U1"/>
    <mergeCell ref="C129:U129"/>
    <mergeCell ref="C131:U131"/>
    <mergeCell ref="C132:U132"/>
    <mergeCell ref="C134:U134"/>
  </mergeCells>
  <pageMargins left="0.7" right="0.7" top="0.75" bottom="0.75" header="0.3" footer="0.3"/>
  <pageSetup paperSize="9" fitToHeight="0" orientation="landscape" horizontalDpi="300" verticalDpi="300"/>
  <headerFooter scaleWithDoc="0" alignWithMargins="0">
    <oddHeader>&amp;C&amp;"Arial"&amp;8TABLE 7A.34</oddHeader>
    <oddFooter>&amp;L&amp;"Arial"&amp;8REPORT ON
GOVERNMENT
SERVICES 2022&amp;R&amp;"Arial"&amp;8COURTS
PAGE &amp;B&amp;P&amp;B</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V198"/>
  <sheetViews>
    <sheetView showGridLines="0" workbookViewId="0"/>
  </sheetViews>
  <sheetFormatPr defaultColWidth="11.42578125" defaultRowHeight="12.75" x14ac:dyDescent="0.2"/>
  <cols>
    <col min="1" max="11" width="1.85546875" customWidth="1"/>
    <col min="12" max="12" width="5.42578125" customWidth="1"/>
    <col min="13" max="20" width="7.5703125" customWidth="1"/>
    <col min="21" max="21" width="8.42578125" customWidth="1"/>
    <col min="22" max="22" width="7.5703125" customWidth="1"/>
  </cols>
  <sheetData>
    <row r="1" spans="1:22" ht="17.45" customHeight="1" x14ac:dyDescent="0.2">
      <c r="A1" s="8" t="s">
        <v>584</v>
      </c>
      <c r="B1" s="8"/>
      <c r="C1" s="8"/>
      <c r="D1" s="8"/>
      <c r="E1" s="8"/>
      <c r="F1" s="8"/>
      <c r="G1" s="8"/>
      <c r="H1" s="8"/>
      <c r="I1" s="8"/>
      <c r="J1" s="8"/>
      <c r="K1" s="316" t="s">
        <v>585</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586</v>
      </c>
      <c r="N2" s="13" t="s">
        <v>587</v>
      </c>
      <c r="O2" s="13" t="s">
        <v>588</v>
      </c>
      <c r="P2" s="13" t="s">
        <v>589</v>
      </c>
      <c r="Q2" s="13" t="s">
        <v>590</v>
      </c>
      <c r="R2" s="13" t="s">
        <v>591</v>
      </c>
      <c r="S2" s="13" t="s">
        <v>592</v>
      </c>
      <c r="T2" s="13" t="s">
        <v>593</v>
      </c>
      <c r="U2" s="13" t="s">
        <v>594</v>
      </c>
      <c r="V2" s="13" t="s">
        <v>595</v>
      </c>
    </row>
    <row r="3" spans="1:22" ht="16.5" customHeight="1" x14ac:dyDescent="0.2">
      <c r="A3" s="7" t="s">
        <v>44</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243</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463</v>
      </c>
      <c r="D5" s="7"/>
      <c r="E5" s="7"/>
      <c r="F5" s="7"/>
      <c r="G5" s="7"/>
      <c r="H5" s="7"/>
      <c r="I5" s="7"/>
      <c r="J5" s="7"/>
      <c r="K5" s="7"/>
      <c r="L5" s="9"/>
      <c r="M5" s="10"/>
      <c r="N5" s="10"/>
      <c r="O5" s="10"/>
      <c r="P5" s="10"/>
      <c r="Q5" s="10"/>
      <c r="R5" s="10"/>
      <c r="S5" s="10"/>
      <c r="T5" s="10"/>
      <c r="U5" s="10"/>
      <c r="V5" s="10"/>
    </row>
    <row r="6" spans="1:22" ht="16.5" customHeight="1" x14ac:dyDescent="0.2">
      <c r="A6" s="7"/>
      <c r="B6" s="7"/>
      <c r="C6" s="7"/>
      <c r="D6" s="7"/>
      <c r="E6" s="7" t="s">
        <v>60</v>
      </c>
      <c r="F6" s="7"/>
      <c r="G6" s="7"/>
      <c r="H6" s="7"/>
      <c r="I6" s="7"/>
      <c r="J6" s="7"/>
      <c r="K6" s="7"/>
      <c r="L6" s="9" t="s">
        <v>356</v>
      </c>
      <c r="M6" s="289">
        <v>11563</v>
      </c>
      <c r="N6" s="289">
        <v>17148</v>
      </c>
      <c r="O6" s="289">
        <v>10239</v>
      </c>
      <c r="P6" s="289">
        <v>18518</v>
      </c>
      <c r="Q6" s="289">
        <v>14183</v>
      </c>
      <c r="R6" s="292">
        <v>6906</v>
      </c>
      <c r="S6" s="289">
        <v>19140</v>
      </c>
      <c r="T6" s="289">
        <v>14205</v>
      </c>
      <c r="U6" s="289">
        <v>33063</v>
      </c>
      <c r="V6" s="289">
        <v>16339</v>
      </c>
    </row>
    <row r="7" spans="1:22" ht="16.5" customHeight="1" x14ac:dyDescent="0.2">
      <c r="A7" s="7"/>
      <c r="B7" s="7"/>
      <c r="C7" s="7"/>
      <c r="D7" s="7"/>
      <c r="E7" s="7" t="s">
        <v>62</v>
      </c>
      <c r="F7" s="7"/>
      <c r="G7" s="7"/>
      <c r="H7" s="7"/>
      <c r="I7" s="7"/>
      <c r="J7" s="7"/>
      <c r="K7" s="7"/>
      <c r="L7" s="9" t="s">
        <v>356</v>
      </c>
      <c r="M7" s="289">
        <v>10507</v>
      </c>
      <c r="N7" s="289">
        <v>12949</v>
      </c>
      <c r="O7" s="289">
        <v>10125</v>
      </c>
      <c r="P7" s="289">
        <v>16557</v>
      </c>
      <c r="Q7" s="289">
        <v>11394</v>
      </c>
      <c r="R7" s="292">
        <v>5734</v>
      </c>
      <c r="S7" s="289">
        <v>17656</v>
      </c>
      <c r="T7" s="289">
        <v>22647</v>
      </c>
      <c r="U7" s="289">
        <v>20822</v>
      </c>
      <c r="V7" s="289">
        <v>13638</v>
      </c>
    </row>
    <row r="8" spans="1:22" ht="16.5" customHeight="1" x14ac:dyDescent="0.2">
      <c r="A8" s="7"/>
      <c r="B8" s="7"/>
      <c r="C8" s="7"/>
      <c r="D8" s="7"/>
      <c r="E8" s="7" t="s">
        <v>63</v>
      </c>
      <c r="F8" s="7"/>
      <c r="G8" s="7"/>
      <c r="H8" s="7"/>
      <c r="I8" s="7"/>
      <c r="J8" s="7"/>
      <c r="K8" s="7"/>
      <c r="L8" s="9" t="s">
        <v>356</v>
      </c>
      <c r="M8" s="292">
        <v>9326</v>
      </c>
      <c r="N8" s="289">
        <v>11318</v>
      </c>
      <c r="O8" s="292">
        <v>9233</v>
      </c>
      <c r="P8" s="289">
        <v>14042</v>
      </c>
      <c r="Q8" s="292">
        <v>9082</v>
      </c>
      <c r="R8" s="292">
        <v>7113</v>
      </c>
      <c r="S8" s="289">
        <v>13855</v>
      </c>
      <c r="T8" s="289">
        <v>23096</v>
      </c>
      <c r="U8" s="289">
        <v>19383</v>
      </c>
      <c r="V8" s="289">
        <v>12381</v>
      </c>
    </row>
    <row r="9" spans="1:22" ht="16.5" customHeight="1" x14ac:dyDescent="0.2">
      <c r="A9" s="7"/>
      <c r="B9" s="7"/>
      <c r="C9" s="7"/>
      <c r="D9" s="7"/>
      <c r="E9" s="7" t="s">
        <v>64</v>
      </c>
      <c r="F9" s="7"/>
      <c r="G9" s="7"/>
      <c r="H9" s="7"/>
      <c r="I9" s="7"/>
      <c r="J9" s="7"/>
      <c r="K9" s="7"/>
      <c r="L9" s="9" t="s">
        <v>356</v>
      </c>
      <c r="M9" s="292">
        <v>9988</v>
      </c>
      <c r="N9" s="289">
        <v>10994</v>
      </c>
      <c r="O9" s="292">
        <v>9410</v>
      </c>
      <c r="P9" s="289">
        <v>13169</v>
      </c>
      <c r="Q9" s="292">
        <v>9099</v>
      </c>
      <c r="R9" s="292">
        <v>7360</v>
      </c>
      <c r="S9" s="289">
        <v>11267</v>
      </c>
      <c r="T9" s="289">
        <v>21947</v>
      </c>
      <c r="U9" s="289">
        <v>19225</v>
      </c>
      <c r="V9" s="289">
        <v>12394</v>
      </c>
    </row>
    <row r="10" spans="1:22" ht="16.5" customHeight="1" x14ac:dyDescent="0.2">
      <c r="A10" s="7"/>
      <c r="B10" s="7"/>
      <c r="C10" s="7"/>
      <c r="D10" s="7"/>
      <c r="E10" s="7" t="s">
        <v>65</v>
      </c>
      <c r="F10" s="7"/>
      <c r="G10" s="7"/>
      <c r="H10" s="7"/>
      <c r="I10" s="7"/>
      <c r="J10" s="7"/>
      <c r="K10" s="7"/>
      <c r="L10" s="9" t="s">
        <v>356</v>
      </c>
      <c r="M10" s="292">
        <v>8760</v>
      </c>
      <c r="N10" s="289">
        <v>10370</v>
      </c>
      <c r="O10" s="292">
        <v>9066</v>
      </c>
      <c r="P10" s="289">
        <v>16448</v>
      </c>
      <c r="Q10" s="292">
        <v>9324</v>
      </c>
      <c r="R10" s="292">
        <v>5920</v>
      </c>
      <c r="S10" s="292">
        <v>8756</v>
      </c>
      <c r="T10" s="289">
        <v>21023</v>
      </c>
      <c r="U10" s="289">
        <v>18648</v>
      </c>
      <c r="V10" s="289">
        <v>11871</v>
      </c>
    </row>
    <row r="11" spans="1:22" ht="16.5" customHeight="1" x14ac:dyDescent="0.2">
      <c r="A11" s="7"/>
      <c r="B11" s="7"/>
      <c r="C11" s="7"/>
      <c r="D11" s="7"/>
      <c r="E11" s="7" t="s">
        <v>66</v>
      </c>
      <c r="F11" s="7"/>
      <c r="G11" s="7"/>
      <c r="H11" s="7"/>
      <c r="I11" s="7"/>
      <c r="J11" s="7"/>
      <c r="K11" s="7"/>
      <c r="L11" s="9" t="s">
        <v>356</v>
      </c>
      <c r="M11" s="292">
        <v>7609</v>
      </c>
      <c r="N11" s="292">
        <v>8338</v>
      </c>
      <c r="O11" s="292">
        <v>6242</v>
      </c>
      <c r="P11" s="289">
        <v>10473</v>
      </c>
      <c r="Q11" s="292">
        <v>9767</v>
      </c>
      <c r="R11" s="292">
        <v>5908</v>
      </c>
      <c r="S11" s="292">
        <v>9789</v>
      </c>
      <c r="T11" s="289">
        <v>20575</v>
      </c>
      <c r="U11" s="289">
        <v>19123</v>
      </c>
      <c r="V11" s="289">
        <v>10236</v>
      </c>
    </row>
    <row r="12" spans="1:22" ht="16.5" customHeight="1" x14ac:dyDescent="0.2">
      <c r="A12" s="7"/>
      <c r="B12" s="7"/>
      <c r="C12" s="7"/>
      <c r="D12" s="7"/>
      <c r="E12" s="7" t="s">
        <v>67</v>
      </c>
      <c r="F12" s="7"/>
      <c r="G12" s="7"/>
      <c r="H12" s="7"/>
      <c r="I12" s="7"/>
      <c r="J12" s="7"/>
      <c r="K12" s="7"/>
      <c r="L12" s="9" t="s">
        <v>356</v>
      </c>
      <c r="M12" s="292">
        <v>8069</v>
      </c>
      <c r="N12" s="292">
        <v>7904</v>
      </c>
      <c r="O12" s="292">
        <v>6962</v>
      </c>
      <c r="P12" s="289">
        <v>11185</v>
      </c>
      <c r="Q12" s="292">
        <v>9630</v>
      </c>
      <c r="R12" s="292">
        <v>4690</v>
      </c>
      <c r="S12" s="292">
        <v>9384</v>
      </c>
      <c r="T12" s="289">
        <v>19964</v>
      </c>
      <c r="U12" s="289">
        <v>28523</v>
      </c>
      <c r="V12" s="289">
        <v>10954</v>
      </c>
    </row>
    <row r="13" spans="1:22" ht="16.5" customHeight="1" x14ac:dyDescent="0.2">
      <c r="A13" s="7"/>
      <c r="B13" s="7"/>
      <c r="C13" s="7"/>
      <c r="D13" s="7"/>
      <c r="E13" s="7" t="s">
        <v>68</v>
      </c>
      <c r="F13" s="7"/>
      <c r="G13" s="7"/>
      <c r="H13" s="7"/>
      <c r="I13" s="7"/>
      <c r="J13" s="7"/>
      <c r="K13" s="7"/>
      <c r="L13" s="9" t="s">
        <v>356</v>
      </c>
      <c r="M13" s="292">
        <v>8179</v>
      </c>
      <c r="N13" s="292">
        <v>7528</v>
      </c>
      <c r="O13" s="292">
        <v>6051</v>
      </c>
      <c r="P13" s="289">
        <v>12264</v>
      </c>
      <c r="Q13" s="292">
        <v>8778</v>
      </c>
      <c r="R13" s="292">
        <v>4406</v>
      </c>
      <c r="S13" s="292">
        <v>8472</v>
      </c>
      <c r="T13" s="289">
        <v>25150</v>
      </c>
      <c r="U13" s="289">
        <v>20154</v>
      </c>
      <c r="V13" s="289">
        <v>10195</v>
      </c>
    </row>
    <row r="14" spans="1:22" ht="16.5" customHeight="1" x14ac:dyDescent="0.2">
      <c r="A14" s="7"/>
      <c r="B14" s="7"/>
      <c r="C14" s="7"/>
      <c r="D14" s="7"/>
      <c r="E14" s="7" t="s">
        <v>69</v>
      </c>
      <c r="F14" s="7"/>
      <c r="G14" s="7"/>
      <c r="H14" s="7"/>
      <c r="I14" s="7"/>
      <c r="J14" s="7"/>
      <c r="K14" s="7"/>
      <c r="L14" s="9" t="s">
        <v>356</v>
      </c>
      <c r="M14" s="292">
        <v>6296</v>
      </c>
      <c r="N14" s="292">
        <v>7149</v>
      </c>
      <c r="O14" s="292">
        <v>5477</v>
      </c>
      <c r="P14" s="289">
        <v>10142</v>
      </c>
      <c r="Q14" s="292">
        <v>8373</v>
      </c>
      <c r="R14" s="292">
        <v>5162</v>
      </c>
      <c r="S14" s="292">
        <v>7304</v>
      </c>
      <c r="T14" s="289">
        <v>19892</v>
      </c>
      <c r="U14" s="289">
        <v>16359</v>
      </c>
      <c r="V14" s="292">
        <v>8621</v>
      </c>
    </row>
    <row r="15" spans="1:22" ht="16.5" customHeight="1" x14ac:dyDescent="0.2">
      <c r="A15" s="7"/>
      <c r="B15" s="7"/>
      <c r="C15" s="7" t="s">
        <v>72</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c r="E16" s="7" t="s">
        <v>60</v>
      </c>
      <c r="F16" s="7"/>
      <c r="G16" s="7"/>
      <c r="H16" s="7"/>
      <c r="I16" s="7"/>
      <c r="J16" s="7"/>
      <c r="K16" s="7"/>
      <c r="L16" s="9" t="s">
        <v>356</v>
      </c>
      <c r="M16" s="292">
        <v>4671</v>
      </c>
      <c r="N16" s="292">
        <v>8118</v>
      </c>
      <c r="O16" s="292">
        <v>3425</v>
      </c>
      <c r="P16" s="292">
        <v>2931</v>
      </c>
      <c r="Q16" s="292">
        <v>7096</v>
      </c>
      <c r="R16" s="287" t="s">
        <v>73</v>
      </c>
      <c r="S16" s="287" t="s">
        <v>73</v>
      </c>
      <c r="T16" s="287" t="s">
        <v>73</v>
      </c>
      <c r="U16" s="287" t="s">
        <v>73</v>
      </c>
      <c r="V16" s="292">
        <v>5052</v>
      </c>
    </row>
    <row r="17" spans="1:22" ht="16.5" customHeight="1" x14ac:dyDescent="0.2">
      <c r="A17" s="7"/>
      <c r="B17" s="7"/>
      <c r="C17" s="7"/>
      <c r="D17" s="7"/>
      <c r="E17" s="7" t="s">
        <v>62</v>
      </c>
      <c r="F17" s="7"/>
      <c r="G17" s="7"/>
      <c r="H17" s="7"/>
      <c r="I17" s="7"/>
      <c r="J17" s="7"/>
      <c r="K17" s="7"/>
      <c r="L17" s="9" t="s">
        <v>356</v>
      </c>
      <c r="M17" s="292">
        <v>4146</v>
      </c>
      <c r="N17" s="292">
        <v>6871</v>
      </c>
      <c r="O17" s="292">
        <v>3433</v>
      </c>
      <c r="P17" s="292">
        <v>3275</v>
      </c>
      <c r="Q17" s="292">
        <v>7057</v>
      </c>
      <c r="R17" s="287" t="s">
        <v>73</v>
      </c>
      <c r="S17" s="287" t="s">
        <v>73</v>
      </c>
      <c r="T17" s="287" t="s">
        <v>73</v>
      </c>
      <c r="U17" s="287" t="s">
        <v>73</v>
      </c>
      <c r="V17" s="292">
        <v>4696</v>
      </c>
    </row>
    <row r="18" spans="1:22" ht="16.5" customHeight="1" x14ac:dyDescent="0.2">
      <c r="A18" s="7"/>
      <c r="B18" s="7"/>
      <c r="C18" s="7"/>
      <c r="D18" s="7"/>
      <c r="E18" s="7" t="s">
        <v>63</v>
      </c>
      <c r="F18" s="7"/>
      <c r="G18" s="7"/>
      <c r="H18" s="7"/>
      <c r="I18" s="7"/>
      <c r="J18" s="7"/>
      <c r="K18" s="7"/>
      <c r="L18" s="9" t="s">
        <v>356</v>
      </c>
      <c r="M18" s="292">
        <v>4336</v>
      </c>
      <c r="N18" s="292">
        <v>6465</v>
      </c>
      <c r="O18" s="292">
        <v>2861</v>
      </c>
      <c r="P18" s="292">
        <v>3126</v>
      </c>
      <c r="Q18" s="292">
        <v>5933</v>
      </c>
      <c r="R18" s="287" t="s">
        <v>73</v>
      </c>
      <c r="S18" s="287" t="s">
        <v>73</v>
      </c>
      <c r="T18" s="287" t="s">
        <v>73</v>
      </c>
      <c r="U18" s="287" t="s">
        <v>73</v>
      </c>
      <c r="V18" s="292">
        <v>4428</v>
      </c>
    </row>
    <row r="19" spans="1:22" ht="16.5" customHeight="1" x14ac:dyDescent="0.2">
      <c r="A19" s="7"/>
      <c r="B19" s="7"/>
      <c r="C19" s="7"/>
      <c r="D19" s="7"/>
      <c r="E19" s="7" t="s">
        <v>64</v>
      </c>
      <c r="F19" s="7"/>
      <c r="G19" s="7"/>
      <c r="H19" s="7"/>
      <c r="I19" s="7"/>
      <c r="J19" s="7"/>
      <c r="K19" s="7"/>
      <c r="L19" s="9" t="s">
        <v>356</v>
      </c>
      <c r="M19" s="292">
        <v>4368</v>
      </c>
      <c r="N19" s="292">
        <v>5776</v>
      </c>
      <c r="O19" s="292">
        <v>2843</v>
      </c>
      <c r="P19" s="292">
        <v>2522</v>
      </c>
      <c r="Q19" s="292">
        <v>4872</v>
      </c>
      <c r="R19" s="287" t="s">
        <v>73</v>
      </c>
      <c r="S19" s="287" t="s">
        <v>73</v>
      </c>
      <c r="T19" s="287" t="s">
        <v>73</v>
      </c>
      <c r="U19" s="287" t="s">
        <v>73</v>
      </c>
      <c r="V19" s="292">
        <v>4100</v>
      </c>
    </row>
    <row r="20" spans="1:22" ht="16.5" customHeight="1" x14ac:dyDescent="0.2">
      <c r="A20" s="7"/>
      <c r="B20" s="7"/>
      <c r="C20" s="7"/>
      <c r="D20" s="7"/>
      <c r="E20" s="7" t="s">
        <v>65</v>
      </c>
      <c r="F20" s="7"/>
      <c r="G20" s="7"/>
      <c r="H20" s="7"/>
      <c r="I20" s="7"/>
      <c r="J20" s="7"/>
      <c r="K20" s="7"/>
      <c r="L20" s="9" t="s">
        <v>356</v>
      </c>
      <c r="M20" s="292">
        <v>5007</v>
      </c>
      <c r="N20" s="292">
        <v>5613</v>
      </c>
      <c r="O20" s="292">
        <v>3154</v>
      </c>
      <c r="P20" s="292">
        <v>3855</v>
      </c>
      <c r="Q20" s="292">
        <v>4512</v>
      </c>
      <c r="R20" s="287" t="s">
        <v>73</v>
      </c>
      <c r="S20" s="287" t="s">
        <v>73</v>
      </c>
      <c r="T20" s="287" t="s">
        <v>73</v>
      </c>
      <c r="U20" s="287" t="s">
        <v>73</v>
      </c>
      <c r="V20" s="292">
        <v>4553</v>
      </c>
    </row>
    <row r="21" spans="1:22" ht="16.5" customHeight="1" x14ac:dyDescent="0.2">
      <c r="A21" s="7"/>
      <c r="B21" s="7"/>
      <c r="C21" s="7"/>
      <c r="D21" s="7"/>
      <c r="E21" s="7" t="s">
        <v>66</v>
      </c>
      <c r="F21" s="7"/>
      <c r="G21" s="7"/>
      <c r="H21" s="7"/>
      <c r="I21" s="7"/>
      <c r="J21" s="7"/>
      <c r="K21" s="7"/>
      <c r="L21" s="9" t="s">
        <v>356</v>
      </c>
      <c r="M21" s="292">
        <v>5019</v>
      </c>
      <c r="N21" s="292">
        <v>5139</v>
      </c>
      <c r="O21" s="292">
        <v>2325</v>
      </c>
      <c r="P21" s="292">
        <v>3692</v>
      </c>
      <c r="Q21" s="292">
        <v>4795</v>
      </c>
      <c r="R21" s="287" t="s">
        <v>73</v>
      </c>
      <c r="S21" s="287" t="s">
        <v>73</v>
      </c>
      <c r="T21" s="287" t="s">
        <v>73</v>
      </c>
      <c r="U21" s="287" t="s">
        <v>73</v>
      </c>
      <c r="V21" s="292">
        <v>4258</v>
      </c>
    </row>
    <row r="22" spans="1:22" ht="16.5" customHeight="1" x14ac:dyDescent="0.2">
      <c r="A22" s="7"/>
      <c r="B22" s="7"/>
      <c r="C22" s="7"/>
      <c r="D22" s="7"/>
      <c r="E22" s="7" t="s">
        <v>67</v>
      </c>
      <c r="F22" s="7"/>
      <c r="G22" s="7"/>
      <c r="H22" s="7"/>
      <c r="I22" s="7"/>
      <c r="J22" s="7"/>
      <c r="K22" s="7"/>
      <c r="L22" s="9" t="s">
        <v>356</v>
      </c>
      <c r="M22" s="292">
        <v>5898</v>
      </c>
      <c r="N22" s="292">
        <v>5155</v>
      </c>
      <c r="O22" s="292">
        <v>2209</v>
      </c>
      <c r="P22" s="292">
        <v>3725</v>
      </c>
      <c r="Q22" s="292">
        <v>3588</v>
      </c>
      <c r="R22" s="287" t="s">
        <v>73</v>
      </c>
      <c r="S22" s="287" t="s">
        <v>73</v>
      </c>
      <c r="T22" s="287" t="s">
        <v>73</v>
      </c>
      <c r="U22" s="287" t="s">
        <v>73</v>
      </c>
      <c r="V22" s="292">
        <v>4337</v>
      </c>
    </row>
    <row r="23" spans="1:22" ht="16.5" customHeight="1" x14ac:dyDescent="0.2">
      <c r="A23" s="7"/>
      <c r="B23" s="7"/>
      <c r="C23" s="7"/>
      <c r="D23" s="7"/>
      <c r="E23" s="7" t="s">
        <v>68</v>
      </c>
      <c r="F23" s="7"/>
      <c r="G23" s="7"/>
      <c r="H23" s="7"/>
      <c r="I23" s="7"/>
      <c r="J23" s="7"/>
      <c r="K23" s="7"/>
      <c r="L23" s="9" t="s">
        <v>356</v>
      </c>
      <c r="M23" s="292">
        <v>5105</v>
      </c>
      <c r="N23" s="292">
        <v>5199</v>
      </c>
      <c r="O23" s="292">
        <v>2117</v>
      </c>
      <c r="P23" s="292">
        <v>3766</v>
      </c>
      <c r="Q23" s="292">
        <v>2578</v>
      </c>
      <c r="R23" s="287" t="s">
        <v>73</v>
      </c>
      <c r="S23" s="287" t="s">
        <v>73</v>
      </c>
      <c r="T23" s="287" t="s">
        <v>73</v>
      </c>
      <c r="U23" s="287" t="s">
        <v>73</v>
      </c>
      <c r="V23" s="292">
        <v>4033</v>
      </c>
    </row>
    <row r="24" spans="1:22" ht="16.5" customHeight="1" x14ac:dyDescent="0.2">
      <c r="A24" s="7"/>
      <c r="B24" s="7"/>
      <c r="C24" s="7"/>
      <c r="D24" s="7"/>
      <c r="E24" s="7" t="s">
        <v>69</v>
      </c>
      <c r="F24" s="7"/>
      <c r="G24" s="7"/>
      <c r="H24" s="7"/>
      <c r="I24" s="7"/>
      <c r="J24" s="7"/>
      <c r="K24" s="7"/>
      <c r="L24" s="9" t="s">
        <v>356</v>
      </c>
      <c r="M24" s="292">
        <v>5119</v>
      </c>
      <c r="N24" s="292">
        <v>5290</v>
      </c>
      <c r="O24" s="292">
        <v>2003</v>
      </c>
      <c r="P24" s="292">
        <v>3979</v>
      </c>
      <c r="Q24" s="292">
        <v>2783</v>
      </c>
      <c r="R24" s="287" t="s">
        <v>73</v>
      </c>
      <c r="S24" s="287" t="s">
        <v>73</v>
      </c>
      <c r="T24" s="287" t="s">
        <v>73</v>
      </c>
      <c r="U24" s="287" t="s">
        <v>73</v>
      </c>
      <c r="V24" s="292">
        <v>4047</v>
      </c>
    </row>
    <row r="25" spans="1:22" ht="16.5" customHeight="1" x14ac:dyDescent="0.2">
      <c r="A25" s="7"/>
      <c r="B25" s="7"/>
      <c r="C25" s="7" t="s">
        <v>74</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75</v>
      </c>
      <c r="E26" s="7"/>
      <c r="F26" s="7"/>
      <c r="G26" s="7"/>
      <c r="H26" s="7"/>
      <c r="I26" s="7"/>
      <c r="J26" s="7"/>
      <c r="K26" s="7"/>
      <c r="L26" s="9"/>
      <c r="M26" s="10"/>
      <c r="N26" s="10"/>
      <c r="O26" s="10"/>
      <c r="P26" s="10"/>
      <c r="Q26" s="10"/>
      <c r="R26" s="10"/>
      <c r="S26" s="10"/>
      <c r="T26" s="10"/>
      <c r="U26" s="10"/>
      <c r="V26" s="10"/>
    </row>
    <row r="27" spans="1:22" ht="16.5" customHeight="1" x14ac:dyDescent="0.2">
      <c r="A27" s="7"/>
      <c r="B27" s="7"/>
      <c r="C27" s="7"/>
      <c r="D27" s="7"/>
      <c r="E27" s="7" t="s">
        <v>60</v>
      </c>
      <c r="F27" s="7"/>
      <c r="G27" s="7"/>
      <c r="H27" s="7"/>
      <c r="I27" s="7"/>
      <c r="J27" s="7"/>
      <c r="K27" s="7"/>
      <c r="L27" s="9" t="s">
        <v>356</v>
      </c>
      <c r="M27" s="290">
        <v>650</v>
      </c>
      <c r="N27" s="290">
        <v>971</v>
      </c>
      <c r="O27" s="290">
        <v>565</v>
      </c>
      <c r="P27" s="290">
        <v>884</v>
      </c>
      <c r="Q27" s="290">
        <v>641</v>
      </c>
      <c r="R27" s="290">
        <v>637</v>
      </c>
      <c r="S27" s="292">
        <v>2858</v>
      </c>
      <c r="T27" s="292">
        <v>1091</v>
      </c>
      <c r="U27" s="287" t="s">
        <v>73</v>
      </c>
      <c r="V27" s="290">
        <v>782</v>
      </c>
    </row>
    <row r="28" spans="1:22" ht="16.5" customHeight="1" x14ac:dyDescent="0.2">
      <c r="A28" s="7"/>
      <c r="B28" s="7"/>
      <c r="C28" s="7"/>
      <c r="D28" s="7"/>
      <c r="E28" s="7" t="s">
        <v>62</v>
      </c>
      <c r="F28" s="7"/>
      <c r="G28" s="7"/>
      <c r="H28" s="7"/>
      <c r="I28" s="7"/>
      <c r="J28" s="7"/>
      <c r="K28" s="7"/>
      <c r="L28" s="9" t="s">
        <v>356</v>
      </c>
      <c r="M28" s="290">
        <v>513</v>
      </c>
      <c r="N28" s="292">
        <v>1000</v>
      </c>
      <c r="O28" s="290">
        <v>562</v>
      </c>
      <c r="P28" s="290">
        <v>685</v>
      </c>
      <c r="Q28" s="290">
        <v>500</v>
      </c>
      <c r="R28" s="290">
        <v>628</v>
      </c>
      <c r="S28" s="292">
        <v>2974</v>
      </c>
      <c r="T28" s="292">
        <v>1341</v>
      </c>
      <c r="U28" s="287" t="s">
        <v>73</v>
      </c>
      <c r="V28" s="290">
        <v>702</v>
      </c>
    </row>
    <row r="29" spans="1:22" ht="16.5" customHeight="1" x14ac:dyDescent="0.2">
      <c r="A29" s="7"/>
      <c r="B29" s="7"/>
      <c r="C29" s="7"/>
      <c r="D29" s="7"/>
      <c r="E29" s="7" t="s">
        <v>63</v>
      </c>
      <c r="F29" s="7"/>
      <c r="G29" s="7"/>
      <c r="H29" s="7"/>
      <c r="I29" s="7"/>
      <c r="J29" s="7"/>
      <c r="K29" s="7"/>
      <c r="L29" s="9" t="s">
        <v>356</v>
      </c>
      <c r="M29" s="290">
        <v>435</v>
      </c>
      <c r="N29" s="290">
        <v>783</v>
      </c>
      <c r="O29" s="290">
        <v>462</v>
      </c>
      <c r="P29" s="290">
        <v>753</v>
      </c>
      <c r="Q29" s="290">
        <v>403</v>
      </c>
      <c r="R29" s="290">
        <v>506</v>
      </c>
      <c r="S29" s="292">
        <v>2528</v>
      </c>
      <c r="T29" s="292">
        <v>1368</v>
      </c>
      <c r="U29" s="287" t="s">
        <v>73</v>
      </c>
      <c r="V29" s="290">
        <v>604</v>
      </c>
    </row>
    <row r="30" spans="1:22" ht="16.5" customHeight="1" x14ac:dyDescent="0.2">
      <c r="A30" s="7"/>
      <c r="B30" s="7"/>
      <c r="C30" s="7"/>
      <c r="D30" s="7"/>
      <c r="E30" s="7" t="s">
        <v>64</v>
      </c>
      <c r="F30" s="7"/>
      <c r="G30" s="7"/>
      <c r="H30" s="7"/>
      <c r="I30" s="7"/>
      <c r="J30" s="7"/>
      <c r="K30" s="7"/>
      <c r="L30" s="9" t="s">
        <v>356</v>
      </c>
      <c r="M30" s="290">
        <v>437</v>
      </c>
      <c r="N30" s="290">
        <v>735</v>
      </c>
      <c r="O30" s="290">
        <v>447</v>
      </c>
      <c r="P30" s="290">
        <v>678</v>
      </c>
      <c r="Q30" s="290">
        <v>406</v>
      </c>
      <c r="R30" s="290">
        <v>514</v>
      </c>
      <c r="S30" s="292">
        <v>1998</v>
      </c>
      <c r="T30" s="292">
        <v>1366</v>
      </c>
      <c r="U30" s="287" t="s">
        <v>73</v>
      </c>
      <c r="V30" s="290">
        <v>572</v>
      </c>
    </row>
    <row r="31" spans="1:22" ht="16.5" customHeight="1" x14ac:dyDescent="0.2">
      <c r="A31" s="7"/>
      <c r="B31" s="7"/>
      <c r="C31" s="7"/>
      <c r="D31" s="7"/>
      <c r="E31" s="7" t="s">
        <v>65</v>
      </c>
      <c r="F31" s="7"/>
      <c r="G31" s="7"/>
      <c r="H31" s="7"/>
      <c r="I31" s="7"/>
      <c r="J31" s="7"/>
      <c r="K31" s="7"/>
      <c r="L31" s="9" t="s">
        <v>356</v>
      </c>
      <c r="M31" s="290">
        <v>478</v>
      </c>
      <c r="N31" s="290">
        <v>617</v>
      </c>
      <c r="O31" s="290">
        <v>425</v>
      </c>
      <c r="P31" s="290">
        <v>663</v>
      </c>
      <c r="Q31" s="290">
        <v>426</v>
      </c>
      <c r="R31" s="290">
        <v>430</v>
      </c>
      <c r="S31" s="292">
        <v>1933</v>
      </c>
      <c r="T31" s="290">
        <v>987</v>
      </c>
      <c r="U31" s="287" t="s">
        <v>73</v>
      </c>
      <c r="V31" s="290">
        <v>547</v>
      </c>
    </row>
    <row r="32" spans="1:22" ht="16.5" customHeight="1" x14ac:dyDescent="0.2">
      <c r="A32" s="7"/>
      <c r="B32" s="7"/>
      <c r="C32" s="7"/>
      <c r="D32" s="7"/>
      <c r="E32" s="7" t="s">
        <v>66</v>
      </c>
      <c r="F32" s="7"/>
      <c r="G32" s="7"/>
      <c r="H32" s="7"/>
      <c r="I32" s="7"/>
      <c r="J32" s="7"/>
      <c r="K32" s="7"/>
      <c r="L32" s="9" t="s">
        <v>356</v>
      </c>
      <c r="M32" s="290">
        <v>426</v>
      </c>
      <c r="N32" s="290">
        <v>540</v>
      </c>
      <c r="O32" s="290">
        <v>441</v>
      </c>
      <c r="P32" s="290">
        <v>640</v>
      </c>
      <c r="Q32" s="290">
        <v>413</v>
      </c>
      <c r="R32" s="290">
        <v>426</v>
      </c>
      <c r="S32" s="292">
        <v>1878</v>
      </c>
      <c r="T32" s="290">
        <v>979</v>
      </c>
      <c r="U32" s="287" t="s">
        <v>73</v>
      </c>
      <c r="V32" s="290">
        <v>510</v>
      </c>
    </row>
    <row r="33" spans="1:22" ht="16.5" customHeight="1" x14ac:dyDescent="0.2">
      <c r="A33" s="7"/>
      <c r="B33" s="7"/>
      <c r="C33" s="7"/>
      <c r="D33" s="7"/>
      <c r="E33" s="7" t="s">
        <v>67</v>
      </c>
      <c r="F33" s="7"/>
      <c r="G33" s="7"/>
      <c r="H33" s="7"/>
      <c r="I33" s="7"/>
      <c r="J33" s="7"/>
      <c r="K33" s="7"/>
      <c r="L33" s="9" t="s">
        <v>356</v>
      </c>
      <c r="M33" s="290">
        <v>478</v>
      </c>
      <c r="N33" s="290">
        <v>475</v>
      </c>
      <c r="O33" s="290">
        <v>428</v>
      </c>
      <c r="P33" s="290">
        <v>438</v>
      </c>
      <c r="Q33" s="290">
        <v>392</v>
      </c>
      <c r="R33" s="290">
        <v>384</v>
      </c>
      <c r="S33" s="292">
        <v>1840</v>
      </c>
      <c r="T33" s="290">
        <v>928</v>
      </c>
      <c r="U33" s="287" t="s">
        <v>73</v>
      </c>
      <c r="V33" s="290">
        <v>478</v>
      </c>
    </row>
    <row r="34" spans="1:22" ht="16.5" customHeight="1" x14ac:dyDescent="0.2">
      <c r="A34" s="7"/>
      <c r="B34" s="7"/>
      <c r="C34" s="7"/>
      <c r="D34" s="7"/>
      <c r="E34" s="7" t="s">
        <v>68</v>
      </c>
      <c r="F34" s="7"/>
      <c r="G34" s="7"/>
      <c r="H34" s="7"/>
      <c r="I34" s="7"/>
      <c r="J34" s="7"/>
      <c r="K34" s="7"/>
      <c r="L34" s="9" t="s">
        <v>356</v>
      </c>
      <c r="M34" s="290">
        <v>487</v>
      </c>
      <c r="N34" s="290">
        <v>428</v>
      </c>
      <c r="O34" s="290">
        <v>426</v>
      </c>
      <c r="P34" s="290">
        <v>369</v>
      </c>
      <c r="Q34" s="290">
        <v>488</v>
      </c>
      <c r="R34" s="290">
        <v>269</v>
      </c>
      <c r="S34" s="292">
        <v>1809</v>
      </c>
      <c r="T34" s="290">
        <v>820</v>
      </c>
      <c r="U34" s="287" t="s">
        <v>73</v>
      </c>
      <c r="V34" s="290">
        <v>463</v>
      </c>
    </row>
    <row r="35" spans="1:22" ht="16.5" customHeight="1" x14ac:dyDescent="0.2">
      <c r="A35" s="7"/>
      <c r="B35" s="7"/>
      <c r="C35" s="7"/>
      <c r="D35" s="7"/>
      <c r="E35" s="7" t="s">
        <v>69</v>
      </c>
      <c r="F35" s="7"/>
      <c r="G35" s="7"/>
      <c r="H35" s="7"/>
      <c r="I35" s="7"/>
      <c r="J35" s="7"/>
      <c r="K35" s="7"/>
      <c r="L35" s="9" t="s">
        <v>356</v>
      </c>
      <c r="M35" s="290">
        <v>529</v>
      </c>
      <c r="N35" s="290">
        <v>410</v>
      </c>
      <c r="O35" s="290">
        <v>461</v>
      </c>
      <c r="P35" s="290">
        <v>362</v>
      </c>
      <c r="Q35" s="290">
        <v>508</v>
      </c>
      <c r="R35" s="290">
        <v>237</v>
      </c>
      <c r="S35" s="292">
        <v>1850</v>
      </c>
      <c r="T35" s="290">
        <v>825</v>
      </c>
      <c r="U35" s="287" t="s">
        <v>73</v>
      </c>
      <c r="V35" s="290">
        <v>477</v>
      </c>
    </row>
    <row r="36" spans="1:22" ht="16.5" customHeight="1" x14ac:dyDescent="0.2">
      <c r="A36" s="7"/>
      <c r="B36" s="7"/>
      <c r="C36" s="7"/>
      <c r="D36" s="7" t="s">
        <v>76</v>
      </c>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c r="E37" s="7" t="s">
        <v>60</v>
      </c>
      <c r="F37" s="7"/>
      <c r="G37" s="7"/>
      <c r="H37" s="7"/>
      <c r="I37" s="7"/>
      <c r="J37" s="7"/>
      <c r="K37" s="7"/>
      <c r="L37" s="9" t="s">
        <v>356</v>
      </c>
      <c r="M37" s="292">
        <v>1075</v>
      </c>
      <c r="N37" s="292">
        <v>3462</v>
      </c>
      <c r="O37" s="290">
        <v>623</v>
      </c>
      <c r="P37" s="292">
        <v>1339</v>
      </c>
      <c r="Q37" s="292">
        <v>2020</v>
      </c>
      <c r="R37" s="290">
        <v>888</v>
      </c>
      <c r="S37" s="292">
        <v>4489</v>
      </c>
      <c r="T37" s="292">
        <v>1854</v>
      </c>
      <c r="U37" s="287" t="s">
        <v>73</v>
      </c>
      <c r="V37" s="292">
        <v>1747</v>
      </c>
    </row>
    <row r="38" spans="1:22" ht="16.5" customHeight="1" x14ac:dyDescent="0.2">
      <c r="A38" s="7"/>
      <c r="B38" s="7"/>
      <c r="C38" s="7"/>
      <c r="D38" s="7"/>
      <c r="E38" s="7" t="s">
        <v>62</v>
      </c>
      <c r="F38" s="7"/>
      <c r="G38" s="7"/>
      <c r="H38" s="7"/>
      <c r="I38" s="7"/>
      <c r="J38" s="7"/>
      <c r="K38" s="7"/>
      <c r="L38" s="9" t="s">
        <v>356</v>
      </c>
      <c r="M38" s="292">
        <v>1176</v>
      </c>
      <c r="N38" s="292">
        <v>3732</v>
      </c>
      <c r="O38" s="290">
        <v>689</v>
      </c>
      <c r="P38" s="292">
        <v>1478</v>
      </c>
      <c r="Q38" s="292">
        <v>2100</v>
      </c>
      <c r="R38" s="290">
        <v>831</v>
      </c>
      <c r="S38" s="292">
        <v>6617</v>
      </c>
      <c r="T38" s="292">
        <v>1713</v>
      </c>
      <c r="U38" s="287" t="s">
        <v>73</v>
      </c>
      <c r="V38" s="292">
        <v>1909</v>
      </c>
    </row>
    <row r="39" spans="1:22" ht="16.5" customHeight="1" x14ac:dyDescent="0.2">
      <c r="A39" s="7"/>
      <c r="B39" s="7"/>
      <c r="C39" s="7"/>
      <c r="D39" s="7"/>
      <c r="E39" s="7" t="s">
        <v>63</v>
      </c>
      <c r="F39" s="7"/>
      <c r="G39" s="7"/>
      <c r="H39" s="7"/>
      <c r="I39" s="7"/>
      <c r="J39" s="7"/>
      <c r="K39" s="7"/>
      <c r="L39" s="9" t="s">
        <v>356</v>
      </c>
      <c r="M39" s="290">
        <v>991</v>
      </c>
      <c r="N39" s="292">
        <v>3291</v>
      </c>
      <c r="O39" s="290">
        <v>637</v>
      </c>
      <c r="P39" s="292">
        <v>1242</v>
      </c>
      <c r="Q39" s="292">
        <v>2031</v>
      </c>
      <c r="R39" s="290">
        <v>632</v>
      </c>
      <c r="S39" s="292">
        <v>8259</v>
      </c>
      <c r="T39" s="292">
        <v>1744</v>
      </c>
      <c r="U39" s="287" t="s">
        <v>73</v>
      </c>
      <c r="V39" s="292">
        <v>1724</v>
      </c>
    </row>
    <row r="40" spans="1:22" ht="16.5" customHeight="1" x14ac:dyDescent="0.2">
      <c r="A40" s="7"/>
      <c r="B40" s="7"/>
      <c r="C40" s="7"/>
      <c r="D40" s="7"/>
      <c r="E40" s="7" t="s">
        <v>64</v>
      </c>
      <c r="F40" s="7"/>
      <c r="G40" s="7"/>
      <c r="H40" s="7"/>
      <c r="I40" s="7"/>
      <c r="J40" s="7"/>
      <c r="K40" s="7"/>
      <c r="L40" s="9" t="s">
        <v>356</v>
      </c>
      <c r="M40" s="290">
        <v>862</v>
      </c>
      <c r="N40" s="292">
        <v>2957</v>
      </c>
      <c r="O40" s="290">
        <v>660</v>
      </c>
      <c r="P40" s="292">
        <v>1554</v>
      </c>
      <c r="Q40" s="292">
        <v>1702</v>
      </c>
      <c r="R40" s="290">
        <v>634</v>
      </c>
      <c r="S40" s="292">
        <v>7716</v>
      </c>
      <c r="T40" s="292">
        <v>1382</v>
      </c>
      <c r="U40" s="287" t="s">
        <v>73</v>
      </c>
      <c r="V40" s="292">
        <v>1575</v>
      </c>
    </row>
    <row r="41" spans="1:22" ht="16.5" customHeight="1" x14ac:dyDescent="0.2">
      <c r="A41" s="7"/>
      <c r="B41" s="7"/>
      <c r="C41" s="7"/>
      <c r="D41" s="7"/>
      <c r="E41" s="7" t="s">
        <v>65</v>
      </c>
      <c r="F41" s="7"/>
      <c r="G41" s="7"/>
      <c r="H41" s="7"/>
      <c r="I41" s="7"/>
      <c r="J41" s="7"/>
      <c r="K41" s="7"/>
      <c r="L41" s="9" t="s">
        <v>356</v>
      </c>
      <c r="M41" s="290">
        <v>935</v>
      </c>
      <c r="N41" s="292">
        <v>2634</v>
      </c>
      <c r="O41" s="290">
        <v>778</v>
      </c>
      <c r="P41" s="292">
        <v>1840</v>
      </c>
      <c r="Q41" s="292">
        <v>1460</v>
      </c>
      <c r="R41" s="290">
        <v>686</v>
      </c>
      <c r="S41" s="292">
        <v>4933</v>
      </c>
      <c r="T41" s="292">
        <v>1295</v>
      </c>
      <c r="U41" s="287" t="s">
        <v>73</v>
      </c>
      <c r="V41" s="292">
        <v>1559</v>
      </c>
    </row>
    <row r="42" spans="1:22" ht="16.5" customHeight="1" x14ac:dyDescent="0.2">
      <c r="A42" s="7"/>
      <c r="B42" s="7"/>
      <c r="C42" s="7"/>
      <c r="D42" s="7"/>
      <c r="E42" s="7" t="s">
        <v>66</v>
      </c>
      <c r="F42" s="7"/>
      <c r="G42" s="7"/>
      <c r="H42" s="7"/>
      <c r="I42" s="7"/>
      <c r="J42" s="7"/>
      <c r="K42" s="7"/>
      <c r="L42" s="9" t="s">
        <v>356</v>
      </c>
      <c r="M42" s="290">
        <v>912</v>
      </c>
      <c r="N42" s="292">
        <v>2464</v>
      </c>
      <c r="O42" s="292">
        <v>1330</v>
      </c>
      <c r="P42" s="292">
        <v>1466</v>
      </c>
      <c r="Q42" s="292">
        <v>1370</v>
      </c>
      <c r="R42" s="290">
        <v>657</v>
      </c>
      <c r="S42" s="292">
        <v>5992</v>
      </c>
      <c r="T42" s="292">
        <v>1030</v>
      </c>
      <c r="U42" s="287" t="s">
        <v>73</v>
      </c>
      <c r="V42" s="292">
        <v>1581</v>
      </c>
    </row>
    <row r="43" spans="1:22" ht="16.5" customHeight="1" x14ac:dyDescent="0.2">
      <c r="A43" s="7"/>
      <c r="B43" s="7"/>
      <c r="C43" s="7"/>
      <c r="D43" s="7"/>
      <c r="E43" s="7" t="s">
        <v>67</v>
      </c>
      <c r="F43" s="7"/>
      <c r="G43" s="7"/>
      <c r="H43" s="7"/>
      <c r="I43" s="7"/>
      <c r="J43" s="7"/>
      <c r="K43" s="7"/>
      <c r="L43" s="9" t="s">
        <v>356</v>
      </c>
      <c r="M43" s="290">
        <v>849</v>
      </c>
      <c r="N43" s="292">
        <v>2514</v>
      </c>
      <c r="O43" s="292">
        <v>1461</v>
      </c>
      <c r="P43" s="290">
        <v>714</v>
      </c>
      <c r="Q43" s="292">
        <v>1478</v>
      </c>
      <c r="R43" s="290">
        <v>761</v>
      </c>
      <c r="S43" s="292">
        <v>3965</v>
      </c>
      <c r="T43" s="290">
        <v>896</v>
      </c>
      <c r="U43" s="287" t="s">
        <v>73</v>
      </c>
      <c r="V43" s="292">
        <v>1461</v>
      </c>
    </row>
    <row r="44" spans="1:22" ht="16.5" customHeight="1" x14ac:dyDescent="0.2">
      <c r="A44" s="7"/>
      <c r="B44" s="7"/>
      <c r="C44" s="7"/>
      <c r="D44" s="7"/>
      <c r="E44" s="7" t="s">
        <v>68</v>
      </c>
      <c r="F44" s="7"/>
      <c r="G44" s="7"/>
      <c r="H44" s="7"/>
      <c r="I44" s="7"/>
      <c r="J44" s="7"/>
      <c r="K44" s="7"/>
      <c r="L44" s="9" t="s">
        <v>356</v>
      </c>
      <c r="M44" s="290">
        <v>799</v>
      </c>
      <c r="N44" s="292">
        <v>2572</v>
      </c>
      <c r="O44" s="292">
        <v>1421</v>
      </c>
      <c r="P44" s="290">
        <v>670</v>
      </c>
      <c r="Q44" s="290">
        <v>783</v>
      </c>
      <c r="R44" s="292">
        <v>2205</v>
      </c>
      <c r="S44" s="292">
        <v>3730</v>
      </c>
      <c r="T44" s="290">
        <v>979</v>
      </c>
      <c r="U44" s="287" t="s">
        <v>73</v>
      </c>
      <c r="V44" s="292">
        <v>1384</v>
      </c>
    </row>
    <row r="45" spans="1:22" ht="16.5" customHeight="1" x14ac:dyDescent="0.2">
      <c r="A45" s="7"/>
      <c r="B45" s="7"/>
      <c r="C45" s="7"/>
      <c r="D45" s="7"/>
      <c r="E45" s="7" t="s">
        <v>69</v>
      </c>
      <c r="F45" s="7"/>
      <c r="G45" s="7"/>
      <c r="H45" s="7"/>
      <c r="I45" s="7"/>
      <c r="J45" s="7"/>
      <c r="K45" s="7"/>
      <c r="L45" s="9" t="s">
        <v>356</v>
      </c>
      <c r="M45" s="290">
        <v>901</v>
      </c>
      <c r="N45" s="292">
        <v>2116</v>
      </c>
      <c r="O45" s="292">
        <v>1593</v>
      </c>
      <c r="P45" s="290">
        <v>634</v>
      </c>
      <c r="Q45" s="290">
        <v>684</v>
      </c>
      <c r="R45" s="292">
        <v>1302</v>
      </c>
      <c r="S45" s="292">
        <v>3762</v>
      </c>
      <c r="T45" s="290">
        <v>871</v>
      </c>
      <c r="U45" s="287" t="s">
        <v>73</v>
      </c>
      <c r="V45" s="292">
        <v>1311</v>
      </c>
    </row>
    <row r="46" spans="1:22" ht="16.5" customHeight="1" x14ac:dyDescent="0.2">
      <c r="A46" s="7"/>
      <c r="B46" s="7"/>
      <c r="C46" s="7"/>
      <c r="D46" s="7" t="s">
        <v>77</v>
      </c>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c r="E47" s="7" t="s">
        <v>60</v>
      </c>
      <c r="F47" s="7"/>
      <c r="G47" s="7"/>
      <c r="H47" s="7"/>
      <c r="I47" s="7"/>
      <c r="J47" s="7"/>
      <c r="K47" s="7"/>
      <c r="L47" s="9" t="s">
        <v>356</v>
      </c>
      <c r="M47" s="290">
        <v>684</v>
      </c>
      <c r="N47" s="292">
        <v>1204</v>
      </c>
      <c r="O47" s="290">
        <v>572</v>
      </c>
      <c r="P47" s="290">
        <v>911</v>
      </c>
      <c r="Q47" s="290">
        <v>762</v>
      </c>
      <c r="R47" s="290">
        <v>650</v>
      </c>
      <c r="S47" s="292">
        <v>2950</v>
      </c>
      <c r="T47" s="292">
        <v>1138</v>
      </c>
      <c r="U47" s="287" t="s">
        <v>73</v>
      </c>
      <c r="V47" s="290">
        <v>866</v>
      </c>
    </row>
    <row r="48" spans="1:22" ht="16.5" customHeight="1" x14ac:dyDescent="0.2">
      <c r="A48" s="7"/>
      <c r="B48" s="7"/>
      <c r="C48" s="7"/>
      <c r="D48" s="7"/>
      <c r="E48" s="7" t="s">
        <v>62</v>
      </c>
      <c r="F48" s="7"/>
      <c r="G48" s="7"/>
      <c r="H48" s="7"/>
      <c r="I48" s="7"/>
      <c r="J48" s="7"/>
      <c r="K48" s="7"/>
      <c r="L48" s="9" t="s">
        <v>356</v>
      </c>
      <c r="M48" s="290">
        <v>558</v>
      </c>
      <c r="N48" s="292">
        <v>1241</v>
      </c>
      <c r="O48" s="290">
        <v>576</v>
      </c>
      <c r="P48" s="290">
        <v>717</v>
      </c>
      <c r="Q48" s="290">
        <v>610</v>
      </c>
      <c r="R48" s="290">
        <v>639</v>
      </c>
      <c r="S48" s="292">
        <v>3124</v>
      </c>
      <c r="T48" s="292">
        <v>1370</v>
      </c>
      <c r="U48" s="287" t="s">
        <v>73</v>
      </c>
      <c r="V48" s="290">
        <v>794</v>
      </c>
    </row>
    <row r="49" spans="1:22" ht="16.5" customHeight="1" x14ac:dyDescent="0.2">
      <c r="A49" s="7"/>
      <c r="B49" s="7"/>
      <c r="C49" s="7"/>
      <c r="D49" s="7"/>
      <c r="E49" s="7" t="s">
        <v>63</v>
      </c>
      <c r="F49" s="7"/>
      <c r="G49" s="7"/>
      <c r="H49" s="7"/>
      <c r="I49" s="7"/>
      <c r="J49" s="7"/>
      <c r="K49" s="7"/>
      <c r="L49" s="9" t="s">
        <v>356</v>
      </c>
      <c r="M49" s="290">
        <v>473</v>
      </c>
      <c r="N49" s="290">
        <v>991</v>
      </c>
      <c r="O49" s="290">
        <v>478</v>
      </c>
      <c r="P49" s="290">
        <v>776</v>
      </c>
      <c r="Q49" s="290">
        <v>508</v>
      </c>
      <c r="R49" s="290">
        <v>514</v>
      </c>
      <c r="S49" s="292">
        <v>2697</v>
      </c>
      <c r="T49" s="292">
        <v>1396</v>
      </c>
      <c r="U49" s="287" t="s">
        <v>73</v>
      </c>
      <c r="V49" s="290">
        <v>685</v>
      </c>
    </row>
    <row r="50" spans="1:22" ht="16.5" customHeight="1" x14ac:dyDescent="0.2">
      <c r="A50" s="7"/>
      <c r="B50" s="7"/>
      <c r="C50" s="7"/>
      <c r="D50" s="7"/>
      <c r="E50" s="7" t="s">
        <v>64</v>
      </c>
      <c r="F50" s="7"/>
      <c r="G50" s="7"/>
      <c r="H50" s="7"/>
      <c r="I50" s="7"/>
      <c r="J50" s="7"/>
      <c r="K50" s="7"/>
      <c r="L50" s="9" t="s">
        <v>356</v>
      </c>
      <c r="M50" s="290">
        <v>468</v>
      </c>
      <c r="N50" s="290">
        <v>912</v>
      </c>
      <c r="O50" s="290">
        <v>462</v>
      </c>
      <c r="P50" s="290">
        <v>713</v>
      </c>
      <c r="Q50" s="290">
        <v>495</v>
      </c>
      <c r="R50" s="290">
        <v>522</v>
      </c>
      <c r="S50" s="292">
        <v>2187</v>
      </c>
      <c r="T50" s="292">
        <v>1367</v>
      </c>
      <c r="U50" s="287" t="s">
        <v>73</v>
      </c>
      <c r="V50" s="290">
        <v>641</v>
      </c>
    </row>
    <row r="51" spans="1:22" ht="16.5" customHeight="1" x14ac:dyDescent="0.2">
      <c r="A51" s="7"/>
      <c r="B51" s="7"/>
      <c r="C51" s="7"/>
      <c r="D51" s="7"/>
      <c r="E51" s="7" t="s">
        <v>65</v>
      </c>
      <c r="F51" s="7"/>
      <c r="G51" s="7"/>
      <c r="H51" s="7"/>
      <c r="I51" s="7"/>
      <c r="J51" s="7"/>
      <c r="K51" s="7"/>
      <c r="L51" s="9" t="s">
        <v>356</v>
      </c>
      <c r="M51" s="290">
        <v>510</v>
      </c>
      <c r="N51" s="290">
        <v>778</v>
      </c>
      <c r="O51" s="290">
        <v>447</v>
      </c>
      <c r="P51" s="290">
        <v>703</v>
      </c>
      <c r="Q51" s="290">
        <v>505</v>
      </c>
      <c r="R51" s="290">
        <v>443</v>
      </c>
      <c r="S51" s="292">
        <v>2102</v>
      </c>
      <c r="T51" s="292">
        <v>1009</v>
      </c>
      <c r="U51" s="287" t="s">
        <v>73</v>
      </c>
      <c r="V51" s="290">
        <v>614</v>
      </c>
    </row>
    <row r="52" spans="1:22" ht="16.5" customHeight="1" x14ac:dyDescent="0.2">
      <c r="A52" s="7"/>
      <c r="B52" s="7"/>
      <c r="C52" s="7"/>
      <c r="D52" s="7"/>
      <c r="E52" s="7" t="s">
        <v>66</v>
      </c>
      <c r="F52" s="7"/>
      <c r="G52" s="7"/>
      <c r="H52" s="7"/>
      <c r="I52" s="7"/>
      <c r="J52" s="7"/>
      <c r="K52" s="7"/>
      <c r="L52" s="9" t="s">
        <v>356</v>
      </c>
      <c r="M52" s="290">
        <v>457</v>
      </c>
      <c r="N52" s="290">
        <v>693</v>
      </c>
      <c r="O52" s="290">
        <v>496</v>
      </c>
      <c r="P52" s="290">
        <v>668</v>
      </c>
      <c r="Q52" s="290">
        <v>487</v>
      </c>
      <c r="R52" s="290">
        <v>438</v>
      </c>
      <c r="S52" s="292">
        <v>2073</v>
      </c>
      <c r="T52" s="290">
        <v>982</v>
      </c>
      <c r="U52" s="287" t="s">
        <v>73</v>
      </c>
      <c r="V52" s="290">
        <v>578</v>
      </c>
    </row>
    <row r="53" spans="1:22" ht="16.5" customHeight="1" x14ac:dyDescent="0.2">
      <c r="A53" s="7"/>
      <c r="B53" s="7"/>
      <c r="C53" s="7"/>
      <c r="D53" s="7"/>
      <c r="E53" s="7" t="s">
        <v>67</v>
      </c>
      <c r="F53" s="7"/>
      <c r="G53" s="7"/>
      <c r="H53" s="7"/>
      <c r="I53" s="7"/>
      <c r="J53" s="7"/>
      <c r="K53" s="7"/>
      <c r="L53" s="9" t="s">
        <v>356</v>
      </c>
      <c r="M53" s="290">
        <v>499</v>
      </c>
      <c r="N53" s="290">
        <v>606</v>
      </c>
      <c r="O53" s="290">
        <v>487</v>
      </c>
      <c r="P53" s="290">
        <v>449</v>
      </c>
      <c r="Q53" s="290">
        <v>445</v>
      </c>
      <c r="R53" s="290">
        <v>402</v>
      </c>
      <c r="S53" s="292">
        <v>1897</v>
      </c>
      <c r="T53" s="290">
        <v>926</v>
      </c>
      <c r="U53" s="287" t="s">
        <v>73</v>
      </c>
      <c r="V53" s="290">
        <v>534</v>
      </c>
    </row>
    <row r="54" spans="1:22" ht="16.5" customHeight="1" x14ac:dyDescent="0.2">
      <c r="A54" s="7"/>
      <c r="B54" s="7"/>
      <c r="C54" s="7"/>
      <c r="D54" s="7"/>
      <c r="E54" s="7" t="s">
        <v>68</v>
      </c>
      <c r="F54" s="7"/>
      <c r="G54" s="7"/>
      <c r="H54" s="7"/>
      <c r="I54" s="7"/>
      <c r="J54" s="7"/>
      <c r="K54" s="7"/>
      <c r="L54" s="9" t="s">
        <v>356</v>
      </c>
      <c r="M54" s="290">
        <v>505</v>
      </c>
      <c r="N54" s="290">
        <v>548</v>
      </c>
      <c r="O54" s="290">
        <v>486</v>
      </c>
      <c r="P54" s="290">
        <v>384</v>
      </c>
      <c r="Q54" s="290">
        <v>499</v>
      </c>
      <c r="R54" s="290">
        <v>336</v>
      </c>
      <c r="S54" s="292">
        <v>1865</v>
      </c>
      <c r="T54" s="290">
        <v>830</v>
      </c>
      <c r="U54" s="287" t="s">
        <v>73</v>
      </c>
      <c r="V54" s="290">
        <v>513</v>
      </c>
    </row>
    <row r="55" spans="1:22" ht="16.5" customHeight="1" x14ac:dyDescent="0.2">
      <c r="A55" s="7"/>
      <c r="B55" s="7"/>
      <c r="C55" s="7"/>
      <c r="D55" s="7"/>
      <c r="E55" s="7" t="s">
        <v>69</v>
      </c>
      <c r="F55" s="7"/>
      <c r="G55" s="7"/>
      <c r="H55" s="7"/>
      <c r="I55" s="7"/>
      <c r="J55" s="7"/>
      <c r="K55" s="7"/>
      <c r="L55" s="9" t="s">
        <v>356</v>
      </c>
      <c r="M55" s="290">
        <v>550</v>
      </c>
      <c r="N55" s="290">
        <v>504</v>
      </c>
      <c r="O55" s="290">
        <v>538</v>
      </c>
      <c r="P55" s="290">
        <v>376</v>
      </c>
      <c r="Q55" s="290">
        <v>516</v>
      </c>
      <c r="R55" s="290">
        <v>288</v>
      </c>
      <c r="S55" s="292">
        <v>1909</v>
      </c>
      <c r="T55" s="290">
        <v>827</v>
      </c>
      <c r="U55" s="287" t="s">
        <v>73</v>
      </c>
      <c r="V55" s="290">
        <v>524</v>
      </c>
    </row>
    <row r="56" spans="1:22" ht="16.5" customHeight="1" x14ac:dyDescent="0.2">
      <c r="A56" s="7"/>
      <c r="B56" s="7"/>
      <c r="C56" s="7" t="s">
        <v>107</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c r="E57" s="7" t="s">
        <v>60</v>
      </c>
      <c r="F57" s="7"/>
      <c r="G57" s="7"/>
      <c r="H57" s="7"/>
      <c r="I57" s="7"/>
      <c r="J57" s="7"/>
      <c r="K57" s="7"/>
      <c r="L57" s="9" t="s">
        <v>356</v>
      </c>
      <c r="M57" s="292">
        <v>1412</v>
      </c>
      <c r="N57" s="292">
        <v>2337</v>
      </c>
      <c r="O57" s="292">
        <v>1199</v>
      </c>
      <c r="P57" s="292">
        <v>1868</v>
      </c>
      <c r="Q57" s="292">
        <v>1721</v>
      </c>
      <c r="R57" s="292">
        <v>1302</v>
      </c>
      <c r="S57" s="292">
        <v>5005</v>
      </c>
      <c r="T57" s="292">
        <v>1906</v>
      </c>
      <c r="U57" s="289">
        <v>33063</v>
      </c>
      <c r="V57" s="292">
        <v>1980</v>
      </c>
    </row>
    <row r="58" spans="1:22" ht="16.5" customHeight="1" x14ac:dyDescent="0.2">
      <c r="A58" s="7"/>
      <c r="B58" s="7"/>
      <c r="C58" s="7"/>
      <c r="D58" s="7"/>
      <c r="E58" s="7" t="s">
        <v>62</v>
      </c>
      <c r="F58" s="7"/>
      <c r="G58" s="7"/>
      <c r="H58" s="7"/>
      <c r="I58" s="7"/>
      <c r="J58" s="7"/>
      <c r="K58" s="7"/>
      <c r="L58" s="9" t="s">
        <v>356</v>
      </c>
      <c r="M58" s="292">
        <v>1263</v>
      </c>
      <c r="N58" s="292">
        <v>2267</v>
      </c>
      <c r="O58" s="292">
        <v>1229</v>
      </c>
      <c r="P58" s="292">
        <v>1682</v>
      </c>
      <c r="Q58" s="292">
        <v>1367</v>
      </c>
      <c r="R58" s="292">
        <v>1212</v>
      </c>
      <c r="S58" s="292">
        <v>5239</v>
      </c>
      <c r="T58" s="292">
        <v>2310</v>
      </c>
      <c r="U58" s="289">
        <v>20822</v>
      </c>
      <c r="V58" s="292">
        <v>1857</v>
      </c>
    </row>
    <row r="59" spans="1:22" ht="16.5" customHeight="1" x14ac:dyDescent="0.2">
      <c r="A59" s="7"/>
      <c r="B59" s="7"/>
      <c r="C59" s="7"/>
      <c r="D59" s="7"/>
      <c r="E59" s="7" t="s">
        <v>63</v>
      </c>
      <c r="F59" s="7"/>
      <c r="G59" s="7"/>
      <c r="H59" s="7"/>
      <c r="I59" s="7"/>
      <c r="J59" s="7"/>
      <c r="K59" s="7"/>
      <c r="L59" s="9" t="s">
        <v>356</v>
      </c>
      <c r="M59" s="292">
        <v>1144</v>
      </c>
      <c r="N59" s="292">
        <v>1889</v>
      </c>
      <c r="O59" s="292">
        <v>1021</v>
      </c>
      <c r="P59" s="292">
        <v>1687</v>
      </c>
      <c r="Q59" s="292">
        <v>1145</v>
      </c>
      <c r="R59" s="292">
        <v>1173</v>
      </c>
      <c r="S59" s="292">
        <v>4176</v>
      </c>
      <c r="T59" s="292">
        <v>2340</v>
      </c>
      <c r="U59" s="289">
        <v>19383</v>
      </c>
      <c r="V59" s="292">
        <v>1674</v>
      </c>
    </row>
    <row r="60" spans="1:22" ht="16.5" customHeight="1" x14ac:dyDescent="0.2">
      <c r="A60" s="7"/>
      <c r="B60" s="7"/>
      <c r="C60" s="7"/>
      <c r="D60" s="7"/>
      <c r="E60" s="7" t="s">
        <v>64</v>
      </c>
      <c r="F60" s="7"/>
      <c r="G60" s="7"/>
      <c r="H60" s="7"/>
      <c r="I60" s="7"/>
      <c r="J60" s="7"/>
      <c r="K60" s="7"/>
      <c r="L60" s="9" t="s">
        <v>356</v>
      </c>
      <c r="M60" s="292">
        <v>1146</v>
      </c>
      <c r="N60" s="292">
        <v>1767</v>
      </c>
      <c r="O60" s="292">
        <v>1001</v>
      </c>
      <c r="P60" s="292">
        <v>1468</v>
      </c>
      <c r="Q60" s="292">
        <v>1087</v>
      </c>
      <c r="R60" s="292">
        <v>1272</v>
      </c>
      <c r="S60" s="292">
        <v>3489</v>
      </c>
      <c r="T60" s="292">
        <v>2255</v>
      </c>
      <c r="U60" s="289">
        <v>19225</v>
      </c>
      <c r="V60" s="292">
        <v>1587</v>
      </c>
    </row>
    <row r="61" spans="1:22" ht="16.5" customHeight="1" x14ac:dyDescent="0.2">
      <c r="A61" s="7"/>
      <c r="B61" s="7"/>
      <c r="C61" s="7"/>
      <c r="D61" s="7"/>
      <c r="E61" s="7" t="s">
        <v>65</v>
      </c>
      <c r="F61" s="7"/>
      <c r="G61" s="7"/>
      <c r="H61" s="7"/>
      <c r="I61" s="7"/>
      <c r="J61" s="7"/>
      <c r="K61" s="7"/>
      <c r="L61" s="9" t="s">
        <v>356</v>
      </c>
      <c r="M61" s="292">
        <v>1167</v>
      </c>
      <c r="N61" s="292">
        <v>1593</v>
      </c>
      <c r="O61" s="292">
        <v>1008</v>
      </c>
      <c r="P61" s="292">
        <v>1621</v>
      </c>
      <c r="Q61" s="292">
        <v>1080</v>
      </c>
      <c r="R61" s="292">
        <v>1073</v>
      </c>
      <c r="S61" s="292">
        <v>3172</v>
      </c>
      <c r="T61" s="292">
        <v>1687</v>
      </c>
      <c r="U61" s="289">
        <v>18648</v>
      </c>
      <c r="V61" s="292">
        <v>1549</v>
      </c>
    </row>
    <row r="62" spans="1:22" ht="16.5" customHeight="1" x14ac:dyDescent="0.2">
      <c r="A62" s="7"/>
      <c r="B62" s="7"/>
      <c r="C62" s="7"/>
      <c r="D62" s="7"/>
      <c r="E62" s="7" t="s">
        <v>66</v>
      </c>
      <c r="F62" s="7"/>
      <c r="G62" s="7"/>
      <c r="H62" s="7"/>
      <c r="I62" s="7"/>
      <c r="J62" s="7"/>
      <c r="K62" s="7"/>
      <c r="L62" s="9" t="s">
        <v>356</v>
      </c>
      <c r="M62" s="292">
        <v>1129</v>
      </c>
      <c r="N62" s="292">
        <v>1445</v>
      </c>
      <c r="O62" s="290">
        <v>902</v>
      </c>
      <c r="P62" s="292">
        <v>1336</v>
      </c>
      <c r="Q62" s="292">
        <v>1106</v>
      </c>
      <c r="R62" s="292">
        <v>1049</v>
      </c>
      <c r="S62" s="292">
        <v>3146</v>
      </c>
      <c r="T62" s="292">
        <v>1612</v>
      </c>
      <c r="U62" s="289">
        <v>19123</v>
      </c>
      <c r="V62" s="292">
        <v>1459</v>
      </c>
    </row>
    <row r="63" spans="1:22" ht="16.5" customHeight="1" x14ac:dyDescent="0.2">
      <c r="A63" s="7"/>
      <c r="B63" s="7"/>
      <c r="C63" s="7"/>
      <c r="D63" s="7"/>
      <c r="E63" s="7" t="s">
        <v>67</v>
      </c>
      <c r="F63" s="7"/>
      <c r="G63" s="7"/>
      <c r="H63" s="7"/>
      <c r="I63" s="7"/>
      <c r="J63" s="7"/>
      <c r="K63" s="7"/>
      <c r="L63" s="9" t="s">
        <v>356</v>
      </c>
      <c r="M63" s="292">
        <v>1189</v>
      </c>
      <c r="N63" s="292">
        <v>1326</v>
      </c>
      <c r="O63" s="290">
        <v>930</v>
      </c>
      <c r="P63" s="292">
        <v>1160</v>
      </c>
      <c r="Q63" s="292">
        <v>1009</v>
      </c>
      <c r="R63" s="290">
        <v>895</v>
      </c>
      <c r="S63" s="292">
        <v>2891</v>
      </c>
      <c r="T63" s="292">
        <v>1596</v>
      </c>
      <c r="U63" s="289">
        <v>28523</v>
      </c>
      <c r="V63" s="292">
        <v>1418</v>
      </c>
    </row>
    <row r="64" spans="1:22" ht="16.5" customHeight="1" x14ac:dyDescent="0.2">
      <c r="A64" s="7"/>
      <c r="B64" s="7"/>
      <c r="C64" s="7"/>
      <c r="D64" s="7"/>
      <c r="E64" s="7" t="s">
        <v>68</v>
      </c>
      <c r="F64" s="7"/>
      <c r="G64" s="7"/>
      <c r="H64" s="7"/>
      <c r="I64" s="7"/>
      <c r="J64" s="7"/>
      <c r="K64" s="7"/>
      <c r="L64" s="9" t="s">
        <v>356</v>
      </c>
      <c r="M64" s="292">
        <v>1169</v>
      </c>
      <c r="N64" s="292">
        <v>1196</v>
      </c>
      <c r="O64" s="290">
        <v>921</v>
      </c>
      <c r="P64" s="292">
        <v>1093</v>
      </c>
      <c r="Q64" s="292">
        <v>1006</v>
      </c>
      <c r="R64" s="290">
        <v>826</v>
      </c>
      <c r="S64" s="292">
        <v>2794</v>
      </c>
      <c r="T64" s="292">
        <v>1570</v>
      </c>
      <c r="U64" s="289">
        <v>20154</v>
      </c>
      <c r="V64" s="292">
        <v>1356</v>
      </c>
    </row>
    <row r="65" spans="1:22" ht="16.5" customHeight="1" x14ac:dyDescent="0.2">
      <c r="A65" s="7"/>
      <c r="B65" s="7"/>
      <c r="C65" s="7"/>
      <c r="D65" s="7"/>
      <c r="E65" s="7" t="s">
        <v>69</v>
      </c>
      <c r="F65" s="7"/>
      <c r="G65" s="7"/>
      <c r="H65" s="7"/>
      <c r="I65" s="7"/>
      <c r="J65" s="7"/>
      <c r="K65" s="7"/>
      <c r="L65" s="9" t="s">
        <v>356</v>
      </c>
      <c r="M65" s="292">
        <v>1163</v>
      </c>
      <c r="N65" s="292">
        <v>1137</v>
      </c>
      <c r="O65" s="290">
        <v>976</v>
      </c>
      <c r="P65" s="292">
        <v>1099</v>
      </c>
      <c r="Q65" s="292">
        <v>1046</v>
      </c>
      <c r="R65" s="290">
        <v>804</v>
      </c>
      <c r="S65" s="292">
        <v>2890</v>
      </c>
      <c r="T65" s="292">
        <v>1563</v>
      </c>
      <c r="U65" s="289">
        <v>16359</v>
      </c>
      <c r="V65" s="292">
        <v>1334</v>
      </c>
    </row>
    <row r="66" spans="1:22" ht="16.5" customHeight="1" x14ac:dyDescent="0.2">
      <c r="A66" s="7"/>
      <c r="B66" s="7"/>
      <c r="C66" s="7" t="s">
        <v>108</v>
      </c>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c r="D67" s="7"/>
      <c r="E67" s="7" t="s">
        <v>60</v>
      </c>
      <c r="F67" s="7"/>
      <c r="G67" s="7"/>
      <c r="H67" s="7"/>
      <c r="I67" s="7"/>
      <c r="J67" s="7"/>
      <c r="K67" s="7"/>
      <c r="L67" s="9" t="s">
        <v>356</v>
      </c>
      <c r="M67" s="287" t="s">
        <v>73</v>
      </c>
      <c r="N67" s="287" t="s">
        <v>73</v>
      </c>
      <c r="O67" s="287" t="s">
        <v>73</v>
      </c>
      <c r="P67" s="292">
        <v>1860</v>
      </c>
      <c r="Q67" s="287" t="s">
        <v>73</v>
      </c>
      <c r="R67" s="287" t="s">
        <v>73</v>
      </c>
      <c r="S67" s="287" t="s">
        <v>73</v>
      </c>
      <c r="T67" s="287" t="s">
        <v>73</v>
      </c>
      <c r="U67" s="292">
        <v>2729</v>
      </c>
      <c r="V67" s="292">
        <v>2350</v>
      </c>
    </row>
    <row r="68" spans="1:22" ht="16.5" customHeight="1" x14ac:dyDescent="0.2">
      <c r="A68" s="7"/>
      <c r="B68" s="7"/>
      <c r="C68" s="7"/>
      <c r="D68" s="7"/>
      <c r="E68" s="7" t="s">
        <v>62</v>
      </c>
      <c r="F68" s="7"/>
      <c r="G68" s="7"/>
      <c r="H68" s="7"/>
      <c r="I68" s="7"/>
      <c r="J68" s="7"/>
      <c r="K68" s="7"/>
      <c r="L68" s="9" t="s">
        <v>356</v>
      </c>
      <c r="M68" s="287" t="s">
        <v>73</v>
      </c>
      <c r="N68" s="287" t="s">
        <v>73</v>
      </c>
      <c r="O68" s="287" t="s">
        <v>73</v>
      </c>
      <c r="P68" s="292">
        <v>1937</v>
      </c>
      <c r="Q68" s="287" t="s">
        <v>73</v>
      </c>
      <c r="R68" s="287" t="s">
        <v>73</v>
      </c>
      <c r="S68" s="287" t="s">
        <v>73</v>
      </c>
      <c r="T68" s="287" t="s">
        <v>73</v>
      </c>
      <c r="U68" s="292">
        <v>2749</v>
      </c>
      <c r="V68" s="292">
        <v>2411</v>
      </c>
    </row>
    <row r="69" spans="1:22" ht="16.5" customHeight="1" x14ac:dyDescent="0.2">
      <c r="A69" s="7"/>
      <c r="B69" s="7"/>
      <c r="C69" s="7"/>
      <c r="D69" s="7"/>
      <c r="E69" s="7" t="s">
        <v>63</v>
      </c>
      <c r="F69" s="7"/>
      <c r="G69" s="7"/>
      <c r="H69" s="7"/>
      <c r="I69" s="7"/>
      <c r="J69" s="7"/>
      <c r="K69" s="7"/>
      <c r="L69" s="9" t="s">
        <v>356</v>
      </c>
      <c r="M69" s="287" t="s">
        <v>73</v>
      </c>
      <c r="N69" s="287" t="s">
        <v>73</v>
      </c>
      <c r="O69" s="287" t="s">
        <v>73</v>
      </c>
      <c r="P69" s="292">
        <v>2010</v>
      </c>
      <c r="Q69" s="287" t="s">
        <v>73</v>
      </c>
      <c r="R69" s="287" t="s">
        <v>73</v>
      </c>
      <c r="S69" s="287" t="s">
        <v>73</v>
      </c>
      <c r="T69" s="287" t="s">
        <v>73</v>
      </c>
      <c r="U69" s="292">
        <v>2928</v>
      </c>
      <c r="V69" s="292">
        <v>2522</v>
      </c>
    </row>
    <row r="70" spans="1:22" ht="16.5" customHeight="1" x14ac:dyDescent="0.2">
      <c r="A70" s="7"/>
      <c r="B70" s="7"/>
      <c r="C70" s="7"/>
      <c r="D70" s="7"/>
      <c r="E70" s="7" t="s">
        <v>64</v>
      </c>
      <c r="F70" s="7"/>
      <c r="G70" s="7"/>
      <c r="H70" s="7"/>
      <c r="I70" s="7"/>
      <c r="J70" s="7"/>
      <c r="K70" s="7"/>
      <c r="L70" s="9" t="s">
        <v>356</v>
      </c>
      <c r="M70" s="287" t="s">
        <v>73</v>
      </c>
      <c r="N70" s="287" t="s">
        <v>73</v>
      </c>
      <c r="O70" s="287" t="s">
        <v>73</v>
      </c>
      <c r="P70" s="292">
        <v>2139</v>
      </c>
      <c r="Q70" s="287" t="s">
        <v>73</v>
      </c>
      <c r="R70" s="287" t="s">
        <v>73</v>
      </c>
      <c r="S70" s="287" t="s">
        <v>73</v>
      </c>
      <c r="T70" s="287" t="s">
        <v>73</v>
      </c>
      <c r="U70" s="292">
        <v>2756</v>
      </c>
      <c r="V70" s="292">
        <v>2486</v>
      </c>
    </row>
    <row r="71" spans="1:22" ht="16.5" customHeight="1" x14ac:dyDescent="0.2">
      <c r="A71" s="7"/>
      <c r="B71" s="7"/>
      <c r="C71" s="7"/>
      <c r="D71" s="7"/>
      <c r="E71" s="7" t="s">
        <v>65</v>
      </c>
      <c r="F71" s="7"/>
      <c r="G71" s="7"/>
      <c r="H71" s="7"/>
      <c r="I71" s="7"/>
      <c r="J71" s="7"/>
      <c r="K71" s="7"/>
      <c r="L71" s="9" t="s">
        <v>356</v>
      </c>
      <c r="M71" s="287" t="s">
        <v>73</v>
      </c>
      <c r="N71" s="287" t="s">
        <v>73</v>
      </c>
      <c r="O71" s="287" t="s">
        <v>73</v>
      </c>
      <c r="P71" s="292">
        <v>2254</v>
      </c>
      <c r="Q71" s="287" t="s">
        <v>73</v>
      </c>
      <c r="R71" s="287" t="s">
        <v>73</v>
      </c>
      <c r="S71" s="287" t="s">
        <v>73</v>
      </c>
      <c r="T71" s="287" t="s">
        <v>73</v>
      </c>
      <c r="U71" s="292">
        <v>2765</v>
      </c>
      <c r="V71" s="292">
        <v>2550</v>
      </c>
    </row>
    <row r="72" spans="1:22" ht="16.5" customHeight="1" x14ac:dyDescent="0.2">
      <c r="A72" s="7"/>
      <c r="B72" s="7"/>
      <c r="C72" s="7"/>
      <c r="D72" s="7"/>
      <c r="E72" s="7" t="s">
        <v>66</v>
      </c>
      <c r="F72" s="7"/>
      <c r="G72" s="7"/>
      <c r="H72" s="7"/>
      <c r="I72" s="7"/>
      <c r="J72" s="7"/>
      <c r="K72" s="7"/>
      <c r="L72" s="9" t="s">
        <v>356</v>
      </c>
      <c r="M72" s="287" t="s">
        <v>73</v>
      </c>
      <c r="N72" s="287" t="s">
        <v>73</v>
      </c>
      <c r="O72" s="287" t="s">
        <v>73</v>
      </c>
      <c r="P72" s="292">
        <v>1991</v>
      </c>
      <c r="Q72" s="287" t="s">
        <v>73</v>
      </c>
      <c r="R72" s="287" t="s">
        <v>73</v>
      </c>
      <c r="S72" s="287" t="s">
        <v>73</v>
      </c>
      <c r="T72" s="287" t="s">
        <v>73</v>
      </c>
      <c r="U72" s="292">
        <v>3748</v>
      </c>
      <c r="V72" s="292">
        <v>2985</v>
      </c>
    </row>
    <row r="73" spans="1:22" ht="16.5" customHeight="1" x14ac:dyDescent="0.2">
      <c r="A73" s="7"/>
      <c r="B73" s="7"/>
      <c r="C73" s="7"/>
      <c r="D73" s="7"/>
      <c r="E73" s="7" t="s">
        <v>67</v>
      </c>
      <c r="F73" s="7"/>
      <c r="G73" s="7"/>
      <c r="H73" s="7"/>
      <c r="I73" s="7"/>
      <c r="J73" s="7"/>
      <c r="K73" s="7"/>
      <c r="L73" s="9" t="s">
        <v>356</v>
      </c>
      <c r="M73" s="287" t="s">
        <v>73</v>
      </c>
      <c r="N73" s="287" t="s">
        <v>73</v>
      </c>
      <c r="O73" s="287" t="s">
        <v>73</v>
      </c>
      <c r="P73" s="292">
        <v>2180</v>
      </c>
      <c r="Q73" s="287" t="s">
        <v>73</v>
      </c>
      <c r="R73" s="287" t="s">
        <v>73</v>
      </c>
      <c r="S73" s="287" t="s">
        <v>73</v>
      </c>
      <c r="T73" s="287" t="s">
        <v>73</v>
      </c>
      <c r="U73" s="292">
        <v>3765</v>
      </c>
      <c r="V73" s="292">
        <v>3106</v>
      </c>
    </row>
    <row r="74" spans="1:22" ht="16.5" customHeight="1" x14ac:dyDescent="0.2">
      <c r="A74" s="7"/>
      <c r="B74" s="7"/>
      <c r="C74" s="7"/>
      <c r="D74" s="7"/>
      <c r="E74" s="7" t="s">
        <v>68</v>
      </c>
      <c r="F74" s="7"/>
      <c r="G74" s="7"/>
      <c r="H74" s="7"/>
      <c r="I74" s="7"/>
      <c r="J74" s="7"/>
      <c r="K74" s="7"/>
      <c r="L74" s="9" t="s">
        <v>356</v>
      </c>
      <c r="M74" s="287" t="s">
        <v>73</v>
      </c>
      <c r="N74" s="287" t="s">
        <v>73</v>
      </c>
      <c r="O74" s="287" t="s">
        <v>73</v>
      </c>
      <c r="P74" s="292">
        <v>2144</v>
      </c>
      <c r="Q74" s="287" t="s">
        <v>73</v>
      </c>
      <c r="R74" s="287" t="s">
        <v>73</v>
      </c>
      <c r="S74" s="287" t="s">
        <v>73</v>
      </c>
      <c r="T74" s="287" t="s">
        <v>73</v>
      </c>
      <c r="U74" s="292">
        <v>3880</v>
      </c>
      <c r="V74" s="292">
        <v>3151</v>
      </c>
    </row>
    <row r="75" spans="1:22" ht="16.5" customHeight="1" x14ac:dyDescent="0.2">
      <c r="A75" s="7"/>
      <c r="B75" s="7"/>
      <c r="C75" s="7"/>
      <c r="D75" s="7"/>
      <c r="E75" s="7" t="s">
        <v>69</v>
      </c>
      <c r="F75" s="7"/>
      <c r="G75" s="7"/>
      <c r="H75" s="7"/>
      <c r="I75" s="7"/>
      <c r="J75" s="7"/>
      <c r="K75" s="7"/>
      <c r="L75" s="9" t="s">
        <v>356</v>
      </c>
      <c r="M75" s="287" t="s">
        <v>73</v>
      </c>
      <c r="N75" s="287" t="s">
        <v>73</v>
      </c>
      <c r="O75" s="287" t="s">
        <v>73</v>
      </c>
      <c r="P75" s="292">
        <v>2146</v>
      </c>
      <c r="Q75" s="287" t="s">
        <v>73</v>
      </c>
      <c r="R75" s="287" t="s">
        <v>73</v>
      </c>
      <c r="S75" s="287" t="s">
        <v>73</v>
      </c>
      <c r="T75" s="287" t="s">
        <v>73</v>
      </c>
      <c r="U75" s="292">
        <v>5742</v>
      </c>
      <c r="V75" s="292">
        <v>4127</v>
      </c>
    </row>
    <row r="76" spans="1:22" ht="16.5" customHeight="1" x14ac:dyDescent="0.2">
      <c r="A76" s="7"/>
      <c r="B76" s="7"/>
      <c r="C76" s="7" t="s">
        <v>109</v>
      </c>
      <c r="D76" s="7"/>
      <c r="E76" s="7"/>
      <c r="F76" s="7"/>
      <c r="G76" s="7"/>
      <c r="H76" s="7"/>
      <c r="I76" s="7"/>
      <c r="J76" s="7"/>
      <c r="K76" s="7"/>
      <c r="L76" s="9"/>
      <c r="M76" s="10"/>
      <c r="N76" s="10"/>
      <c r="O76" s="10"/>
      <c r="P76" s="10"/>
      <c r="Q76" s="10"/>
      <c r="R76" s="10"/>
      <c r="S76" s="10"/>
      <c r="T76" s="10"/>
      <c r="U76" s="10"/>
      <c r="V76" s="10"/>
    </row>
    <row r="77" spans="1:22" ht="16.5" customHeight="1" x14ac:dyDescent="0.2">
      <c r="A77" s="7"/>
      <c r="B77" s="7"/>
      <c r="C77" s="7"/>
      <c r="D77" s="7"/>
      <c r="E77" s="7" t="s">
        <v>60</v>
      </c>
      <c r="F77" s="7"/>
      <c r="G77" s="7"/>
      <c r="H77" s="7"/>
      <c r="I77" s="7"/>
      <c r="J77" s="7"/>
      <c r="K77" s="7"/>
      <c r="L77" s="9" t="s">
        <v>356</v>
      </c>
      <c r="M77" s="287" t="s">
        <v>73</v>
      </c>
      <c r="N77" s="287" t="s">
        <v>73</v>
      </c>
      <c r="O77" s="287" t="s">
        <v>73</v>
      </c>
      <c r="P77" s="287" t="s">
        <v>73</v>
      </c>
      <c r="Q77" s="287" t="s">
        <v>73</v>
      </c>
      <c r="R77" s="287" t="s">
        <v>73</v>
      </c>
      <c r="S77" s="287" t="s">
        <v>73</v>
      </c>
      <c r="T77" s="287" t="s">
        <v>73</v>
      </c>
      <c r="U77" s="292">
        <v>1775</v>
      </c>
      <c r="V77" s="292">
        <v>1775</v>
      </c>
    </row>
    <row r="78" spans="1:22" ht="16.5" customHeight="1" x14ac:dyDescent="0.2">
      <c r="A78" s="7"/>
      <c r="B78" s="7"/>
      <c r="C78" s="7"/>
      <c r="D78" s="7"/>
      <c r="E78" s="7" t="s">
        <v>62</v>
      </c>
      <c r="F78" s="7"/>
      <c r="G78" s="7"/>
      <c r="H78" s="7"/>
      <c r="I78" s="7"/>
      <c r="J78" s="7"/>
      <c r="K78" s="7"/>
      <c r="L78" s="9" t="s">
        <v>356</v>
      </c>
      <c r="M78" s="287" t="s">
        <v>73</v>
      </c>
      <c r="N78" s="287" t="s">
        <v>73</v>
      </c>
      <c r="O78" s="287" t="s">
        <v>73</v>
      </c>
      <c r="P78" s="287" t="s">
        <v>73</v>
      </c>
      <c r="Q78" s="287" t="s">
        <v>73</v>
      </c>
      <c r="R78" s="287" t="s">
        <v>73</v>
      </c>
      <c r="S78" s="287" t="s">
        <v>73</v>
      </c>
      <c r="T78" s="287" t="s">
        <v>73</v>
      </c>
      <c r="U78" s="292">
        <v>1713</v>
      </c>
      <c r="V78" s="292">
        <v>1713</v>
      </c>
    </row>
    <row r="79" spans="1:22" ht="16.5" customHeight="1" x14ac:dyDescent="0.2">
      <c r="A79" s="7"/>
      <c r="B79" s="7"/>
      <c r="C79" s="7"/>
      <c r="D79" s="7"/>
      <c r="E79" s="7" t="s">
        <v>63</v>
      </c>
      <c r="F79" s="7"/>
      <c r="G79" s="7"/>
      <c r="H79" s="7"/>
      <c r="I79" s="7"/>
      <c r="J79" s="7"/>
      <c r="K79" s="7"/>
      <c r="L79" s="9" t="s">
        <v>356</v>
      </c>
      <c r="M79" s="287" t="s">
        <v>73</v>
      </c>
      <c r="N79" s="287" t="s">
        <v>73</v>
      </c>
      <c r="O79" s="287" t="s">
        <v>73</v>
      </c>
      <c r="P79" s="287" t="s">
        <v>73</v>
      </c>
      <c r="Q79" s="287" t="s">
        <v>73</v>
      </c>
      <c r="R79" s="287" t="s">
        <v>73</v>
      </c>
      <c r="S79" s="287" t="s">
        <v>73</v>
      </c>
      <c r="T79" s="287" t="s">
        <v>73</v>
      </c>
      <c r="U79" s="292">
        <v>1741</v>
      </c>
      <c r="V79" s="292">
        <v>1741</v>
      </c>
    </row>
    <row r="80" spans="1:22" ht="16.5" customHeight="1" x14ac:dyDescent="0.2">
      <c r="A80" s="7"/>
      <c r="B80" s="7"/>
      <c r="C80" s="7"/>
      <c r="D80" s="7"/>
      <c r="E80" s="7" t="s">
        <v>64</v>
      </c>
      <c r="F80" s="7"/>
      <c r="G80" s="7"/>
      <c r="H80" s="7"/>
      <c r="I80" s="7"/>
      <c r="J80" s="7"/>
      <c r="K80" s="7"/>
      <c r="L80" s="9" t="s">
        <v>356</v>
      </c>
      <c r="M80" s="287" t="s">
        <v>73</v>
      </c>
      <c r="N80" s="287" t="s">
        <v>73</v>
      </c>
      <c r="O80" s="287" t="s">
        <v>73</v>
      </c>
      <c r="P80" s="287" t="s">
        <v>73</v>
      </c>
      <c r="Q80" s="287" t="s">
        <v>73</v>
      </c>
      <c r="R80" s="287" t="s">
        <v>73</v>
      </c>
      <c r="S80" s="287" t="s">
        <v>73</v>
      </c>
      <c r="T80" s="287" t="s">
        <v>73</v>
      </c>
      <c r="U80" s="292">
        <v>1686</v>
      </c>
      <c r="V80" s="292">
        <v>1686</v>
      </c>
    </row>
    <row r="81" spans="1:22" ht="16.5" customHeight="1" x14ac:dyDescent="0.2">
      <c r="A81" s="7"/>
      <c r="B81" s="7"/>
      <c r="C81" s="7"/>
      <c r="D81" s="7"/>
      <c r="E81" s="7" t="s">
        <v>65</v>
      </c>
      <c r="F81" s="7"/>
      <c r="G81" s="7"/>
      <c r="H81" s="7"/>
      <c r="I81" s="7"/>
      <c r="J81" s="7"/>
      <c r="K81" s="7"/>
      <c r="L81" s="9" t="s">
        <v>356</v>
      </c>
      <c r="M81" s="287" t="s">
        <v>73</v>
      </c>
      <c r="N81" s="287" t="s">
        <v>73</v>
      </c>
      <c r="O81" s="287" t="s">
        <v>73</v>
      </c>
      <c r="P81" s="287" t="s">
        <v>73</v>
      </c>
      <c r="Q81" s="287" t="s">
        <v>73</v>
      </c>
      <c r="R81" s="287" t="s">
        <v>73</v>
      </c>
      <c r="S81" s="287" t="s">
        <v>73</v>
      </c>
      <c r="T81" s="287" t="s">
        <v>73</v>
      </c>
      <c r="U81" s="292">
        <v>1739</v>
      </c>
      <c r="V81" s="292">
        <v>1739</v>
      </c>
    </row>
    <row r="82" spans="1:22" ht="16.5" customHeight="1" x14ac:dyDescent="0.2">
      <c r="A82" s="7"/>
      <c r="B82" s="7"/>
      <c r="C82" s="7"/>
      <c r="D82" s="7"/>
      <c r="E82" s="7" t="s">
        <v>66</v>
      </c>
      <c r="F82" s="7"/>
      <c r="G82" s="7"/>
      <c r="H82" s="7"/>
      <c r="I82" s="7"/>
      <c r="J82" s="7"/>
      <c r="K82" s="7"/>
      <c r="L82" s="9" t="s">
        <v>356</v>
      </c>
      <c r="M82" s="287" t="s">
        <v>73</v>
      </c>
      <c r="N82" s="287" t="s">
        <v>73</v>
      </c>
      <c r="O82" s="287" t="s">
        <v>73</v>
      </c>
      <c r="P82" s="287" t="s">
        <v>73</v>
      </c>
      <c r="Q82" s="287" t="s">
        <v>73</v>
      </c>
      <c r="R82" s="287" t="s">
        <v>73</v>
      </c>
      <c r="S82" s="287" t="s">
        <v>73</v>
      </c>
      <c r="T82" s="287" t="s">
        <v>73</v>
      </c>
      <c r="U82" s="292">
        <v>1612</v>
      </c>
      <c r="V82" s="292">
        <v>1612</v>
      </c>
    </row>
    <row r="83" spans="1:22" ht="16.5" customHeight="1" x14ac:dyDescent="0.2">
      <c r="A83" s="7"/>
      <c r="B83" s="7"/>
      <c r="C83" s="7"/>
      <c r="D83" s="7"/>
      <c r="E83" s="7" t="s">
        <v>67</v>
      </c>
      <c r="F83" s="7"/>
      <c r="G83" s="7"/>
      <c r="H83" s="7"/>
      <c r="I83" s="7"/>
      <c r="J83" s="7"/>
      <c r="K83" s="7"/>
      <c r="L83" s="9" t="s">
        <v>356</v>
      </c>
      <c r="M83" s="287" t="s">
        <v>73</v>
      </c>
      <c r="N83" s="287" t="s">
        <v>73</v>
      </c>
      <c r="O83" s="287" t="s">
        <v>73</v>
      </c>
      <c r="P83" s="287" t="s">
        <v>73</v>
      </c>
      <c r="Q83" s="287" t="s">
        <v>73</v>
      </c>
      <c r="R83" s="287" t="s">
        <v>73</v>
      </c>
      <c r="S83" s="287" t="s">
        <v>73</v>
      </c>
      <c r="T83" s="287" t="s">
        <v>73</v>
      </c>
      <c r="U83" s="292">
        <v>1653</v>
      </c>
      <c r="V83" s="292">
        <v>1653</v>
      </c>
    </row>
    <row r="84" spans="1:22" ht="16.5" customHeight="1" x14ac:dyDescent="0.2">
      <c r="A84" s="7"/>
      <c r="B84" s="7"/>
      <c r="C84" s="7"/>
      <c r="D84" s="7"/>
      <c r="E84" s="7" t="s">
        <v>68</v>
      </c>
      <c r="F84" s="7"/>
      <c r="G84" s="7"/>
      <c r="H84" s="7"/>
      <c r="I84" s="7"/>
      <c r="J84" s="7"/>
      <c r="K84" s="7"/>
      <c r="L84" s="9" t="s">
        <v>356</v>
      </c>
      <c r="M84" s="287" t="s">
        <v>73</v>
      </c>
      <c r="N84" s="287" t="s">
        <v>73</v>
      </c>
      <c r="O84" s="287" t="s">
        <v>73</v>
      </c>
      <c r="P84" s="287" t="s">
        <v>73</v>
      </c>
      <c r="Q84" s="287" t="s">
        <v>73</v>
      </c>
      <c r="R84" s="287" t="s">
        <v>73</v>
      </c>
      <c r="S84" s="287" t="s">
        <v>73</v>
      </c>
      <c r="T84" s="287" t="s">
        <v>73</v>
      </c>
      <c r="U84" s="292">
        <v>1700</v>
      </c>
      <c r="V84" s="292">
        <v>1700</v>
      </c>
    </row>
    <row r="85" spans="1:22" ht="16.5" customHeight="1" x14ac:dyDescent="0.2">
      <c r="A85" s="7"/>
      <c r="B85" s="7"/>
      <c r="C85" s="7"/>
      <c r="D85" s="7"/>
      <c r="E85" s="7" t="s">
        <v>69</v>
      </c>
      <c r="F85" s="7"/>
      <c r="G85" s="7"/>
      <c r="H85" s="7"/>
      <c r="I85" s="7"/>
      <c r="J85" s="7"/>
      <c r="K85" s="7"/>
      <c r="L85" s="9" t="s">
        <v>356</v>
      </c>
      <c r="M85" s="287" t="s">
        <v>73</v>
      </c>
      <c r="N85" s="287" t="s">
        <v>73</v>
      </c>
      <c r="O85" s="287" t="s">
        <v>73</v>
      </c>
      <c r="P85" s="287" t="s">
        <v>73</v>
      </c>
      <c r="Q85" s="287" t="s">
        <v>73</v>
      </c>
      <c r="R85" s="287" t="s">
        <v>73</v>
      </c>
      <c r="S85" s="287" t="s">
        <v>73</v>
      </c>
      <c r="T85" s="287" t="s">
        <v>73</v>
      </c>
      <c r="U85" s="292">
        <v>1297</v>
      </c>
      <c r="V85" s="292">
        <v>1297</v>
      </c>
    </row>
    <row r="86" spans="1:22" ht="16.5" customHeight="1" x14ac:dyDescent="0.2">
      <c r="A86" s="7"/>
      <c r="B86" s="7"/>
      <c r="C86" s="7" t="s">
        <v>560</v>
      </c>
      <c r="D86" s="7"/>
      <c r="E86" s="7"/>
      <c r="F86" s="7"/>
      <c r="G86" s="7"/>
      <c r="H86" s="7"/>
      <c r="I86" s="7"/>
      <c r="J86" s="7"/>
      <c r="K86" s="7"/>
      <c r="L86" s="9"/>
      <c r="M86" s="10"/>
      <c r="N86" s="10"/>
      <c r="O86" s="10"/>
      <c r="P86" s="10"/>
      <c r="Q86" s="10"/>
      <c r="R86" s="10"/>
      <c r="S86" s="10"/>
      <c r="T86" s="10"/>
      <c r="U86" s="10"/>
      <c r="V86" s="10"/>
    </row>
    <row r="87" spans="1:22" ht="16.5" customHeight="1" x14ac:dyDescent="0.2">
      <c r="A87" s="7"/>
      <c r="B87" s="7"/>
      <c r="C87" s="7"/>
      <c r="D87" s="7"/>
      <c r="E87" s="7" t="s">
        <v>60</v>
      </c>
      <c r="F87" s="7"/>
      <c r="G87" s="7"/>
      <c r="H87" s="7"/>
      <c r="I87" s="7"/>
      <c r="J87" s="7"/>
      <c r="K87" s="7"/>
      <c r="L87" s="9" t="s">
        <v>356</v>
      </c>
      <c r="M87" s="292">
        <v>1237</v>
      </c>
      <c r="N87" s="292">
        <v>3361</v>
      </c>
      <c r="O87" s="292">
        <v>2076</v>
      </c>
      <c r="P87" s="292">
        <v>3695</v>
      </c>
      <c r="Q87" s="292">
        <v>1689</v>
      </c>
      <c r="R87" s="292">
        <v>2126</v>
      </c>
      <c r="S87" s="289">
        <v>11885</v>
      </c>
      <c r="T87" s="292">
        <v>4262</v>
      </c>
      <c r="U87" s="287" t="s">
        <v>73</v>
      </c>
      <c r="V87" s="292">
        <v>2415</v>
      </c>
    </row>
    <row r="88" spans="1:22" ht="16.5" customHeight="1" x14ac:dyDescent="0.2">
      <c r="A88" s="7"/>
      <c r="B88" s="7"/>
      <c r="C88" s="7"/>
      <c r="D88" s="7"/>
      <c r="E88" s="7" t="s">
        <v>62</v>
      </c>
      <c r="F88" s="7"/>
      <c r="G88" s="7"/>
      <c r="H88" s="7"/>
      <c r="I88" s="7"/>
      <c r="J88" s="7"/>
      <c r="K88" s="7"/>
      <c r="L88" s="9" t="s">
        <v>356</v>
      </c>
      <c r="M88" s="292">
        <v>1005</v>
      </c>
      <c r="N88" s="292">
        <v>3198</v>
      </c>
      <c r="O88" s="292">
        <v>2198</v>
      </c>
      <c r="P88" s="292">
        <v>2780</v>
      </c>
      <c r="Q88" s="292">
        <v>1806</v>
      </c>
      <c r="R88" s="292">
        <v>2232</v>
      </c>
      <c r="S88" s="292">
        <v>5142</v>
      </c>
      <c r="T88" s="292">
        <v>3885</v>
      </c>
      <c r="U88" s="287" t="s">
        <v>73</v>
      </c>
      <c r="V88" s="292">
        <v>2229</v>
      </c>
    </row>
    <row r="89" spans="1:22" ht="16.5" customHeight="1" x14ac:dyDescent="0.2">
      <c r="A89" s="7"/>
      <c r="B89" s="7"/>
      <c r="C89" s="7"/>
      <c r="D89" s="7"/>
      <c r="E89" s="7" t="s">
        <v>63</v>
      </c>
      <c r="F89" s="7"/>
      <c r="G89" s="7"/>
      <c r="H89" s="7"/>
      <c r="I89" s="7"/>
      <c r="J89" s="7"/>
      <c r="K89" s="7"/>
      <c r="L89" s="9" t="s">
        <v>356</v>
      </c>
      <c r="M89" s="292">
        <v>1094</v>
      </c>
      <c r="N89" s="292">
        <v>3464</v>
      </c>
      <c r="O89" s="292">
        <v>1980</v>
      </c>
      <c r="P89" s="292">
        <v>3152</v>
      </c>
      <c r="Q89" s="292">
        <v>1905</v>
      </c>
      <c r="R89" s="292">
        <v>2625</v>
      </c>
      <c r="S89" s="292">
        <v>5289</v>
      </c>
      <c r="T89" s="292">
        <v>3613</v>
      </c>
      <c r="U89" s="287" t="s">
        <v>73</v>
      </c>
      <c r="V89" s="292">
        <v>2305</v>
      </c>
    </row>
    <row r="90" spans="1:22" ht="16.5" customHeight="1" x14ac:dyDescent="0.2">
      <c r="A90" s="7"/>
      <c r="B90" s="7"/>
      <c r="C90" s="7"/>
      <c r="D90" s="7"/>
      <c r="E90" s="7" t="s">
        <v>64</v>
      </c>
      <c r="F90" s="7"/>
      <c r="G90" s="7"/>
      <c r="H90" s="7"/>
      <c r="I90" s="7"/>
      <c r="J90" s="7"/>
      <c r="K90" s="7"/>
      <c r="L90" s="9" t="s">
        <v>356</v>
      </c>
      <c r="M90" s="292">
        <v>1086</v>
      </c>
      <c r="N90" s="292">
        <v>2715</v>
      </c>
      <c r="O90" s="292">
        <v>2127</v>
      </c>
      <c r="P90" s="292">
        <v>3173</v>
      </c>
      <c r="Q90" s="292">
        <v>1616</v>
      </c>
      <c r="R90" s="292">
        <v>2466</v>
      </c>
      <c r="S90" s="292">
        <v>4090</v>
      </c>
      <c r="T90" s="292">
        <v>4339</v>
      </c>
      <c r="U90" s="287" t="s">
        <v>73</v>
      </c>
      <c r="V90" s="292">
        <v>2106</v>
      </c>
    </row>
    <row r="91" spans="1:22" ht="16.5" customHeight="1" x14ac:dyDescent="0.2">
      <c r="A91" s="7"/>
      <c r="B91" s="7"/>
      <c r="C91" s="7"/>
      <c r="D91" s="7"/>
      <c r="E91" s="7" t="s">
        <v>65</v>
      </c>
      <c r="F91" s="7"/>
      <c r="G91" s="7"/>
      <c r="H91" s="7"/>
      <c r="I91" s="7"/>
      <c r="J91" s="7"/>
      <c r="K91" s="7"/>
      <c r="L91" s="9" t="s">
        <v>356</v>
      </c>
      <c r="M91" s="292">
        <v>1213</v>
      </c>
      <c r="N91" s="292">
        <v>2284</v>
      </c>
      <c r="O91" s="292">
        <v>2204</v>
      </c>
      <c r="P91" s="292">
        <v>3008</v>
      </c>
      <c r="Q91" s="292">
        <v>1929</v>
      </c>
      <c r="R91" s="292">
        <v>2323</v>
      </c>
      <c r="S91" s="292">
        <v>3364</v>
      </c>
      <c r="T91" s="292">
        <v>3130</v>
      </c>
      <c r="U91" s="287" t="s">
        <v>73</v>
      </c>
      <c r="V91" s="292">
        <v>2061</v>
      </c>
    </row>
    <row r="92" spans="1:22" ht="16.5" customHeight="1" x14ac:dyDescent="0.2">
      <c r="A92" s="7"/>
      <c r="B92" s="7"/>
      <c r="C92" s="7"/>
      <c r="D92" s="7"/>
      <c r="E92" s="7" t="s">
        <v>66</v>
      </c>
      <c r="F92" s="7"/>
      <c r="G92" s="7"/>
      <c r="H92" s="7"/>
      <c r="I92" s="7"/>
      <c r="J92" s="7"/>
      <c r="K92" s="7"/>
      <c r="L92" s="9" t="s">
        <v>356</v>
      </c>
      <c r="M92" s="292">
        <v>1014</v>
      </c>
      <c r="N92" s="292">
        <v>2090</v>
      </c>
      <c r="O92" s="292">
        <v>2100</v>
      </c>
      <c r="P92" s="292">
        <v>3282</v>
      </c>
      <c r="Q92" s="292">
        <v>1714</v>
      </c>
      <c r="R92" s="292">
        <v>2643</v>
      </c>
      <c r="S92" s="292">
        <v>4516</v>
      </c>
      <c r="T92" s="292">
        <v>3386</v>
      </c>
      <c r="U92" s="287" t="s">
        <v>73</v>
      </c>
      <c r="V92" s="292">
        <v>1932</v>
      </c>
    </row>
    <row r="93" spans="1:22" ht="16.5" customHeight="1" x14ac:dyDescent="0.2">
      <c r="A93" s="7"/>
      <c r="B93" s="7"/>
      <c r="C93" s="7"/>
      <c r="D93" s="7"/>
      <c r="E93" s="7" t="s">
        <v>67</v>
      </c>
      <c r="F93" s="7"/>
      <c r="G93" s="7"/>
      <c r="H93" s="7"/>
      <c r="I93" s="7"/>
      <c r="J93" s="7"/>
      <c r="K93" s="7"/>
      <c r="L93" s="9" t="s">
        <v>356</v>
      </c>
      <c r="M93" s="290">
        <v>974</v>
      </c>
      <c r="N93" s="292">
        <v>1943</v>
      </c>
      <c r="O93" s="292">
        <v>2305</v>
      </c>
      <c r="P93" s="292">
        <v>3105</v>
      </c>
      <c r="Q93" s="292">
        <v>1505</v>
      </c>
      <c r="R93" s="292">
        <v>2147</v>
      </c>
      <c r="S93" s="292">
        <v>2135</v>
      </c>
      <c r="T93" s="292">
        <v>4242</v>
      </c>
      <c r="U93" s="287" t="s">
        <v>73</v>
      </c>
      <c r="V93" s="292">
        <v>1856</v>
      </c>
    </row>
    <row r="94" spans="1:22" ht="16.5" customHeight="1" x14ac:dyDescent="0.2">
      <c r="A94" s="7"/>
      <c r="B94" s="7"/>
      <c r="C94" s="7"/>
      <c r="D94" s="7"/>
      <c r="E94" s="7" t="s">
        <v>68</v>
      </c>
      <c r="F94" s="7"/>
      <c r="G94" s="7"/>
      <c r="H94" s="7"/>
      <c r="I94" s="7"/>
      <c r="J94" s="7"/>
      <c r="K94" s="7"/>
      <c r="L94" s="9" t="s">
        <v>356</v>
      </c>
      <c r="M94" s="290">
        <v>986</v>
      </c>
      <c r="N94" s="292">
        <v>1846</v>
      </c>
      <c r="O94" s="292">
        <v>2015</v>
      </c>
      <c r="P94" s="292">
        <v>2935</v>
      </c>
      <c r="Q94" s="292">
        <v>1749</v>
      </c>
      <c r="R94" s="290">
        <v>850</v>
      </c>
      <c r="S94" s="292">
        <v>1520</v>
      </c>
      <c r="T94" s="292">
        <v>3231</v>
      </c>
      <c r="U94" s="287" t="s">
        <v>73</v>
      </c>
      <c r="V94" s="292">
        <v>1728</v>
      </c>
    </row>
    <row r="95" spans="1:22" ht="16.5" customHeight="1" x14ac:dyDescent="0.2">
      <c r="A95" s="7"/>
      <c r="B95" s="7"/>
      <c r="C95" s="7"/>
      <c r="D95" s="7"/>
      <c r="E95" s="7" t="s">
        <v>69</v>
      </c>
      <c r="F95" s="7"/>
      <c r="G95" s="7"/>
      <c r="H95" s="7"/>
      <c r="I95" s="7"/>
      <c r="J95" s="7"/>
      <c r="K95" s="7"/>
      <c r="L95" s="9" t="s">
        <v>356</v>
      </c>
      <c r="M95" s="290">
        <v>970</v>
      </c>
      <c r="N95" s="292">
        <v>2979</v>
      </c>
      <c r="O95" s="292">
        <v>2506</v>
      </c>
      <c r="P95" s="292">
        <v>3158</v>
      </c>
      <c r="Q95" s="292">
        <v>1863</v>
      </c>
      <c r="R95" s="290">
        <v>993</v>
      </c>
      <c r="S95" s="290">
        <v>854</v>
      </c>
      <c r="T95" s="292">
        <v>4440</v>
      </c>
      <c r="U95" s="287" t="s">
        <v>73</v>
      </c>
      <c r="V95" s="292">
        <v>2123</v>
      </c>
    </row>
    <row r="96" spans="1:22" ht="16.5" customHeight="1" x14ac:dyDescent="0.2">
      <c r="A96" s="7"/>
      <c r="B96" s="7" t="s">
        <v>245</v>
      </c>
      <c r="C96" s="7"/>
      <c r="D96" s="7"/>
      <c r="E96" s="7"/>
      <c r="F96" s="7"/>
      <c r="G96" s="7"/>
      <c r="H96" s="7"/>
      <c r="I96" s="7"/>
      <c r="J96" s="7"/>
      <c r="K96" s="7"/>
      <c r="L96" s="9"/>
      <c r="M96" s="10"/>
      <c r="N96" s="10"/>
      <c r="O96" s="10"/>
      <c r="P96" s="10"/>
      <c r="Q96" s="10"/>
      <c r="R96" s="10"/>
      <c r="S96" s="10"/>
      <c r="T96" s="10"/>
      <c r="U96" s="10"/>
      <c r="V96" s="10"/>
    </row>
    <row r="97" spans="1:22" ht="16.5" customHeight="1" x14ac:dyDescent="0.2">
      <c r="A97" s="7"/>
      <c r="B97" s="7"/>
      <c r="C97" s="7" t="s">
        <v>463</v>
      </c>
      <c r="D97" s="7"/>
      <c r="E97" s="7"/>
      <c r="F97" s="7"/>
      <c r="G97" s="7"/>
      <c r="H97" s="7"/>
      <c r="I97" s="7"/>
      <c r="J97" s="7"/>
      <c r="K97" s="7"/>
      <c r="L97" s="9"/>
      <c r="M97" s="10"/>
      <c r="N97" s="10"/>
      <c r="O97" s="10"/>
      <c r="P97" s="10"/>
      <c r="Q97" s="10"/>
      <c r="R97" s="10"/>
      <c r="S97" s="10"/>
      <c r="T97" s="10"/>
      <c r="U97" s="10"/>
      <c r="V97" s="10"/>
    </row>
    <row r="98" spans="1:22" ht="16.5" customHeight="1" x14ac:dyDescent="0.2">
      <c r="A98" s="7"/>
      <c r="B98" s="7"/>
      <c r="C98" s="7"/>
      <c r="D98" s="7"/>
      <c r="E98" s="7" t="s">
        <v>60</v>
      </c>
      <c r="F98" s="7"/>
      <c r="G98" s="7"/>
      <c r="H98" s="7"/>
      <c r="I98" s="7"/>
      <c r="J98" s="7"/>
      <c r="K98" s="7"/>
      <c r="L98" s="9" t="s">
        <v>356</v>
      </c>
      <c r="M98" s="289">
        <v>11911</v>
      </c>
      <c r="N98" s="289">
        <v>17621</v>
      </c>
      <c r="O98" s="289">
        <v>10239</v>
      </c>
      <c r="P98" s="289">
        <v>18518</v>
      </c>
      <c r="Q98" s="289">
        <v>14699</v>
      </c>
      <c r="R98" s="292">
        <v>6906</v>
      </c>
      <c r="S98" s="289">
        <v>19140</v>
      </c>
      <c r="T98" s="289">
        <v>14581</v>
      </c>
      <c r="U98" s="289">
        <v>33063</v>
      </c>
      <c r="V98" s="289">
        <v>16576</v>
      </c>
    </row>
    <row r="99" spans="1:22" ht="16.5" customHeight="1" x14ac:dyDescent="0.2">
      <c r="A99" s="7"/>
      <c r="B99" s="7"/>
      <c r="C99" s="7"/>
      <c r="D99" s="7"/>
      <c r="E99" s="7" t="s">
        <v>62</v>
      </c>
      <c r="F99" s="7"/>
      <c r="G99" s="7"/>
      <c r="H99" s="7"/>
      <c r="I99" s="7"/>
      <c r="J99" s="7"/>
      <c r="K99" s="7"/>
      <c r="L99" s="9" t="s">
        <v>356</v>
      </c>
      <c r="M99" s="289">
        <v>10831</v>
      </c>
      <c r="N99" s="289">
        <v>13292</v>
      </c>
      <c r="O99" s="289">
        <v>10125</v>
      </c>
      <c r="P99" s="289">
        <v>16557</v>
      </c>
      <c r="Q99" s="289">
        <v>11815</v>
      </c>
      <c r="R99" s="292">
        <v>5734</v>
      </c>
      <c r="S99" s="289">
        <v>17656</v>
      </c>
      <c r="T99" s="289">
        <v>23224</v>
      </c>
      <c r="U99" s="289">
        <v>20822</v>
      </c>
      <c r="V99" s="289">
        <v>13828</v>
      </c>
    </row>
    <row r="100" spans="1:22" ht="16.5" customHeight="1" x14ac:dyDescent="0.2">
      <c r="A100" s="7"/>
      <c r="B100" s="7"/>
      <c r="C100" s="7"/>
      <c r="D100" s="7"/>
      <c r="E100" s="7" t="s">
        <v>63</v>
      </c>
      <c r="F100" s="7"/>
      <c r="G100" s="7"/>
      <c r="H100" s="7"/>
      <c r="I100" s="7"/>
      <c r="J100" s="7"/>
      <c r="K100" s="7"/>
      <c r="L100" s="9" t="s">
        <v>356</v>
      </c>
      <c r="M100" s="292">
        <v>9658</v>
      </c>
      <c r="N100" s="289">
        <v>11612</v>
      </c>
      <c r="O100" s="292">
        <v>9233</v>
      </c>
      <c r="P100" s="289">
        <v>14042</v>
      </c>
      <c r="Q100" s="292">
        <v>9432</v>
      </c>
      <c r="R100" s="292">
        <v>7113</v>
      </c>
      <c r="S100" s="289">
        <v>13855</v>
      </c>
      <c r="T100" s="289">
        <v>23626</v>
      </c>
      <c r="U100" s="289">
        <v>19383</v>
      </c>
      <c r="V100" s="289">
        <v>12557</v>
      </c>
    </row>
    <row r="101" spans="1:22" ht="16.5" customHeight="1" x14ac:dyDescent="0.2">
      <c r="A101" s="7"/>
      <c r="B101" s="7"/>
      <c r="C101" s="7"/>
      <c r="D101" s="7"/>
      <c r="E101" s="7" t="s">
        <v>64</v>
      </c>
      <c r="F101" s="7"/>
      <c r="G101" s="7"/>
      <c r="H101" s="7"/>
      <c r="I101" s="7"/>
      <c r="J101" s="7"/>
      <c r="K101" s="7"/>
      <c r="L101" s="9" t="s">
        <v>356</v>
      </c>
      <c r="M101" s="289">
        <v>10318</v>
      </c>
      <c r="N101" s="289">
        <v>11294</v>
      </c>
      <c r="O101" s="292">
        <v>9410</v>
      </c>
      <c r="P101" s="289">
        <v>13169</v>
      </c>
      <c r="Q101" s="292">
        <v>9445</v>
      </c>
      <c r="R101" s="292">
        <v>7360</v>
      </c>
      <c r="S101" s="289">
        <v>11267</v>
      </c>
      <c r="T101" s="289">
        <v>22454</v>
      </c>
      <c r="U101" s="289">
        <v>19225</v>
      </c>
      <c r="V101" s="289">
        <v>12566</v>
      </c>
    </row>
    <row r="102" spans="1:22" ht="16.5" customHeight="1" x14ac:dyDescent="0.2">
      <c r="A102" s="7"/>
      <c r="B102" s="7"/>
      <c r="C102" s="7"/>
      <c r="D102" s="7"/>
      <c r="E102" s="7" t="s">
        <v>65</v>
      </c>
      <c r="F102" s="7"/>
      <c r="G102" s="7"/>
      <c r="H102" s="7"/>
      <c r="I102" s="7"/>
      <c r="J102" s="7"/>
      <c r="K102" s="7"/>
      <c r="L102" s="9" t="s">
        <v>356</v>
      </c>
      <c r="M102" s="292">
        <v>9067</v>
      </c>
      <c r="N102" s="289">
        <v>10643</v>
      </c>
      <c r="O102" s="292">
        <v>9066</v>
      </c>
      <c r="P102" s="289">
        <v>16448</v>
      </c>
      <c r="Q102" s="292">
        <v>9675</v>
      </c>
      <c r="R102" s="292">
        <v>5920</v>
      </c>
      <c r="S102" s="292">
        <v>8756</v>
      </c>
      <c r="T102" s="289">
        <v>21401</v>
      </c>
      <c r="U102" s="289">
        <v>18648</v>
      </c>
      <c r="V102" s="289">
        <v>12033</v>
      </c>
    </row>
    <row r="103" spans="1:22" ht="16.5" customHeight="1" x14ac:dyDescent="0.2">
      <c r="A103" s="7"/>
      <c r="B103" s="7"/>
      <c r="C103" s="7"/>
      <c r="D103" s="7"/>
      <c r="E103" s="7" t="s">
        <v>66</v>
      </c>
      <c r="F103" s="7"/>
      <c r="G103" s="7"/>
      <c r="H103" s="7"/>
      <c r="I103" s="7"/>
      <c r="J103" s="7"/>
      <c r="K103" s="7"/>
      <c r="L103" s="9" t="s">
        <v>356</v>
      </c>
      <c r="M103" s="292">
        <v>7886</v>
      </c>
      <c r="N103" s="292">
        <v>8571</v>
      </c>
      <c r="O103" s="292">
        <v>6245</v>
      </c>
      <c r="P103" s="289">
        <v>10473</v>
      </c>
      <c r="Q103" s="289">
        <v>10126</v>
      </c>
      <c r="R103" s="292">
        <v>5908</v>
      </c>
      <c r="S103" s="292">
        <v>9789</v>
      </c>
      <c r="T103" s="289">
        <v>21100</v>
      </c>
      <c r="U103" s="289">
        <v>19123</v>
      </c>
      <c r="V103" s="289">
        <v>10388</v>
      </c>
    </row>
    <row r="104" spans="1:22" ht="16.5" customHeight="1" x14ac:dyDescent="0.2">
      <c r="A104" s="7"/>
      <c r="B104" s="7"/>
      <c r="C104" s="7"/>
      <c r="D104" s="7"/>
      <c r="E104" s="7" t="s">
        <v>67</v>
      </c>
      <c r="F104" s="7"/>
      <c r="G104" s="7"/>
      <c r="H104" s="7"/>
      <c r="I104" s="7"/>
      <c r="J104" s="7"/>
      <c r="K104" s="7"/>
      <c r="L104" s="9" t="s">
        <v>356</v>
      </c>
      <c r="M104" s="292">
        <v>8354</v>
      </c>
      <c r="N104" s="292">
        <v>8114</v>
      </c>
      <c r="O104" s="292">
        <v>6967</v>
      </c>
      <c r="P104" s="289">
        <v>11185</v>
      </c>
      <c r="Q104" s="292">
        <v>9965</v>
      </c>
      <c r="R104" s="292">
        <v>4690</v>
      </c>
      <c r="S104" s="292">
        <v>9384</v>
      </c>
      <c r="T104" s="289">
        <v>20371</v>
      </c>
      <c r="U104" s="289">
        <v>28523</v>
      </c>
      <c r="V104" s="289">
        <v>11116</v>
      </c>
    </row>
    <row r="105" spans="1:22" ht="16.5" customHeight="1" x14ac:dyDescent="0.2">
      <c r="A105" s="7"/>
      <c r="B105" s="7"/>
      <c r="C105" s="7"/>
      <c r="D105" s="7"/>
      <c r="E105" s="7" t="s">
        <v>68</v>
      </c>
      <c r="F105" s="7"/>
      <c r="G105" s="7"/>
      <c r="H105" s="7"/>
      <c r="I105" s="7"/>
      <c r="J105" s="7"/>
      <c r="K105" s="7"/>
      <c r="L105" s="9" t="s">
        <v>356</v>
      </c>
      <c r="M105" s="292">
        <v>8450</v>
      </c>
      <c r="N105" s="292">
        <v>7736</v>
      </c>
      <c r="O105" s="292">
        <v>6204</v>
      </c>
      <c r="P105" s="289">
        <v>12264</v>
      </c>
      <c r="Q105" s="292">
        <v>9108</v>
      </c>
      <c r="R105" s="292">
        <v>4406</v>
      </c>
      <c r="S105" s="292">
        <v>8472</v>
      </c>
      <c r="T105" s="289">
        <v>25665</v>
      </c>
      <c r="U105" s="289">
        <v>20154</v>
      </c>
      <c r="V105" s="289">
        <v>10360</v>
      </c>
    </row>
    <row r="106" spans="1:22" ht="16.5" customHeight="1" x14ac:dyDescent="0.2">
      <c r="A106" s="7"/>
      <c r="B106" s="7"/>
      <c r="C106" s="7"/>
      <c r="D106" s="7"/>
      <c r="E106" s="7" t="s">
        <v>69</v>
      </c>
      <c r="F106" s="7"/>
      <c r="G106" s="7"/>
      <c r="H106" s="7"/>
      <c r="I106" s="7"/>
      <c r="J106" s="7"/>
      <c r="K106" s="7"/>
      <c r="L106" s="9" t="s">
        <v>356</v>
      </c>
      <c r="M106" s="292">
        <v>6508</v>
      </c>
      <c r="N106" s="292">
        <v>7345</v>
      </c>
      <c r="O106" s="292">
        <v>5607</v>
      </c>
      <c r="P106" s="289">
        <v>10142</v>
      </c>
      <c r="Q106" s="292">
        <v>8681</v>
      </c>
      <c r="R106" s="292">
        <v>5181</v>
      </c>
      <c r="S106" s="292">
        <v>7304</v>
      </c>
      <c r="T106" s="289">
        <v>20402</v>
      </c>
      <c r="U106" s="289">
        <v>16359</v>
      </c>
      <c r="V106" s="292">
        <v>8762</v>
      </c>
    </row>
    <row r="107" spans="1:22" ht="16.5" customHeight="1" x14ac:dyDescent="0.2">
      <c r="A107" s="7"/>
      <c r="B107" s="7"/>
      <c r="C107" s="7" t="s">
        <v>72</v>
      </c>
      <c r="D107" s="7"/>
      <c r="E107" s="7"/>
      <c r="F107" s="7"/>
      <c r="G107" s="7"/>
      <c r="H107" s="7"/>
      <c r="I107" s="7"/>
      <c r="J107" s="7"/>
      <c r="K107" s="7"/>
      <c r="L107" s="9"/>
      <c r="M107" s="10"/>
      <c r="N107" s="10"/>
      <c r="O107" s="10"/>
      <c r="P107" s="10"/>
      <c r="Q107" s="10"/>
      <c r="R107" s="10"/>
      <c r="S107" s="10"/>
      <c r="T107" s="10"/>
      <c r="U107" s="10"/>
      <c r="V107" s="10"/>
    </row>
    <row r="108" spans="1:22" ht="16.5" customHeight="1" x14ac:dyDescent="0.2">
      <c r="A108" s="7"/>
      <c r="B108" s="7"/>
      <c r="C108" s="7"/>
      <c r="D108" s="7"/>
      <c r="E108" s="7" t="s">
        <v>60</v>
      </c>
      <c r="F108" s="7"/>
      <c r="G108" s="7"/>
      <c r="H108" s="7"/>
      <c r="I108" s="7"/>
      <c r="J108" s="7"/>
      <c r="K108" s="7"/>
      <c r="L108" s="9" t="s">
        <v>356</v>
      </c>
      <c r="M108" s="292">
        <v>4789</v>
      </c>
      <c r="N108" s="292">
        <v>8295</v>
      </c>
      <c r="O108" s="292">
        <v>3425</v>
      </c>
      <c r="P108" s="292">
        <v>2931</v>
      </c>
      <c r="Q108" s="292">
        <v>7351</v>
      </c>
      <c r="R108" s="287" t="s">
        <v>73</v>
      </c>
      <c r="S108" s="287" t="s">
        <v>73</v>
      </c>
      <c r="T108" s="287" t="s">
        <v>73</v>
      </c>
      <c r="U108" s="287" t="s">
        <v>73</v>
      </c>
      <c r="V108" s="292">
        <v>5144</v>
      </c>
    </row>
    <row r="109" spans="1:22" ht="16.5" customHeight="1" x14ac:dyDescent="0.2">
      <c r="A109" s="7"/>
      <c r="B109" s="7"/>
      <c r="C109" s="7"/>
      <c r="D109" s="7"/>
      <c r="E109" s="7" t="s">
        <v>62</v>
      </c>
      <c r="F109" s="7"/>
      <c r="G109" s="7"/>
      <c r="H109" s="7"/>
      <c r="I109" s="7"/>
      <c r="J109" s="7"/>
      <c r="K109" s="7"/>
      <c r="L109" s="9" t="s">
        <v>356</v>
      </c>
      <c r="M109" s="292">
        <v>4281</v>
      </c>
      <c r="N109" s="292">
        <v>7010</v>
      </c>
      <c r="O109" s="292">
        <v>3433</v>
      </c>
      <c r="P109" s="292">
        <v>3275</v>
      </c>
      <c r="Q109" s="292">
        <v>7320</v>
      </c>
      <c r="R109" s="287" t="s">
        <v>73</v>
      </c>
      <c r="S109" s="287" t="s">
        <v>73</v>
      </c>
      <c r="T109" s="287" t="s">
        <v>73</v>
      </c>
      <c r="U109" s="287" t="s">
        <v>73</v>
      </c>
      <c r="V109" s="292">
        <v>4785</v>
      </c>
    </row>
    <row r="110" spans="1:22" ht="16.5" customHeight="1" x14ac:dyDescent="0.2">
      <c r="A110" s="7"/>
      <c r="B110" s="7"/>
      <c r="C110" s="7"/>
      <c r="D110" s="7"/>
      <c r="E110" s="7" t="s">
        <v>63</v>
      </c>
      <c r="F110" s="7"/>
      <c r="G110" s="7"/>
      <c r="H110" s="7"/>
      <c r="I110" s="7"/>
      <c r="J110" s="7"/>
      <c r="K110" s="7"/>
      <c r="L110" s="9" t="s">
        <v>356</v>
      </c>
      <c r="M110" s="292">
        <v>4487</v>
      </c>
      <c r="N110" s="292">
        <v>6602</v>
      </c>
      <c r="O110" s="292">
        <v>2861</v>
      </c>
      <c r="P110" s="292">
        <v>3126</v>
      </c>
      <c r="Q110" s="292">
        <v>6160</v>
      </c>
      <c r="R110" s="287" t="s">
        <v>73</v>
      </c>
      <c r="S110" s="287" t="s">
        <v>73</v>
      </c>
      <c r="T110" s="287" t="s">
        <v>73</v>
      </c>
      <c r="U110" s="287" t="s">
        <v>73</v>
      </c>
      <c r="V110" s="292">
        <v>4518</v>
      </c>
    </row>
    <row r="111" spans="1:22" ht="16.5" customHeight="1" x14ac:dyDescent="0.2">
      <c r="A111" s="7"/>
      <c r="B111" s="7"/>
      <c r="C111" s="7"/>
      <c r="D111" s="7"/>
      <c r="E111" s="7" t="s">
        <v>64</v>
      </c>
      <c r="F111" s="7"/>
      <c r="G111" s="7"/>
      <c r="H111" s="7"/>
      <c r="I111" s="7"/>
      <c r="J111" s="7"/>
      <c r="K111" s="7"/>
      <c r="L111" s="9" t="s">
        <v>356</v>
      </c>
      <c r="M111" s="292">
        <v>4512</v>
      </c>
      <c r="N111" s="292">
        <v>5895</v>
      </c>
      <c r="O111" s="292">
        <v>2843</v>
      </c>
      <c r="P111" s="292">
        <v>2522</v>
      </c>
      <c r="Q111" s="292">
        <v>5051</v>
      </c>
      <c r="R111" s="287" t="s">
        <v>73</v>
      </c>
      <c r="S111" s="287" t="s">
        <v>73</v>
      </c>
      <c r="T111" s="287" t="s">
        <v>73</v>
      </c>
      <c r="U111" s="287" t="s">
        <v>73</v>
      </c>
      <c r="V111" s="292">
        <v>4184</v>
      </c>
    </row>
    <row r="112" spans="1:22" ht="16.5" customHeight="1" x14ac:dyDescent="0.2">
      <c r="A112" s="7"/>
      <c r="B112" s="7"/>
      <c r="C112" s="7"/>
      <c r="D112" s="7"/>
      <c r="E112" s="7" t="s">
        <v>65</v>
      </c>
      <c r="F112" s="7"/>
      <c r="G112" s="7"/>
      <c r="H112" s="7"/>
      <c r="I112" s="7"/>
      <c r="J112" s="7"/>
      <c r="K112" s="7"/>
      <c r="L112" s="9" t="s">
        <v>356</v>
      </c>
      <c r="M112" s="292">
        <v>5171</v>
      </c>
      <c r="N112" s="292">
        <v>5726</v>
      </c>
      <c r="O112" s="292">
        <v>3154</v>
      </c>
      <c r="P112" s="292">
        <v>3855</v>
      </c>
      <c r="Q112" s="292">
        <v>4674</v>
      </c>
      <c r="R112" s="287" t="s">
        <v>73</v>
      </c>
      <c r="S112" s="287" t="s">
        <v>73</v>
      </c>
      <c r="T112" s="287" t="s">
        <v>73</v>
      </c>
      <c r="U112" s="287" t="s">
        <v>73</v>
      </c>
      <c r="V112" s="292">
        <v>4642</v>
      </c>
    </row>
    <row r="113" spans="1:22" ht="16.5" customHeight="1" x14ac:dyDescent="0.2">
      <c r="A113" s="7"/>
      <c r="B113" s="7"/>
      <c r="C113" s="7"/>
      <c r="D113" s="7"/>
      <c r="E113" s="7" t="s">
        <v>66</v>
      </c>
      <c r="F113" s="7"/>
      <c r="G113" s="7"/>
      <c r="H113" s="7"/>
      <c r="I113" s="7"/>
      <c r="J113" s="7"/>
      <c r="K113" s="7"/>
      <c r="L113" s="9" t="s">
        <v>356</v>
      </c>
      <c r="M113" s="292">
        <v>5192</v>
      </c>
      <c r="N113" s="292">
        <v>5247</v>
      </c>
      <c r="O113" s="292">
        <v>2327</v>
      </c>
      <c r="P113" s="292">
        <v>3692</v>
      </c>
      <c r="Q113" s="292">
        <v>4971</v>
      </c>
      <c r="R113" s="287" t="s">
        <v>73</v>
      </c>
      <c r="S113" s="287" t="s">
        <v>73</v>
      </c>
      <c r="T113" s="287" t="s">
        <v>73</v>
      </c>
      <c r="U113" s="287" t="s">
        <v>73</v>
      </c>
      <c r="V113" s="292">
        <v>4349</v>
      </c>
    </row>
    <row r="114" spans="1:22" ht="16.5" customHeight="1" x14ac:dyDescent="0.2">
      <c r="A114" s="7"/>
      <c r="B114" s="7"/>
      <c r="C114" s="7"/>
      <c r="D114" s="7"/>
      <c r="E114" s="7" t="s">
        <v>67</v>
      </c>
      <c r="F114" s="7"/>
      <c r="G114" s="7"/>
      <c r="H114" s="7"/>
      <c r="I114" s="7"/>
      <c r="J114" s="7"/>
      <c r="K114" s="7"/>
      <c r="L114" s="9" t="s">
        <v>356</v>
      </c>
      <c r="M114" s="292">
        <v>6096</v>
      </c>
      <c r="N114" s="292">
        <v>5250</v>
      </c>
      <c r="O114" s="292">
        <v>2211</v>
      </c>
      <c r="P114" s="292">
        <v>3725</v>
      </c>
      <c r="Q114" s="292">
        <v>3721</v>
      </c>
      <c r="R114" s="287" t="s">
        <v>73</v>
      </c>
      <c r="S114" s="287" t="s">
        <v>73</v>
      </c>
      <c r="T114" s="287" t="s">
        <v>73</v>
      </c>
      <c r="U114" s="287" t="s">
        <v>73</v>
      </c>
      <c r="V114" s="292">
        <v>4426</v>
      </c>
    </row>
    <row r="115" spans="1:22" ht="16.5" customHeight="1" x14ac:dyDescent="0.2">
      <c r="A115" s="7"/>
      <c r="B115" s="7"/>
      <c r="C115" s="7"/>
      <c r="D115" s="7"/>
      <c r="E115" s="7" t="s">
        <v>68</v>
      </c>
      <c r="F115" s="7"/>
      <c r="G115" s="7"/>
      <c r="H115" s="7"/>
      <c r="I115" s="7"/>
      <c r="J115" s="7"/>
      <c r="K115" s="7"/>
      <c r="L115" s="9" t="s">
        <v>356</v>
      </c>
      <c r="M115" s="292">
        <v>5268</v>
      </c>
      <c r="N115" s="292">
        <v>5300</v>
      </c>
      <c r="O115" s="292">
        <v>2171</v>
      </c>
      <c r="P115" s="292">
        <v>3766</v>
      </c>
      <c r="Q115" s="292">
        <v>2676</v>
      </c>
      <c r="R115" s="287" t="s">
        <v>73</v>
      </c>
      <c r="S115" s="287" t="s">
        <v>73</v>
      </c>
      <c r="T115" s="287" t="s">
        <v>73</v>
      </c>
      <c r="U115" s="287" t="s">
        <v>73</v>
      </c>
      <c r="V115" s="292">
        <v>4125</v>
      </c>
    </row>
    <row r="116" spans="1:22" ht="16.5" customHeight="1" x14ac:dyDescent="0.2">
      <c r="A116" s="7"/>
      <c r="B116" s="7"/>
      <c r="C116" s="7"/>
      <c r="D116" s="7"/>
      <c r="E116" s="7" t="s">
        <v>69</v>
      </c>
      <c r="F116" s="7"/>
      <c r="G116" s="7"/>
      <c r="H116" s="7"/>
      <c r="I116" s="7"/>
      <c r="J116" s="7"/>
      <c r="K116" s="7"/>
      <c r="L116" s="9" t="s">
        <v>356</v>
      </c>
      <c r="M116" s="292">
        <v>5281</v>
      </c>
      <c r="N116" s="292">
        <v>5385</v>
      </c>
      <c r="O116" s="292">
        <v>2055</v>
      </c>
      <c r="P116" s="292">
        <v>3979</v>
      </c>
      <c r="Q116" s="292">
        <v>2886</v>
      </c>
      <c r="R116" s="287" t="s">
        <v>73</v>
      </c>
      <c r="S116" s="287" t="s">
        <v>73</v>
      </c>
      <c r="T116" s="287" t="s">
        <v>73</v>
      </c>
      <c r="U116" s="287" t="s">
        <v>73</v>
      </c>
      <c r="V116" s="292">
        <v>4137</v>
      </c>
    </row>
    <row r="117" spans="1:22" ht="16.5" customHeight="1" x14ac:dyDescent="0.2">
      <c r="A117" s="7"/>
      <c r="B117" s="7"/>
      <c r="C117" s="7" t="s">
        <v>74</v>
      </c>
      <c r="D117" s="7"/>
      <c r="E117" s="7"/>
      <c r="F117" s="7"/>
      <c r="G117" s="7"/>
      <c r="H117" s="7"/>
      <c r="I117" s="7"/>
      <c r="J117" s="7"/>
      <c r="K117" s="7"/>
      <c r="L117" s="9"/>
      <c r="M117" s="10"/>
      <c r="N117" s="10"/>
      <c r="O117" s="10"/>
      <c r="P117" s="10"/>
      <c r="Q117" s="10"/>
      <c r="R117" s="10"/>
      <c r="S117" s="10"/>
      <c r="T117" s="10"/>
      <c r="U117" s="10"/>
      <c r="V117" s="10"/>
    </row>
    <row r="118" spans="1:22" ht="16.5" customHeight="1" x14ac:dyDescent="0.2">
      <c r="A118" s="7"/>
      <c r="B118" s="7"/>
      <c r="C118" s="7"/>
      <c r="D118" s="7" t="s">
        <v>75</v>
      </c>
      <c r="E118" s="7"/>
      <c r="F118" s="7"/>
      <c r="G118" s="7"/>
      <c r="H118" s="7"/>
      <c r="I118" s="7"/>
      <c r="J118" s="7"/>
      <c r="K118" s="7"/>
      <c r="L118" s="9"/>
      <c r="M118" s="10"/>
      <c r="N118" s="10"/>
      <c r="O118" s="10"/>
      <c r="P118" s="10"/>
      <c r="Q118" s="10"/>
      <c r="R118" s="10"/>
      <c r="S118" s="10"/>
      <c r="T118" s="10"/>
      <c r="U118" s="10"/>
      <c r="V118" s="10"/>
    </row>
    <row r="119" spans="1:22" ht="16.5" customHeight="1" x14ac:dyDescent="0.2">
      <c r="A119" s="7"/>
      <c r="B119" s="7"/>
      <c r="C119" s="7"/>
      <c r="D119" s="7"/>
      <c r="E119" s="7" t="s">
        <v>60</v>
      </c>
      <c r="F119" s="7"/>
      <c r="G119" s="7"/>
      <c r="H119" s="7"/>
      <c r="I119" s="7"/>
      <c r="J119" s="7"/>
      <c r="K119" s="7"/>
      <c r="L119" s="9" t="s">
        <v>356</v>
      </c>
      <c r="M119" s="290">
        <v>668</v>
      </c>
      <c r="N119" s="290">
        <v>997</v>
      </c>
      <c r="O119" s="290">
        <v>565</v>
      </c>
      <c r="P119" s="290">
        <v>884</v>
      </c>
      <c r="Q119" s="290">
        <v>663</v>
      </c>
      <c r="R119" s="290">
        <v>637</v>
      </c>
      <c r="S119" s="292">
        <v>2858</v>
      </c>
      <c r="T119" s="292">
        <v>1127</v>
      </c>
      <c r="U119" s="287" t="s">
        <v>73</v>
      </c>
      <c r="V119" s="290">
        <v>797</v>
      </c>
    </row>
    <row r="120" spans="1:22" ht="16.5" customHeight="1" x14ac:dyDescent="0.2">
      <c r="A120" s="7"/>
      <c r="B120" s="7"/>
      <c r="C120" s="7"/>
      <c r="D120" s="7"/>
      <c r="E120" s="7" t="s">
        <v>62</v>
      </c>
      <c r="F120" s="7"/>
      <c r="G120" s="7"/>
      <c r="H120" s="7"/>
      <c r="I120" s="7"/>
      <c r="J120" s="7"/>
      <c r="K120" s="7"/>
      <c r="L120" s="9" t="s">
        <v>356</v>
      </c>
      <c r="M120" s="290">
        <v>530</v>
      </c>
      <c r="N120" s="292">
        <v>1024</v>
      </c>
      <c r="O120" s="290">
        <v>562</v>
      </c>
      <c r="P120" s="290">
        <v>685</v>
      </c>
      <c r="Q120" s="290">
        <v>518</v>
      </c>
      <c r="R120" s="290">
        <v>628</v>
      </c>
      <c r="S120" s="292">
        <v>2974</v>
      </c>
      <c r="T120" s="292">
        <v>1384</v>
      </c>
      <c r="U120" s="287" t="s">
        <v>73</v>
      </c>
      <c r="V120" s="290">
        <v>716</v>
      </c>
    </row>
    <row r="121" spans="1:22" ht="16.5" customHeight="1" x14ac:dyDescent="0.2">
      <c r="A121" s="7"/>
      <c r="B121" s="7"/>
      <c r="C121" s="7"/>
      <c r="D121" s="7"/>
      <c r="E121" s="7" t="s">
        <v>63</v>
      </c>
      <c r="F121" s="7"/>
      <c r="G121" s="7"/>
      <c r="H121" s="7"/>
      <c r="I121" s="7"/>
      <c r="J121" s="7"/>
      <c r="K121" s="7"/>
      <c r="L121" s="9" t="s">
        <v>356</v>
      </c>
      <c r="M121" s="290">
        <v>451</v>
      </c>
      <c r="N121" s="290">
        <v>803</v>
      </c>
      <c r="O121" s="290">
        <v>462</v>
      </c>
      <c r="P121" s="290">
        <v>753</v>
      </c>
      <c r="Q121" s="290">
        <v>417</v>
      </c>
      <c r="R121" s="290">
        <v>506</v>
      </c>
      <c r="S121" s="292">
        <v>2528</v>
      </c>
      <c r="T121" s="292">
        <v>1407</v>
      </c>
      <c r="U121" s="287" t="s">
        <v>73</v>
      </c>
      <c r="V121" s="290">
        <v>616</v>
      </c>
    </row>
    <row r="122" spans="1:22" ht="16.5" customHeight="1" x14ac:dyDescent="0.2">
      <c r="A122" s="7"/>
      <c r="B122" s="7"/>
      <c r="C122" s="7"/>
      <c r="D122" s="7"/>
      <c r="E122" s="7" t="s">
        <v>64</v>
      </c>
      <c r="F122" s="7"/>
      <c r="G122" s="7"/>
      <c r="H122" s="7"/>
      <c r="I122" s="7"/>
      <c r="J122" s="7"/>
      <c r="K122" s="7"/>
      <c r="L122" s="9" t="s">
        <v>356</v>
      </c>
      <c r="M122" s="290">
        <v>450</v>
      </c>
      <c r="N122" s="290">
        <v>753</v>
      </c>
      <c r="O122" s="290">
        <v>447</v>
      </c>
      <c r="P122" s="290">
        <v>678</v>
      </c>
      <c r="Q122" s="290">
        <v>419</v>
      </c>
      <c r="R122" s="290">
        <v>514</v>
      </c>
      <c r="S122" s="292">
        <v>1998</v>
      </c>
      <c r="T122" s="292">
        <v>1401</v>
      </c>
      <c r="U122" s="287" t="s">
        <v>73</v>
      </c>
      <c r="V122" s="290">
        <v>583</v>
      </c>
    </row>
    <row r="123" spans="1:22" ht="16.5" customHeight="1" x14ac:dyDescent="0.2">
      <c r="A123" s="7"/>
      <c r="B123" s="7"/>
      <c r="C123" s="7"/>
      <c r="D123" s="7"/>
      <c r="E123" s="7" t="s">
        <v>65</v>
      </c>
      <c r="F123" s="7"/>
      <c r="G123" s="7"/>
      <c r="H123" s="7"/>
      <c r="I123" s="7"/>
      <c r="J123" s="7"/>
      <c r="K123" s="7"/>
      <c r="L123" s="9" t="s">
        <v>356</v>
      </c>
      <c r="M123" s="290">
        <v>492</v>
      </c>
      <c r="N123" s="290">
        <v>633</v>
      </c>
      <c r="O123" s="290">
        <v>425</v>
      </c>
      <c r="P123" s="290">
        <v>663</v>
      </c>
      <c r="Q123" s="290">
        <v>439</v>
      </c>
      <c r="R123" s="290">
        <v>430</v>
      </c>
      <c r="S123" s="292">
        <v>1933</v>
      </c>
      <c r="T123" s="292">
        <v>1012</v>
      </c>
      <c r="U123" s="287" t="s">
        <v>73</v>
      </c>
      <c r="V123" s="290">
        <v>557</v>
      </c>
    </row>
    <row r="124" spans="1:22" ht="16.5" customHeight="1" x14ac:dyDescent="0.2">
      <c r="A124" s="7"/>
      <c r="B124" s="7"/>
      <c r="C124" s="7"/>
      <c r="D124" s="7"/>
      <c r="E124" s="7" t="s">
        <v>66</v>
      </c>
      <c r="F124" s="7"/>
      <c r="G124" s="7"/>
      <c r="H124" s="7"/>
      <c r="I124" s="7"/>
      <c r="J124" s="7"/>
      <c r="K124" s="7"/>
      <c r="L124" s="9" t="s">
        <v>356</v>
      </c>
      <c r="M124" s="290">
        <v>440</v>
      </c>
      <c r="N124" s="290">
        <v>554</v>
      </c>
      <c r="O124" s="290">
        <v>441</v>
      </c>
      <c r="P124" s="290">
        <v>640</v>
      </c>
      <c r="Q124" s="290">
        <v>426</v>
      </c>
      <c r="R124" s="290">
        <v>426</v>
      </c>
      <c r="S124" s="292">
        <v>1878</v>
      </c>
      <c r="T124" s="292">
        <v>1005</v>
      </c>
      <c r="U124" s="287" t="s">
        <v>73</v>
      </c>
      <c r="V124" s="290">
        <v>519</v>
      </c>
    </row>
    <row r="125" spans="1:22" ht="16.5" customHeight="1" x14ac:dyDescent="0.2">
      <c r="A125" s="7"/>
      <c r="B125" s="7"/>
      <c r="C125" s="7"/>
      <c r="D125" s="7"/>
      <c r="E125" s="7" t="s">
        <v>67</v>
      </c>
      <c r="F125" s="7"/>
      <c r="G125" s="7"/>
      <c r="H125" s="7"/>
      <c r="I125" s="7"/>
      <c r="J125" s="7"/>
      <c r="K125" s="7"/>
      <c r="L125" s="9" t="s">
        <v>356</v>
      </c>
      <c r="M125" s="290">
        <v>493</v>
      </c>
      <c r="N125" s="290">
        <v>487</v>
      </c>
      <c r="O125" s="290">
        <v>428</v>
      </c>
      <c r="P125" s="290">
        <v>438</v>
      </c>
      <c r="Q125" s="290">
        <v>404</v>
      </c>
      <c r="R125" s="290">
        <v>384</v>
      </c>
      <c r="S125" s="292">
        <v>1840</v>
      </c>
      <c r="T125" s="290">
        <v>952</v>
      </c>
      <c r="U125" s="287" t="s">
        <v>73</v>
      </c>
      <c r="V125" s="290">
        <v>488</v>
      </c>
    </row>
    <row r="126" spans="1:22" ht="16.5" customHeight="1" x14ac:dyDescent="0.2">
      <c r="A126" s="7"/>
      <c r="B126" s="7"/>
      <c r="C126" s="7"/>
      <c r="D126" s="7"/>
      <c r="E126" s="7" t="s">
        <v>68</v>
      </c>
      <c r="F126" s="7"/>
      <c r="G126" s="7"/>
      <c r="H126" s="7"/>
      <c r="I126" s="7"/>
      <c r="J126" s="7"/>
      <c r="K126" s="7"/>
      <c r="L126" s="9" t="s">
        <v>356</v>
      </c>
      <c r="M126" s="290">
        <v>503</v>
      </c>
      <c r="N126" s="290">
        <v>440</v>
      </c>
      <c r="O126" s="290">
        <v>438</v>
      </c>
      <c r="P126" s="290">
        <v>369</v>
      </c>
      <c r="Q126" s="290">
        <v>503</v>
      </c>
      <c r="R126" s="290">
        <v>269</v>
      </c>
      <c r="S126" s="292">
        <v>1809</v>
      </c>
      <c r="T126" s="290">
        <v>839</v>
      </c>
      <c r="U126" s="287" t="s">
        <v>73</v>
      </c>
      <c r="V126" s="290">
        <v>474</v>
      </c>
    </row>
    <row r="127" spans="1:22" ht="16.5" customHeight="1" x14ac:dyDescent="0.2">
      <c r="A127" s="7"/>
      <c r="B127" s="7"/>
      <c r="C127" s="7"/>
      <c r="D127" s="7"/>
      <c r="E127" s="7" t="s">
        <v>69</v>
      </c>
      <c r="F127" s="7"/>
      <c r="G127" s="7"/>
      <c r="H127" s="7"/>
      <c r="I127" s="7"/>
      <c r="J127" s="7"/>
      <c r="K127" s="7"/>
      <c r="L127" s="9" t="s">
        <v>356</v>
      </c>
      <c r="M127" s="290">
        <v>545</v>
      </c>
      <c r="N127" s="290">
        <v>421</v>
      </c>
      <c r="O127" s="290">
        <v>473</v>
      </c>
      <c r="P127" s="290">
        <v>362</v>
      </c>
      <c r="Q127" s="290">
        <v>524</v>
      </c>
      <c r="R127" s="290">
        <v>238</v>
      </c>
      <c r="S127" s="292">
        <v>1850</v>
      </c>
      <c r="T127" s="290">
        <v>850</v>
      </c>
      <c r="U127" s="287" t="s">
        <v>73</v>
      </c>
      <c r="V127" s="290">
        <v>489</v>
      </c>
    </row>
    <row r="128" spans="1:22" ht="16.5" customHeight="1" x14ac:dyDescent="0.2">
      <c r="A128" s="7"/>
      <c r="B128" s="7"/>
      <c r="C128" s="7"/>
      <c r="D128" s="7" t="s">
        <v>76</v>
      </c>
      <c r="E128" s="7"/>
      <c r="F128" s="7"/>
      <c r="G128" s="7"/>
      <c r="H128" s="7"/>
      <c r="I128" s="7"/>
      <c r="J128" s="7"/>
      <c r="K128" s="7"/>
      <c r="L128" s="9"/>
      <c r="M128" s="10"/>
      <c r="N128" s="10"/>
      <c r="O128" s="10"/>
      <c r="P128" s="10"/>
      <c r="Q128" s="10"/>
      <c r="R128" s="10"/>
      <c r="S128" s="10"/>
      <c r="T128" s="10"/>
      <c r="U128" s="10"/>
      <c r="V128" s="10"/>
    </row>
    <row r="129" spans="1:22" ht="16.5" customHeight="1" x14ac:dyDescent="0.2">
      <c r="A129" s="7"/>
      <c r="B129" s="7"/>
      <c r="C129" s="7"/>
      <c r="D129" s="7"/>
      <c r="E129" s="7" t="s">
        <v>60</v>
      </c>
      <c r="F129" s="7"/>
      <c r="G129" s="7"/>
      <c r="H129" s="7"/>
      <c r="I129" s="7"/>
      <c r="J129" s="7"/>
      <c r="K129" s="7"/>
      <c r="L129" s="9" t="s">
        <v>356</v>
      </c>
      <c r="M129" s="292">
        <v>1117</v>
      </c>
      <c r="N129" s="292">
        <v>3549</v>
      </c>
      <c r="O129" s="290">
        <v>623</v>
      </c>
      <c r="P129" s="292">
        <v>1339</v>
      </c>
      <c r="Q129" s="292">
        <v>2096</v>
      </c>
      <c r="R129" s="290">
        <v>888</v>
      </c>
      <c r="S129" s="292">
        <v>4489</v>
      </c>
      <c r="T129" s="292">
        <v>1904</v>
      </c>
      <c r="U129" s="287" t="s">
        <v>73</v>
      </c>
      <c r="V129" s="292">
        <v>1790</v>
      </c>
    </row>
    <row r="130" spans="1:22" ht="16.5" customHeight="1" x14ac:dyDescent="0.2">
      <c r="A130" s="7"/>
      <c r="B130" s="7"/>
      <c r="C130" s="7"/>
      <c r="D130" s="7"/>
      <c r="E130" s="7" t="s">
        <v>62</v>
      </c>
      <c r="F130" s="7"/>
      <c r="G130" s="7"/>
      <c r="H130" s="7"/>
      <c r="I130" s="7"/>
      <c r="J130" s="7"/>
      <c r="K130" s="7"/>
      <c r="L130" s="9" t="s">
        <v>356</v>
      </c>
      <c r="M130" s="292">
        <v>1229</v>
      </c>
      <c r="N130" s="292">
        <v>3827</v>
      </c>
      <c r="O130" s="290">
        <v>689</v>
      </c>
      <c r="P130" s="292">
        <v>1478</v>
      </c>
      <c r="Q130" s="292">
        <v>2178</v>
      </c>
      <c r="R130" s="290">
        <v>831</v>
      </c>
      <c r="S130" s="292">
        <v>6617</v>
      </c>
      <c r="T130" s="292">
        <v>1760</v>
      </c>
      <c r="U130" s="287" t="s">
        <v>73</v>
      </c>
      <c r="V130" s="292">
        <v>1958</v>
      </c>
    </row>
    <row r="131" spans="1:22" ht="16.5" customHeight="1" x14ac:dyDescent="0.2">
      <c r="A131" s="7"/>
      <c r="B131" s="7"/>
      <c r="C131" s="7"/>
      <c r="D131" s="7"/>
      <c r="E131" s="7" t="s">
        <v>63</v>
      </c>
      <c r="F131" s="7"/>
      <c r="G131" s="7"/>
      <c r="H131" s="7"/>
      <c r="I131" s="7"/>
      <c r="J131" s="7"/>
      <c r="K131" s="7"/>
      <c r="L131" s="9" t="s">
        <v>356</v>
      </c>
      <c r="M131" s="292">
        <v>1032</v>
      </c>
      <c r="N131" s="292">
        <v>3378</v>
      </c>
      <c r="O131" s="290">
        <v>637</v>
      </c>
      <c r="P131" s="292">
        <v>1242</v>
      </c>
      <c r="Q131" s="292">
        <v>2107</v>
      </c>
      <c r="R131" s="290">
        <v>632</v>
      </c>
      <c r="S131" s="292">
        <v>8259</v>
      </c>
      <c r="T131" s="292">
        <v>1790</v>
      </c>
      <c r="U131" s="287" t="s">
        <v>73</v>
      </c>
      <c r="V131" s="292">
        <v>1768</v>
      </c>
    </row>
    <row r="132" spans="1:22" ht="16.5" customHeight="1" x14ac:dyDescent="0.2">
      <c r="A132" s="7"/>
      <c r="B132" s="7"/>
      <c r="C132" s="7"/>
      <c r="D132" s="7"/>
      <c r="E132" s="7" t="s">
        <v>64</v>
      </c>
      <c r="F132" s="7"/>
      <c r="G132" s="7"/>
      <c r="H132" s="7"/>
      <c r="I132" s="7"/>
      <c r="J132" s="7"/>
      <c r="K132" s="7"/>
      <c r="L132" s="9" t="s">
        <v>356</v>
      </c>
      <c r="M132" s="290">
        <v>897</v>
      </c>
      <c r="N132" s="292">
        <v>3034</v>
      </c>
      <c r="O132" s="290">
        <v>660</v>
      </c>
      <c r="P132" s="292">
        <v>1554</v>
      </c>
      <c r="Q132" s="292">
        <v>1769</v>
      </c>
      <c r="R132" s="290">
        <v>634</v>
      </c>
      <c r="S132" s="292">
        <v>7716</v>
      </c>
      <c r="T132" s="292">
        <v>1416</v>
      </c>
      <c r="U132" s="287" t="s">
        <v>73</v>
      </c>
      <c r="V132" s="292">
        <v>1615</v>
      </c>
    </row>
    <row r="133" spans="1:22" ht="16.5" customHeight="1" x14ac:dyDescent="0.2">
      <c r="A133" s="7"/>
      <c r="B133" s="7"/>
      <c r="C133" s="7"/>
      <c r="D133" s="7"/>
      <c r="E133" s="7" t="s">
        <v>65</v>
      </c>
      <c r="F133" s="7"/>
      <c r="G133" s="7"/>
      <c r="H133" s="7"/>
      <c r="I133" s="7"/>
      <c r="J133" s="7"/>
      <c r="K133" s="7"/>
      <c r="L133" s="9" t="s">
        <v>356</v>
      </c>
      <c r="M133" s="290">
        <v>969</v>
      </c>
      <c r="N133" s="292">
        <v>2703</v>
      </c>
      <c r="O133" s="290">
        <v>778</v>
      </c>
      <c r="P133" s="292">
        <v>1840</v>
      </c>
      <c r="Q133" s="292">
        <v>1514</v>
      </c>
      <c r="R133" s="290">
        <v>686</v>
      </c>
      <c r="S133" s="292">
        <v>4933</v>
      </c>
      <c r="T133" s="292">
        <v>1327</v>
      </c>
      <c r="U133" s="287" t="s">
        <v>73</v>
      </c>
      <c r="V133" s="292">
        <v>1597</v>
      </c>
    </row>
    <row r="134" spans="1:22" ht="16.5" customHeight="1" x14ac:dyDescent="0.2">
      <c r="A134" s="7"/>
      <c r="B134" s="7"/>
      <c r="C134" s="7"/>
      <c r="D134" s="7"/>
      <c r="E134" s="7" t="s">
        <v>66</v>
      </c>
      <c r="F134" s="7"/>
      <c r="G134" s="7"/>
      <c r="H134" s="7"/>
      <c r="I134" s="7"/>
      <c r="J134" s="7"/>
      <c r="K134" s="7"/>
      <c r="L134" s="9" t="s">
        <v>356</v>
      </c>
      <c r="M134" s="290">
        <v>950</v>
      </c>
      <c r="N134" s="292">
        <v>2528</v>
      </c>
      <c r="O134" s="292">
        <v>1331</v>
      </c>
      <c r="P134" s="292">
        <v>1466</v>
      </c>
      <c r="Q134" s="292">
        <v>1424</v>
      </c>
      <c r="R134" s="290">
        <v>657</v>
      </c>
      <c r="S134" s="292">
        <v>5992</v>
      </c>
      <c r="T134" s="292">
        <v>1058</v>
      </c>
      <c r="U134" s="287" t="s">
        <v>73</v>
      </c>
      <c r="V134" s="292">
        <v>1619</v>
      </c>
    </row>
    <row r="135" spans="1:22" ht="16.5" customHeight="1" x14ac:dyDescent="0.2">
      <c r="A135" s="7"/>
      <c r="B135" s="7"/>
      <c r="C135" s="7"/>
      <c r="D135" s="7"/>
      <c r="E135" s="7" t="s">
        <v>67</v>
      </c>
      <c r="F135" s="7"/>
      <c r="G135" s="7"/>
      <c r="H135" s="7"/>
      <c r="I135" s="7"/>
      <c r="J135" s="7"/>
      <c r="K135" s="7"/>
      <c r="L135" s="9" t="s">
        <v>356</v>
      </c>
      <c r="M135" s="290">
        <v>883</v>
      </c>
      <c r="N135" s="292">
        <v>2582</v>
      </c>
      <c r="O135" s="292">
        <v>1462</v>
      </c>
      <c r="P135" s="290">
        <v>714</v>
      </c>
      <c r="Q135" s="292">
        <v>1540</v>
      </c>
      <c r="R135" s="290">
        <v>761</v>
      </c>
      <c r="S135" s="292">
        <v>3965</v>
      </c>
      <c r="T135" s="290">
        <v>920</v>
      </c>
      <c r="U135" s="287" t="s">
        <v>73</v>
      </c>
      <c r="V135" s="292">
        <v>1498</v>
      </c>
    </row>
    <row r="136" spans="1:22" ht="16.5" customHeight="1" x14ac:dyDescent="0.2">
      <c r="A136" s="7"/>
      <c r="B136" s="7"/>
      <c r="C136" s="7"/>
      <c r="D136" s="7"/>
      <c r="E136" s="7" t="s">
        <v>68</v>
      </c>
      <c r="F136" s="7"/>
      <c r="G136" s="7"/>
      <c r="H136" s="7"/>
      <c r="I136" s="7"/>
      <c r="J136" s="7"/>
      <c r="K136" s="7"/>
      <c r="L136" s="9" t="s">
        <v>356</v>
      </c>
      <c r="M136" s="290">
        <v>830</v>
      </c>
      <c r="N136" s="292">
        <v>2640</v>
      </c>
      <c r="O136" s="292">
        <v>1458</v>
      </c>
      <c r="P136" s="290">
        <v>670</v>
      </c>
      <c r="Q136" s="290">
        <v>814</v>
      </c>
      <c r="R136" s="292">
        <v>2205</v>
      </c>
      <c r="S136" s="292">
        <v>3730</v>
      </c>
      <c r="T136" s="292">
        <v>1001</v>
      </c>
      <c r="U136" s="287" t="s">
        <v>73</v>
      </c>
      <c r="V136" s="292">
        <v>1421</v>
      </c>
    </row>
    <row r="137" spans="1:22" ht="16.5" customHeight="1" x14ac:dyDescent="0.2">
      <c r="A137" s="7"/>
      <c r="B137" s="7"/>
      <c r="C137" s="7"/>
      <c r="D137" s="7"/>
      <c r="E137" s="7" t="s">
        <v>69</v>
      </c>
      <c r="F137" s="7"/>
      <c r="G137" s="7"/>
      <c r="H137" s="7"/>
      <c r="I137" s="7"/>
      <c r="J137" s="7"/>
      <c r="K137" s="7"/>
      <c r="L137" s="9" t="s">
        <v>356</v>
      </c>
      <c r="M137" s="290">
        <v>935</v>
      </c>
      <c r="N137" s="292">
        <v>2173</v>
      </c>
      <c r="O137" s="292">
        <v>1634</v>
      </c>
      <c r="P137" s="290">
        <v>634</v>
      </c>
      <c r="Q137" s="290">
        <v>710</v>
      </c>
      <c r="R137" s="292">
        <v>1310</v>
      </c>
      <c r="S137" s="292">
        <v>3762</v>
      </c>
      <c r="T137" s="290">
        <v>898</v>
      </c>
      <c r="U137" s="287" t="s">
        <v>73</v>
      </c>
      <c r="V137" s="292">
        <v>1347</v>
      </c>
    </row>
    <row r="138" spans="1:22" ht="16.5" customHeight="1" x14ac:dyDescent="0.2">
      <c r="A138" s="7"/>
      <c r="B138" s="7"/>
      <c r="C138" s="7"/>
      <c r="D138" s="7" t="s">
        <v>77</v>
      </c>
      <c r="E138" s="7"/>
      <c r="F138" s="7"/>
      <c r="G138" s="7"/>
      <c r="H138" s="7"/>
      <c r="I138" s="7"/>
      <c r="J138" s="7"/>
      <c r="K138" s="7"/>
      <c r="L138" s="9"/>
      <c r="M138" s="10"/>
      <c r="N138" s="10"/>
      <c r="O138" s="10"/>
      <c r="P138" s="10"/>
      <c r="Q138" s="10"/>
      <c r="R138" s="10"/>
      <c r="S138" s="10"/>
      <c r="T138" s="10"/>
      <c r="U138" s="10"/>
      <c r="V138" s="10"/>
    </row>
    <row r="139" spans="1:22" ht="16.5" customHeight="1" x14ac:dyDescent="0.2">
      <c r="A139" s="7"/>
      <c r="B139" s="7"/>
      <c r="C139" s="7"/>
      <c r="D139" s="7"/>
      <c r="E139" s="7" t="s">
        <v>60</v>
      </c>
      <c r="F139" s="7"/>
      <c r="G139" s="7"/>
      <c r="H139" s="7"/>
      <c r="I139" s="7"/>
      <c r="J139" s="7"/>
      <c r="K139" s="7"/>
      <c r="L139" s="9" t="s">
        <v>356</v>
      </c>
      <c r="M139" s="290">
        <v>704</v>
      </c>
      <c r="N139" s="292">
        <v>1236</v>
      </c>
      <c r="O139" s="290">
        <v>572</v>
      </c>
      <c r="P139" s="290">
        <v>911</v>
      </c>
      <c r="Q139" s="290">
        <v>788</v>
      </c>
      <c r="R139" s="290">
        <v>650</v>
      </c>
      <c r="S139" s="292">
        <v>2950</v>
      </c>
      <c r="T139" s="292">
        <v>1175</v>
      </c>
      <c r="U139" s="287" t="s">
        <v>73</v>
      </c>
      <c r="V139" s="290">
        <v>884</v>
      </c>
    </row>
    <row r="140" spans="1:22" ht="16.5" customHeight="1" x14ac:dyDescent="0.2">
      <c r="A140" s="7"/>
      <c r="B140" s="7"/>
      <c r="C140" s="7"/>
      <c r="D140" s="7"/>
      <c r="E140" s="7" t="s">
        <v>62</v>
      </c>
      <c r="F140" s="7"/>
      <c r="G140" s="7"/>
      <c r="H140" s="7"/>
      <c r="I140" s="7"/>
      <c r="J140" s="7"/>
      <c r="K140" s="7"/>
      <c r="L140" s="9" t="s">
        <v>356</v>
      </c>
      <c r="M140" s="290">
        <v>578</v>
      </c>
      <c r="N140" s="292">
        <v>1271</v>
      </c>
      <c r="O140" s="290">
        <v>576</v>
      </c>
      <c r="P140" s="290">
        <v>717</v>
      </c>
      <c r="Q140" s="290">
        <v>633</v>
      </c>
      <c r="R140" s="290">
        <v>639</v>
      </c>
      <c r="S140" s="292">
        <v>3124</v>
      </c>
      <c r="T140" s="292">
        <v>1413</v>
      </c>
      <c r="U140" s="287" t="s">
        <v>73</v>
      </c>
      <c r="V140" s="290">
        <v>811</v>
      </c>
    </row>
    <row r="141" spans="1:22" ht="16.5" customHeight="1" x14ac:dyDescent="0.2">
      <c r="A141" s="7"/>
      <c r="B141" s="7"/>
      <c r="C141" s="7"/>
      <c r="D141" s="7"/>
      <c r="E141" s="7" t="s">
        <v>63</v>
      </c>
      <c r="F141" s="7"/>
      <c r="G141" s="7"/>
      <c r="H141" s="7"/>
      <c r="I141" s="7"/>
      <c r="J141" s="7"/>
      <c r="K141" s="7"/>
      <c r="L141" s="9" t="s">
        <v>356</v>
      </c>
      <c r="M141" s="290">
        <v>491</v>
      </c>
      <c r="N141" s="292">
        <v>1017</v>
      </c>
      <c r="O141" s="290">
        <v>478</v>
      </c>
      <c r="P141" s="290">
        <v>776</v>
      </c>
      <c r="Q141" s="290">
        <v>527</v>
      </c>
      <c r="R141" s="290">
        <v>514</v>
      </c>
      <c r="S141" s="292">
        <v>2697</v>
      </c>
      <c r="T141" s="292">
        <v>1435</v>
      </c>
      <c r="U141" s="287" t="s">
        <v>73</v>
      </c>
      <c r="V141" s="290">
        <v>699</v>
      </c>
    </row>
    <row r="142" spans="1:22" ht="16.5" customHeight="1" x14ac:dyDescent="0.2">
      <c r="A142" s="7"/>
      <c r="B142" s="7"/>
      <c r="C142" s="7"/>
      <c r="D142" s="7"/>
      <c r="E142" s="7" t="s">
        <v>64</v>
      </c>
      <c r="F142" s="7"/>
      <c r="G142" s="7"/>
      <c r="H142" s="7"/>
      <c r="I142" s="7"/>
      <c r="J142" s="7"/>
      <c r="K142" s="7"/>
      <c r="L142" s="9" t="s">
        <v>356</v>
      </c>
      <c r="M142" s="290">
        <v>483</v>
      </c>
      <c r="N142" s="290">
        <v>936</v>
      </c>
      <c r="O142" s="290">
        <v>462</v>
      </c>
      <c r="P142" s="290">
        <v>713</v>
      </c>
      <c r="Q142" s="290">
        <v>512</v>
      </c>
      <c r="R142" s="290">
        <v>522</v>
      </c>
      <c r="S142" s="292">
        <v>2187</v>
      </c>
      <c r="T142" s="292">
        <v>1402</v>
      </c>
      <c r="U142" s="287" t="s">
        <v>73</v>
      </c>
      <c r="V142" s="290">
        <v>654</v>
      </c>
    </row>
    <row r="143" spans="1:22" ht="16.5" customHeight="1" x14ac:dyDescent="0.2">
      <c r="A143" s="7"/>
      <c r="B143" s="7"/>
      <c r="C143" s="7"/>
      <c r="D143" s="7"/>
      <c r="E143" s="7" t="s">
        <v>65</v>
      </c>
      <c r="F143" s="7"/>
      <c r="G143" s="7"/>
      <c r="H143" s="7"/>
      <c r="I143" s="7"/>
      <c r="J143" s="7"/>
      <c r="K143" s="7"/>
      <c r="L143" s="9" t="s">
        <v>356</v>
      </c>
      <c r="M143" s="290">
        <v>525</v>
      </c>
      <c r="N143" s="290">
        <v>798</v>
      </c>
      <c r="O143" s="290">
        <v>447</v>
      </c>
      <c r="P143" s="290">
        <v>703</v>
      </c>
      <c r="Q143" s="290">
        <v>522</v>
      </c>
      <c r="R143" s="290">
        <v>443</v>
      </c>
      <c r="S143" s="292">
        <v>2102</v>
      </c>
      <c r="T143" s="292">
        <v>1034</v>
      </c>
      <c r="U143" s="287" t="s">
        <v>73</v>
      </c>
      <c r="V143" s="290">
        <v>626</v>
      </c>
    </row>
    <row r="144" spans="1:22" ht="16.5" customHeight="1" x14ac:dyDescent="0.2">
      <c r="A144" s="7"/>
      <c r="B144" s="7"/>
      <c r="C144" s="7"/>
      <c r="D144" s="7"/>
      <c r="E144" s="7" t="s">
        <v>66</v>
      </c>
      <c r="F144" s="7"/>
      <c r="G144" s="7"/>
      <c r="H144" s="7"/>
      <c r="I144" s="7"/>
      <c r="J144" s="7"/>
      <c r="K144" s="7"/>
      <c r="L144" s="9" t="s">
        <v>356</v>
      </c>
      <c r="M144" s="290">
        <v>472</v>
      </c>
      <c r="N144" s="290">
        <v>712</v>
      </c>
      <c r="O144" s="290">
        <v>496</v>
      </c>
      <c r="P144" s="290">
        <v>668</v>
      </c>
      <c r="Q144" s="290">
        <v>503</v>
      </c>
      <c r="R144" s="290">
        <v>438</v>
      </c>
      <c r="S144" s="292">
        <v>2073</v>
      </c>
      <c r="T144" s="292">
        <v>1008</v>
      </c>
      <c r="U144" s="287" t="s">
        <v>73</v>
      </c>
      <c r="V144" s="290">
        <v>589</v>
      </c>
    </row>
    <row r="145" spans="1:22" ht="16.5" customHeight="1" x14ac:dyDescent="0.2">
      <c r="A145" s="7"/>
      <c r="B145" s="7"/>
      <c r="C145" s="7"/>
      <c r="D145" s="7"/>
      <c r="E145" s="7" t="s">
        <v>67</v>
      </c>
      <c r="F145" s="7"/>
      <c r="G145" s="7"/>
      <c r="H145" s="7"/>
      <c r="I145" s="7"/>
      <c r="J145" s="7"/>
      <c r="K145" s="7"/>
      <c r="L145" s="9" t="s">
        <v>356</v>
      </c>
      <c r="M145" s="290">
        <v>516</v>
      </c>
      <c r="N145" s="290">
        <v>622</v>
      </c>
      <c r="O145" s="290">
        <v>487</v>
      </c>
      <c r="P145" s="290">
        <v>449</v>
      </c>
      <c r="Q145" s="290">
        <v>460</v>
      </c>
      <c r="R145" s="290">
        <v>402</v>
      </c>
      <c r="S145" s="292">
        <v>1897</v>
      </c>
      <c r="T145" s="290">
        <v>950</v>
      </c>
      <c r="U145" s="287" t="s">
        <v>73</v>
      </c>
      <c r="V145" s="290">
        <v>546</v>
      </c>
    </row>
    <row r="146" spans="1:22" ht="16.5" customHeight="1" x14ac:dyDescent="0.2">
      <c r="A146" s="7"/>
      <c r="B146" s="7"/>
      <c r="C146" s="7"/>
      <c r="D146" s="7"/>
      <c r="E146" s="7" t="s">
        <v>68</v>
      </c>
      <c r="F146" s="7"/>
      <c r="G146" s="7"/>
      <c r="H146" s="7"/>
      <c r="I146" s="7"/>
      <c r="J146" s="7"/>
      <c r="K146" s="7"/>
      <c r="L146" s="9" t="s">
        <v>356</v>
      </c>
      <c r="M146" s="290">
        <v>522</v>
      </c>
      <c r="N146" s="290">
        <v>563</v>
      </c>
      <c r="O146" s="290">
        <v>499</v>
      </c>
      <c r="P146" s="290">
        <v>384</v>
      </c>
      <c r="Q146" s="290">
        <v>515</v>
      </c>
      <c r="R146" s="290">
        <v>336</v>
      </c>
      <c r="S146" s="292">
        <v>1865</v>
      </c>
      <c r="T146" s="290">
        <v>849</v>
      </c>
      <c r="U146" s="287" t="s">
        <v>73</v>
      </c>
      <c r="V146" s="290">
        <v>526</v>
      </c>
    </row>
    <row r="147" spans="1:22" ht="16.5" customHeight="1" x14ac:dyDescent="0.2">
      <c r="A147" s="7"/>
      <c r="B147" s="7"/>
      <c r="C147" s="7"/>
      <c r="D147" s="7"/>
      <c r="E147" s="7" t="s">
        <v>69</v>
      </c>
      <c r="F147" s="7"/>
      <c r="G147" s="7"/>
      <c r="H147" s="7"/>
      <c r="I147" s="7"/>
      <c r="J147" s="7"/>
      <c r="K147" s="7"/>
      <c r="L147" s="9" t="s">
        <v>356</v>
      </c>
      <c r="M147" s="290">
        <v>567</v>
      </c>
      <c r="N147" s="290">
        <v>518</v>
      </c>
      <c r="O147" s="290">
        <v>552</v>
      </c>
      <c r="P147" s="290">
        <v>376</v>
      </c>
      <c r="Q147" s="290">
        <v>532</v>
      </c>
      <c r="R147" s="290">
        <v>289</v>
      </c>
      <c r="S147" s="292">
        <v>1909</v>
      </c>
      <c r="T147" s="290">
        <v>853</v>
      </c>
      <c r="U147" s="287" t="s">
        <v>73</v>
      </c>
      <c r="V147" s="290">
        <v>537</v>
      </c>
    </row>
    <row r="148" spans="1:22" ht="16.5" customHeight="1" x14ac:dyDescent="0.2">
      <c r="A148" s="7"/>
      <c r="B148" s="7"/>
      <c r="C148" s="7" t="s">
        <v>107</v>
      </c>
      <c r="D148" s="7"/>
      <c r="E148" s="7"/>
      <c r="F148" s="7"/>
      <c r="G148" s="7"/>
      <c r="H148" s="7"/>
      <c r="I148" s="7"/>
      <c r="J148" s="7"/>
      <c r="K148" s="7"/>
      <c r="L148" s="9"/>
      <c r="M148" s="10"/>
      <c r="N148" s="10"/>
      <c r="O148" s="10"/>
      <c r="P148" s="10"/>
      <c r="Q148" s="10"/>
      <c r="R148" s="10"/>
      <c r="S148" s="10"/>
      <c r="T148" s="10"/>
      <c r="U148" s="10"/>
      <c r="V148" s="10"/>
    </row>
    <row r="149" spans="1:22" ht="16.5" customHeight="1" x14ac:dyDescent="0.2">
      <c r="A149" s="7"/>
      <c r="B149" s="7"/>
      <c r="C149" s="7"/>
      <c r="D149" s="7"/>
      <c r="E149" s="7" t="s">
        <v>60</v>
      </c>
      <c r="F149" s="7"/>
      <c r="G149" s="7"/>
      <c r="H149" s="7"/>
      <c r="I149" s="7"/>
      <c r="J149" s="7"/>
      <c r="K149" s="7"/>
      <c r="L149" s="9" t="s">
        <v>356</v>
      </c>
      <c r="M149" s="292">
        <v>1453</v>
      </c>
      <c r="N149" s="292">
        <v>2398</v>
      </c>
      <c r="O149" s="292">
        <v>1199</v>
      </c>
      <c r="P149" s="292">
        <v>1868</v>
      </c>
      <c r="Q149" s="292">
        <v>1782</v>
      </c>
      <c r="R149" s="292">
        <v>1302</v>
      </c>
      <c r="S149" s="292">
        <v>5005</v>
      </c>
      <c r="T149" s="292">
        <v>1963</v>
      </c>
      <c r="U149" s="289">
        <v>33063</v>
      </c>
      <c r="V149" s="292">
        <v>2014</v>
      </c>
    </row>
    <row r="150" spans="1:22" ht="16.5" customHeight="1" x14ac:dyDescent="0.2">
      <c r="A150" s="7"/>
      <c r="B150" s="7"/>
      <c r="C150" s="7"/>
      <c r="D150" s="7"/>
      <c r="E150" s="7" t="s">
        <v>62</v>
      </c>
      <c r="F150" s="7"/>
      <c r="G150" s="7"/>
      <c r="H150" s="7"/>
      <c r="I150" s="7"/>
      <c r="J150" s="7"/>
      <c r="K150" s="7"/>
      <c r="L150" s="9" t="s">
        <v>356</v>
      </c>
      <c r="M150" s="292">
        <v>1304</v>
      </c>
      <c r="N150" s="292">
        <v>2322</v>
      </c>
      <c r="O150" s="292">
        <v>1229</v>
      </c>
      <c r="P150" s="292">
        <v>1682</v>
      </c>
      <c r="Q150" s="292">
        <v>1417</v>
      </c>
      <c r="R150" s="292">
        <v>1212</v>
      </c>
      <c r="S150" s="292">
        <v>5239</v>
      </c>
      <c r="T150" s="292">
        <v>2377</v>
      </c>
      <c r="U150" s="289">
        <v>20822</v>
      </c>
      <c r="V150" s="292">
        <v>1889</v>
      </c>
    </row>
    <row r="151" spans="1:22" ht="16.5" customHeight="1" x14ac:dyDescent="0.2">
      <c r="A151" s="7"/>
      <c r="B151" s="7"/>
      <c r="C151" s="7"/>
      <c r="D151" s="7"/>
      <c r="E151" s="7" t="s">
        <v>63</v>
      </c>
      <c r="F151" s="7"/>
      <c r="G151" s="7"/>
      <c r="H151" s="7"/>
      <c r="I151" s="7"/>
      <c r="J151" s="7"/>
      <c r="K151" s="7"/>
      <c r="L151" s="9" t="s">
        <v>356</v>
      </c>
      <c r="M151" s="292">
        <v>1185</v>
      </c>
      <c r="N151" s="292">
        <v>1937</v>
      </c>
      <c r="O151" s="292">
        <v>1021</v>
      </c>
      <c r="P151" s="292">
        <v>1687</v>
      </c>
      <c r="Q151" s="292">
        <v>1188</v>
      </c>
      <c r="R151" s="292">
        <v>1173</v>
      </c>
      <c r="S151" s="292">
        <v>4176</v>
      </c>
      <c r="T151" s="292">
        <v>2401</v>
      </c>
      <c r="U151" s="289">
        <v>19383</v>
      </c>
      <c r="V151" s="292">
        <v>1703</v>
      </c>
    </row>
    <row r="152" spans="1:22" ht="16.5" customHeight="1" x14ac:dyDescent="0.2">
      <c r="A152" s="7"/>
      <c r="B152" s="7"/>
      <c r="C152" s="7"/>
      <c r="D152" s="7"/>
      <c r="E152" s="7" t="s">
        <v>64</v>
      </c>
      <c r="F152" s="7"/>
      <c r="G152" s="7"/>
      <c r="H152" s="7"/>
      <c r="I152" s="7"/>
      <c r="J152" s="7"/>
      <c r="K152" s="7"/>
      <c r="L152" s="9" t="s">
        <v>356</v>
      </c>
      <c r="M152" s="292">
        <v>1183</v>
      </c>
      <c r="N152" s="292">
        <v>1811</v>
      </c>
      <c r="O152" s="292">
        <v>1001</v>
      </c>
      <c r="P152" s="292">
        <v>1468</v>
      </c>
      <c r="Q152" s="292">
        <v>1126</v>
      </c>
      <c r="R152" s="292">
        <v>1272</v>
      </c>
      <c r="S152" s="292">
        <v>3489</v>
      </c>
      <c r="T152" s="292">
        <v>2310</v>
      </c>
      <c r="U152" s="289">
        <v>19225</v>
      </c>
      <c r="V152" s="292">
        <v>1614</v>
      </c>
    </row>
    <row r="153" spans="1:22" ht="16.5" customHeight="1" x14ac:dyDescent="0.2">
      <c r="A153" s="7"/>
      <c r="B153" s="7"/>
      <c r="C153" s="7"/>
      <c r="D153" s="7"/>
      <c r="E153" s="7" t="s">
        <v>65</v>
      </c>
      <c r="F153" s="7"/>
      <c r="G153" s="7"/>
      <c r="H153" s="7"/>
      <c r="I153" s="7"/>
      <c r="J153" s="7"/>
      <c r="K153" s="7"/>
      <c r="L153" s="9" t="s">
        <v>356</v>
      </c>
      <c r="M153" s="292">
        <v>1205</v>
      </c>
      <c r="N153" s="292">
        <v>1633</v>
      </c>
      <c r="O153" s="292">
        <v>1008</v>
      </c>
      <c r="P153" s="292">
        <v>1621</v>
      </c>
      <c r="Q153" s="292">
        <v>1118</v>
      </c>
      <c r="R153" s="292">
        <v>1073</v>
      </c>
      <c r="S153" s="292">
        <v>3172</v>
      </c>
      <c r="T153" s="292">
        <v>1725</v>
      </c>
      <c r="U153" s="289">
        <v>18648</v>
      </c>
      <c r="V153" s="292">
        <v>1575</v>
      </c>
    </row>
    <row r="154" spans="1:22" ht="16.5" customHeight="1" x14ac:dyDescent="0.2">
      <c r="A154" s="7"/>
      <c r="B154" s="7"/>
      <c r="C154" s="7"/>
      <c r="D154" s="7"/>
      <c r="E154" s="7" t="s">
        <v>66</v>
      </c>
      <c r="F154" s="7"/>
      <c r="G154" s="7"/>
      <c r="H154" s="7"/>
      <c r="I154" s="7"/>
      <c r="J154" s="7"/>
      <c r="K154" s="7"/>
      <c r="L154" s="9" t="s">
        <v>356</v>
      </c>
      <c r="M154" s="292">
        <v>1168</v>
      </c>
      <c r="N154" s="292">
        <v>1482</v>
      </c>
      <c r="O154" s="290">
        <v>903</v>
      </c>
      <c r="P154" s="292">
        <v>1336</v>
      </c>
      <c r="Q154" s="292">
        <v>1145</v>
      </c>
      <c r="R154" s="292">
        <v>1049</v>
      </c>
      <c r="S154" s="292">
        <v>3146</v>
      </c>
      <c r="T154" s="292">
        <v>1654</v>
      </c>
      <c r="U154" s="289">
        <v>19123</v>
      </c>
      <c r="V154" s="292">
        <v>1485</v>
      </c>
    </row>
    <row r="155" spans="1:22" ht="16.5" customHeight="1" x14ac:dyDescent="0.2">
      <c r="A155" s="7"/>
      <c r="B155" s="7"/>
      <c r="C155" s="7"/>
      <c r="D155" s="7"/>
      <c r="E155" s="7" t="s">
        <v>67</v>
      </c>
      <c r="F155" s="7"/>
      <c r="G155" s="7"/>
      <c r="H155" s="7"/>
      <c r="I155" s="7"/>
      <c r="J155" s="7"/>
      <c r="K155" s="7"/>
      <c r="L155" s="9" t="s">
        <v>356</v>
      </c>
      <c r="M155" s="292">
        <v>1230</v>
      </c>
      <c r="N155" s="292">
        <v>1359</v>
      </c>
      <c r="O155" s="290">
        <v>931</v>
      </c>
      <c r="P155" s="292">
        <v>1160</v>
      </c>
      <c r="Q155" s="292">
        <v>1044</v>
      </c>
      <c r="R155" s="290">
        <v>895</v>
      </c>
      <c r="S155" s="292">
        <v>2891</v>
      </c>
      <c r="T155" s="292">
        <v>1634</v>
      </c>
      <c r="U155" s="289">
        <v>28523</v>
      </c>
      <c r="V155" s="292">
        <v>1444</v>
      </c>
    </row>
    <row r="156" spans="1:22" ht="16.5" customHeight="1" x14ac:dyDescent="0.2">
      <c r="A156" s="7"/>
      <c r="B156" s="7"/>
      <c r="C156" s="7"/>
      <c r="D156" s="7"/>
      <c r="E156" s="7" t="s">
        <v>68</v>
      </c>
      <c r="F156" s="7"/>
      <c r="G156" s="7"/>
      <c r="H156" s="7"/>
      <c r="I156" s="7"/>
      <c r="J156" s="7"/>
      <c r="K156" s="7"/>
      <c r="L156" s="9" t="s">
        <v>356</v>
      </c>
      <c r="M156" s="292">
        <v>1207</v>
      </c>
      <c r="N156" s="292">
        <v>1227</v>
      </c>
      <c r="O156" s="290">
        <v>945</v>
      </c>
      <c r="P156" s="292">
        <v>1093</v>
      </c>
      <c r="Q156" s="292">
        <v>1041</v>
      </c>
      <c r="R156" s="290">
        <v>826</v>
      </c>
      <c r="S156" s="292">
        <v>2794</v>
      </c>
      <c r="T156" s="292">
        <v>1605</v>
      </c>
      <c r="U156" s="289">
        <v>20154</v>
      </c>
      <c r="V156" s="292">
        <v>1384</v>
      </c>
    </row>
    <row r="157" spans="1:22" ht="16.5" customHeight="1" x14ac:dyDescent="0.2">
      <c r="A157" s="7"/>
      <c r="B157" s="7"/>
      <c r="C157" s="7"/>
      <c r="D157" s="7"/>
      <c r="E157" s="7" t="s">
        <v>69</v>
      </c>
      <c r="F157" s="7"/>
      <c r="G157" s="7"/>
      <c r="H157" s="7"/>
      <c r="I157" s="7"/>
      <c r="J157" s="7"/>
      <c r="K157" s="7"/>
      <c r="L157" s="9" t="s">
        <v>356</v>
      </c>
      <c r="M157" s="292">
        <v>1201</v>
      </c>
      <c r="N157" s="292">
        <v>1166</v>
      </c>
      <c r="O157" s="292">
        <v>1000</v>
      </c>
      <c r="P157" s="292">
        <v>1099</v>
      </c>
      <c r="Q157" s="292">
        <v>1082</v>
      </c>
      <c r="R157" s="290">
        <v>807</v>
      </c>
      <c r="S157" s="292">
        <v>2890</v>
      </c>
      <c r="T157" s="292">
        <v>1608</v>
      </c>
      <c r="U157" s="289">
        <v>16359</v>
      </c>
      <c r="V157" s="292">
        <v>1361</v>
      </c>
    </row>
    <row r="158" spans="1:22" ht="16.5" customHeight="1" x14ac:dyDescent="0.2">
      <c r="A158" s="7"/>
      <c r="B158" s="7"/>
      <c r="C158" s="7" t="s">
        <v>108</v>
      </c>
      <c r="D158" s="7"/>
      <c r="E158" s="7"/>
      <c r="F158" s="7"/>
      <c r="G158" s="7"/>
      <c r="H158" s="7"/>
      <c r="I158" s="7"/>
      <c r="J158" s="7"/>
      <c r="K158" s="7"/>
      <c r="L158" s="9"/>
      <c r="M158" s="10"/>
      <c r="N158" s="10"/>
      <c r="O158" s="10"/>
      <c r="P158" s="10"/>
      <c r="Q158" s="10"/>
      <c r="R158" s="10"/>
      <c r="S158" s="10"/>
      <c r="T158" s="10"/>
      <c r="U158" s="10"/>
      <c r="V158" s="10"/>
    </row>
    <row r="159" spans="1:22" ht="16.5" customHeight="1" x14ac:dyDescent="0.2">
      <c r="A159" s="7"/>
      <c r="B159" s="7"/>
      <c r="C159" s="7"/>
      <c r="D159" s="7"/>
      <c r="E159" s="7" t="s">
        <v>60</v>
      </c>
      <c r="F159" s="7"/>
      <c r="G159" s="7"/>
      <c r="H159" s="7"/>
      <c r="I159" s="7"/>
      <c r="J159" s="7"/>
      <c r="K159" s="7"/>
      <c r="L159" s="9" t="s">
        <v>356</v>
      </c>
      <c r="M159" s="287" t="s">
        <v>73</v>
      </c>
      <c r="N159" s="287" t="s">
        <v>73</v>
      </c>
      <c r="O159" s="287" t="s">
        <v>73</v>
      </c>
      <c r="P159" s="292">
        <v>1860</v>
      </c>
      <c r="Q159" s="287" t="s">
        <v>73</v>
      </c>
      <c r="R159" s="287" t="s">
        <v>73</v>
      </c>
      <c r="S159" s="287" t="s">
        <v>73</v>
      </c>
      <c r="T159" s="287" t="s">
        <v>73</v>
      </c>
      <c r="U159" s="292">
        <v>2729</v>
      </c>
      <c r="V159" s="292">
        <v>2350</v>
      </c>
    </row>
    <row r="160" spans="1:22" ht="16.5" customHeight="1" x14ac:dyDescent="0.2">
      <c r="A160" s="7"/>
      <c r="B160" s="7"/>
      <c r="C160" s="7"/>
      <c r="D160" s="7"/>
      <c r="E160" s="7" t="s">
        <v>62</v>
      </c>
      <c r="F160" s="7"/>
      <c r="G160" s="7"/>
      <c r="H160" s="7"/>
      <c r="I160" s="7"/>
      <c r="J160" s="7"/>
      <c r="K160" s="7"/>
      <c r="L160" s="9" t="s">
        <v>356</v>
      </c>
      <c r="M160" s="287" t="s">
        <v>73</v>
      </c>
      <c r="N160" s="287" t="s">
        <v>73</v>
      </c>
      <c r="O160" s="287" t="s">
        <v>73</v>
      </c>
      <c r="P160" s="292">
        <v>1937</v>
      </c>
      <c r="Q160" s="287" t="s">
        <v>73</v>
      </c>
      <c r="R160" s="287" t="s">
        <v>73</v>
      </c>
      <c r="S160" s="287" t="s">
        <v>73</v>
      </c>
      <c r="T160" s="287" t="s">
        <v>73</v>
      </c>
      <c r="U160" s="292">
        <v>2749</v>
      </c>
      <c r="V160" s="292">
        <v>2411</v>
      </c>
    </row>
    <row r="161" spans="1:22" ht="16.5" customHeight="1" x14ac:dyDescent="0.2">
      <c r="A161" s="7"/>
      <c r="B161" s="7"/>
      <c r="C161" s="7"/>
      <c r="D161" s="7"/>
      <c r="E161" s="7" t="s">
        <v>63</v>
      </c>
      <c r="F161" s="7"/>
      <c r="G161" s="7"/>
      <c r="H161" s="7"/>
      <c r="I161" s="7"/>
      <c r="J161" s="7"/>
      <c r="K161" s="7"/>
      <c r="L161" s="9" t="s">
        <v>356</v>
      </c>
      <c r="M161" s="287" t="s">
        <v>73</v>
      </c>
      <c r="N161" s="287" t="s">
        <v>73</v>
      </c>
      <c r="O161" s="287" t="s">
        <v>73</v>
      </c>
      <c r="P161" s="292">
        <v>2010</v>
      </c>
      <c r="Q161" s="287" t="s">
        <v>73</v>
      </c>
      <c r="R161" s="287" t="s">
        <v>73</v>
      </c>
      <c r="S161" s="287" t="s">
        <v>73</v>
      </c>
      <c r="T161" s="287" t="s">
        <v>73</v>
      </c>
      <c r="U161" s="292">
        <v>2928</v>
      </c>
      <c r="V161" s="292">
        <v>2522</v>
      </c>
    </row>
    <row r="162" spans="1:22" ht="16.5" customHeight="1" x14ac:dyDescent="0.2">
      <c r="A162" s="7"/>
      <c r="B162" s="7"/>
      <c r="C162" s="7"/>
      <c r="D162" s="7"/>
      <c r="E162" s="7" t="s">
        <v>64</v>
      </c>
      <c r="F162" s="7"/>
      <c r="G162" s="7"/>
      <c r="H162" s="7"/>
      <c r="I162" s="7"/>
      <c r="J162" s="7"/>
      <c r="K162" s="7"/>
      <c r="L162" s="9" t="s">
        <v>356</v>
      </c>
      <c r="M162" s="287" t="s">
        <v>73</v>
      </c>
      <c r="N162" s="287" t="s">
        <v>73</v>
      </c>
      <c r="O162" s="287" t="s">
        <v>73</v>
      </c>
      <c r="P162" s="292">
        <v>2139</v>
      </c>
      <c r="Q162" s="287" t="s">
        <v>73</v>
      </c>
      <c r="R162" s="287" t="s">
        <v>73</v>
      </c>
      <c r="S162" s="287" t="s">
        <v>73</v>
      </c>
      <c r="T162" s="287" t="s">
        <v>73</v>
      </c>
      <c r="U162" s="292">
        <v>2756</v>
      </c>
      <c r="V162" s="292">
        <v>2486</v>
      </c>
    </row>
    <row r="163" spans="1:22" ht="16.5" customHeight="1" x14ac:dyDescent="0.2">
      <c r="A163" s="7"/>
      <c r="B163" s="7"/>
      <c r="C163" s="7"/>
      <c r="D163" s="7"/>
      <c r="E163" s="7" t="s">
        <v>65</v>
      </c>
      <c r="F163" s="7"/>
      <c r="G163" s="7"/>
      <c r="H163" s="7"/>
      <c r="I163" s="7"/>
      <c r="J163" s="7"/>
      <c r="K163" s="7"/>
      <c r="L163" s="9" t="s">
        <v>356</v>
      </c>
      <c r="M163" s="287" t="s">
        <v>73</v>
      </c>
      <c r="N163" s="287" t="s">
        <v>73</v>
      </c>
      <c r="O163" s="287" t="s">
        <v>73</v>
      </c>
      <c r="P163" s="292">
        <v>2254</v>
      </c>
      <c r="Q163" s="287" t="s">
        <v>73</v>
      </c>
      <c r="R163" s="287" t="s">
        <v>73</v>
      </c>
      <c r="S163" s="287" t="s">
        <v>73</v>
      </c>
      <c r="T163" s="287" t="s">
        <v>73</v>
      </c>
      <c r="U163" s="292">
        <v>2765</v>
      </c>
      <c r="V163" s="292">
        <v>2550</v>
      </c>
    </row>
    <row r="164" spans="1:22" ht="16.5" customHeight="1" x14ac:dyDescent="0.2">
      <c r="A164" s="7"/>
      <c r="B164" s="7"/>
      <c r="C164" s="7"/>
      <c r="D164" s="7"/>
      <c r="E164" s="7" t="s">
        <v>66</v>
      </c>
      <c r="F164" s="7"/>
      <c r="G164" s="7"/>
      <c r="H164" s="7"/>
      <c r="I164" s="7"/>
      <c r="J164" s="7"/>
      <c r="K164" s="7"/>
      <c r="L164" s="9" t="s">
        <v>356</v>
      </c>
      <c r="M164" s="287" t="s">
        <v>73</v>
      </c>
      <c r="N164" s="287" t="s">
        <v>73</v>
      </c>
      <c r="O164" s="287" t="s">
        <v>73</v>
      </c>
      <c r="P164" s="292">
        <v>1991</v>
      </c>
      <c r="Q164" s="287" t="s">
        <v>73</v>
      </c>
      <c r="R164" s="287" t="s">
        <v>73</v>
      </c>
      <c r="S164" s="287" t="s">
        <v>73</v>
      </c>
      <c r="T164" s="287" t="s">
        <v>73</v>
      </c>
      <c r="U164" s="292">
        <v>3748</v>
      </c>
      <c r="V164" s="292">
        <v>2985</v>
      </c>
    </row>
    <row r="165" spans="1:22" ht="16.5" customHeight="1" x14ac:dyDescent="0.2">
      <c r="A165" s="7"/>
      <c r="B165" s="7"/>
      <c r="C165" s="7"/>
      <c r="D165" s="7"/>
      <c r="E165" s="7" t="s">
        <v>67</v>
      </c>
      <c r="F165" s="7"/>
      <c r="G165" s="7"/>
      <c r="H165" s="7"/>
      <c r="I165" s="7"/>
      <c r="J165" s="7"/>
      <c r="K165" s="7"/>
      <c r="L165" s="9" t="s">
        <v>356</v>
      </c>
      <c r="M165" s="287" t="s">
        <v>73</v>
      </c>
      <c r="N165" s="287" t="s">
        <v>73</v>
      </c>
      <c r="O165" s="287" t="s">
        <v>73</v>
      </c>
      <c r="P165" s="292">
        <v>2180</v>
      </c>
      <c r="Q165" s="287" t="s">
        <v>73</v>
      </c>
      <c r="R165" s="287" t="s">
        <v>73</v>
      </c>
      <c r="S165" s="287" t="s">
        <v>73</v>
      </c>
      <c r="T165" s="287" t="s">
        <v>73</v>
      </c>
      <c r="U165" s="292">
        <v>3765</v>
      </c>
      <c r="V165" s="292">
        <v>3106</v>
      </c>
    </row>
    <row r="166" spans="1:22" ht="16.5" customHeight="1" x14ac:dyDescent="0.2">
      <c r="A166" s="7"/>
      <c r="B166" s="7"/>
      <c r="C166" s="7"/>
      <c r="D166" s="7"/>
      <c r="E166" s="7" t="s">
        <v>68</v>
      </c>
      <c r="F166" s="7"/>
      <c r="G166" s="7"/>
      <c r="H166" s="7"/>
      <c r="I166" s="7"/>
      <c r="J166" s="7"/>
      <c r="K166" s="7"/>
      <c r="L166" s="9" t="s">
        <v>356</v>
      </c>
      <c r="M166" s="287" t="s">
        <v>73</v>
      </c>
      <c r="N166" s="287" t="s">
        <v>73</v>
      </c>
      <c r="O166" s="287" t="s">
        <v>73</v>
      </c>
      <c r="P166" s="292">
        <v>2144</v>
      </c>
      <c r="Q166" s="287" t="s">
        <v>73</v>
      </c>
      <c r="R166" s="287" t="s">
        <v>73</v>
      </c>
      <c r="S166" s="287" t="s">
        <v>73</v>
      </c>
      <c r="T166" s="287" t="s">
        <v>73</v>
      </c>
      <c r="U166" s="292">
        <v>3880</v>
      </c>
      <c r="V166" s="292">
        <v>3151</v>
      </c>
    </row>
    <row r="167" spans="1:22" ht="16.5" customHeight="1" x14ac:dyDescent="0.2">
      <c r="A167" s="7"/>
      <c r="B167" s="7"/>
      <c r="C167" s="7"/>
      <c r="D167" s="7"/>
      <c r="E167" s="7" t="s">
        <v>69</v>
      </c>
      <c r="F167" s="7"/>
      <c r="G167" s="7"/>
      <c r="H167" s="7"/>
      <c r="I167" s="7"/>
      <c r="J167" s="7"/>
      <c r="K167" s="7"/>
      <c r="L167" s="9" t="s">
        <v>356</v>
      </c>
      <c r="M167" s="287" t="s">
        <v>73</v>
      </c>
      <c r="N167" s="287" t="s">
        <v>73</v>
      </c>
      <c r="O167" s="287" t="s">
        <v>73</v>
      </c>
      <c r="P167" s="292">
        <v>2146</v>
      </c>
      <c r="Q167" s="287" t="s">
        <v>73</v>
      </c>
      <c r="R167" s="287" t="s">
        <v>73</v>
      </c>
      <c r="S167" s="287" t="s">
        <v>73</v>
      </c>
      <c r="T167" s="287" t="s">
        <v>73</v>
      </c>
      <c r="U167" s="292">
        <v>5742</v>
      </c>
      <c r="V167" s="292">
        <v>4127</v>
      </c>
    </row>
    <row r="168" spans="1:22" ht="16.5" customHeight="1" x14ac:dyDescent="0.2">
      <c r="A168" s="7"/>
      <c r="B168" s="7"/>
      <c r="C168" s="7" t="s">
        <v>109</v>
      </c>
      <c r="D168" s="7"/>
      <c r="E168" s="7"/>
      <c r="F168" s="7"/>
      <c r="G168" s="7"/>
      <c r="H168" s="7"/>
      <c r="I168" s="7"/>
      <c r="J168" s="7"/>
      <c r="K168" s="7"/>
      <c r="L168" s="9"/>
      <c r="M168" s="10"/>
      <c r="N168" s="10"/>
      <c r="O168" s="10"/>
      <c r="P168" s="10"/>
      <c r="Q168" s="10"/>
      <c r="R168" s="10"/>
      <c r="S168" s="10"/>
      <c r="T168" s="10"/>
      <c r="U168" s="10"/>
      <c r="V168" s="10"/>
    </row>
    <row r="169" spans="1:22" ht="16.5" customHeight="1" x14ac:dyDescent="0.2">
      <c r="A169" s="7"/>
      <c r="B169" s="7"/>
      <c r="C169" s="7"/>
      <c r="D169" s="7"/>
      <c r="E169" s="7" t="s">
        <v>60</v>
      </c>
      <c r="F169" s="7"/>
      <c r="G169" s="7"/>
      <c r="H169" s="7"/>
      <c r="I169" s="7"/>
      <c r="J169" s="7"/>
      <c r="K169" s="7"/>
      <c r="L169" s="9" t="s">
        <v>356</v>
      </c>
      <c r="M169" s="287" t="s">
        <v>73</v>
      </c>
      <c r="N169" s="287" t="s">
        <v>73</v>
      </c>
      <c r="O169" s="287" t="s">
        <v>73</v>
      </c>
      <c r="P169" s="287" t="s">
        <v>73</v>
      </c>
      <c r="Q169" s="287" t="s">
        <v>73</v>
      </c>
      <c r="R169" s="287" t="s">
        <v>73</v>
      </c>
      <c r="S169" s="287" t="s">
        <v>73</v>
      </c>
      <c r="T169" s="287" t="s">
        <v>73</v>
      </c>
      <c r="U169" s="292">
        <v>1775</v>
      </c>
      <c r="V169" s="292">
        <v>1775</v>
      </c>
    </row>
    <row r="170" spans="1:22" ht="16.5" customHeight="1" x14ac:dyDescent="0.2">
      <c r="A170" s="7"/>
      <c r="B170" s="7"/>
      <c r="C170" s="7"/>
      <c r="D170" s="7"/>
      <c r="E170" s="7" t="s">
        <v>62</v>
      </c>
      <c r="F170" s="7"/>
      <c r="G170" s="7"/>
      <c r="H170" s="7"/>
      <c r="I170" s="7"/>
      <c r="J170" s="7"/>
      <c r="K170" s="7"/>
      <c r="L170" s="9" t="s">
        <v>356</v>
      </c>
      <c r="M170" s="287" t="s">
        <v>73</v>
      </c>
      <c r="N170" s="287" t="s">
        <v>73</v>
      </c>
      <c r="O170" s="287" t="s">
        <v>73</v>
      </c>
      <c r="P170" s="287" t="s">
        <v>73</v>
      </c>
      <c r="Q170" s="287" t="s">
        <v>73</v>
      </c>
      <c r="R170" s="287" t="s">
        <v>73</v>
      </c>
      <c r="S170" s="287" t="s">
        <v>73</v>
      </c>
      <c r="T170" s="287" t="s">
        <v>73</v>
      </c>
      <c r="U170" s="292">
        <v>1713</v>
      </c>
      <c r="V170" s="292">
        <v>1713</v>
      </c>
    </row>
    <row r="171" spans="1:22" ht="16.5" customHeight="1" x14ac:dyDescent="0.2">
      <c r="A171" s="7"/>
      <c r="B171" s="7"/>
      <c r="C171" s="7"/>
      <c r="D171" s="7"/>
      <c r="E171" s="7" t="s">
        <v>63</v>
      </c>
      <c r="F171" s="7"/>
      <c r="G171" s="7"/>
      <c r="H171" s="7"/>
      <c r="I171" s="7"/>
      <c r="J171" s="7"/>
      <c r="K171" s="7"/>
      <c r="L171" s="9" t="s">
        <v>356</v>
      </c>
      <c r="M171" s="287" t="s">
        <v>73</v>
      </c>
      <c r="N171" s="287" t="s">
        <v>73</v>
      </c>
      <c r="O171" s="287" t="s">
        <v>73</v>
      </c>
      <c r="P171" s="287" t="s">
        <v>73</v>
      </c>
      <c r="Q171" s="287" t="s">
        <v>73</v>
      </c>
      <c r="R171" s="287" t="s">
        <v>73</v>
      </c>
      <c r="S171" s="287" t="s">
        <v>73</v>
      </c>
      <c r="T171" s="287" t="s">
        <v>73</v>
      </c>
      <c r="U171" s="292">
        <v>1741</v>
      </c>
      <c r="V171" s="292">
        <v>1741</v>
      </c>
    </row>
    <row r="172" spans="1:22" ht="16.5" customHeight="1" x14ac:dyDescent="0.2">
      <c r="A172" s="7"/>
      <c r="B172" s="7"/>
      <c r="C172" s="7"/>
      <c r="D172" s="7"/>
      <c r="E172" s="7" t="s">
        <v>64</v>
      </c>
      <c r="F172" s="7"/>
      <c r="G172" s="7"/>
      <c r="H172" s="7"/>
      <c r="I172" s="7"/>
      <c r="J172" s="7"/>
      <c r="K172" s="7"/>
      <c r="L172" s="9" t="s">
        <v>356</v>
      </c>
      <c r="M172" s="287" t="s">
        <v>73</v>
      </c>
      <c r="N172" s="287" t="s">
        <v>73</v>
      </c>
      <c r="O172" s="287" t="s">
        <v>73</v>
      </c>
      <c r="P172" s="287" t="s">
        <v>73</v>
      </c>
      <c r="Q172" s="287" t="s">
        <v>73</v>
      </c>
      <c r="R172" s="287" t="s">
        <v>73</v>
      </c>
      <c r="S172" s="287" t="s">
        <v>73</v>
      </c>
      <c r="T172" s="287" t="s">
        <v>73</v>
      </c>
      <c r="U172" s="292">
        <v>1686</v>
      </c>
      <c r="V172" s="292">
        <v>1686</v>
      </c>
    </row>
    <row r="173" spans="1:22" ht="16.5" customHeight="1" x14ac:dyDescent="0.2">
      <c r="A173" s="7"/>
      <c r="B173" s="7"/>
      <c r="C173" s="7"/>
      <c r="D173" s="7"/>
      <c r="E173" s="7" t="s">
        <v>65</v>
      </c>
      <c r="F173" s="7"/>
      <c r="G173" s="7"/>
      <c r="H173" s="7"/>
      <c r="I173" s="7"/>
      <c r="J173" s="7"/>
      <c r="K173" s="7"/>
      <c r="L173" s="9" t="s">
        <v>356</v>
      </c>
      <c r="M173" s="287" t="s">
        <v>73</v>
      </c>
      <c r="N173" s="287" t="s">
        <v>73</v>
      </c>
      <c r="O173" s="287" t="s">
        <v>73</v>
      </c>
      <c r="P173" s="287" t="s">
        <v>73</v>
      </c>
      <c r="Q173" s="287" t="s">
        <v>73</v>
      </c>
      <c r="R173" s="287" t="s">
        <v>73</v>
      </c>
      <c r="S173" s="287" t="s">
        <v>73</v>
      </c>
      <c r="T173" s="287" t="s">
        <v>73</v>
      </c>
      <c r="U173" s="292">
        <v>1739</v>
      </c>
      <c r="V173" s="292">
        <v>1739</v>
      </c>
    </row>
    <row r="174" spans="1:22" ht="16.5" customHeight="1" x14ac:dyDescent="0.2">
      <c r="A174" s="7"/>
      <c r="B174" s="7"/>
      <c r="C174" s="7"/>
      <c r="D174" s="7"/>
      <c r="E174" s="7" t="s">
        <v>66</v>
      </c>
      <c r="F174" s="7"/>
      <c r="G174" s="7"/>
      <c r="H174" s="7"/>
      <c r="I174" s="7"/>
      <c r="J174" s="7"/>
      <c r="K174" s="7"/>
      <c r="L174" s="9" t="s">
        <v>356</v>
      </c>
      <c r="M174" s="287" t="s">
        <v>73</v>
      </c>
      <c r="N174" s="287" t="s">
        <v>73</v>
      </c>
      <c r="O174" s="287" t="s">
        <v>73</v>
      </c>
      <c r="P174" s="287" t="s">
        <v>73</v>
      </c>
      <c r="Q174" s="287" t="s">
        <v>73</v>
      </c>
      <c r="R174" s="287" t="s">
        <v>73</v>
      </c>
      <c r="S174" s="287" t="s">
        <v>73</v>
      </c>
      <c r="T174" s="287" t="s">
        <v>73</v>
      </c>
      <c r="U174" s="292">
        <v>1612</v>
      </c>
      <c r="V174" s="292">
        <v>1612</v>
      </c>
    </row>
    <row r="175" spans="1:22" ht="16.5" customHeight="1" x14ac:dyDescent="0.2">
      <c r="A175" s="7"/>
      <c r="B175" s="7"/>
      <c r="C175" s="7"/>
      <c r="D175" s="7"/>
      <c r="E175" s="7" t="s">
        <v>67</v>
      </c>
      <c r="F175" s="7"/>
      <c r="G175" s="7"/>
      <c r="H175" s="7"/>
      <c r="I175" s="7"/>
      <c r="J175" s="7"/>
      <c r="K175" s="7"/>
      <c r="L175" s="9" t="s">
        <v>356</v>
      </c>
      <c r="M175" s="287" t="s">
        <v>73</v>
      </c>
      <c r="N175" s="287" t="s">
        <v>73</v>
      </c>
      <c r="O175" s="287" t="s">
        <v>73</v>
      </c>
      <c r="P175" s="287" t="s">
        <v>73</v>
      </c>
      <c r="Q175" s="287" t="s">
        <v>73</v>
      </c>
      <c r="R175" s="287" t="s">
        <v>73</v>
      </c>
      <c r="S175" s="287" t="s">
        <v>73</v>
      </c>
      <c r="T175" s="287" t="s">
        <v>73</v>
      </c>
      <c r="U175" s="292">
        <v>1653</v>
      </c>
      <c r="V175" s="292">
        <v>1653</v>
      </c>
    </row>
    <row r="176" spans="1:22" ht="16.5" customHeight="1" x14ac:dyDescent="0.2">
      <c r="A176" s="7"/>
      <c r="B176" s="7"/>
      <c r="C176" s="7"/>
      <c r="D176" s="7"/>
      <c r="E176" s="7" t="s">
        <v>68</v>
      </c>
      <c r="F176" s="7"/>
      <c r="G176" s="7"/>
      <c r="H176" s="7"/>
      <c r="I176" s="7"/>
      <c r="J176" s="7"/>
      <c r="K176" s="7"/>
      <c r="L176" s="9" t="s">
        <v>356</v>
      </c>
      <c r="M176" s="287" t="s">
        <v>73</v>
      </c>
      <c r="N176" s="287" t="s">
        <v>73</v>
      </c>
      <c r="O176" s="287" t="s">
        <v>73</v>
      </c>
      <c r="P176" s="287" t="s">
        <v>73</v>
      </c>
      <c r="Q176" s="287" t="s">
        <v>73</v>
      </c>
      <c r="R176" s="287" t="s">
        <v>73</v>
      </c>
      <c r="S176" s="287" t="s">
        <v>73</v>
      </c>
      <c r="T176" s="287" t="s">
        <v>73</v>
      </c>
      <c r="U176" s="292">
        <v>1700</v>
      </c>
      <c r="V176" s="292">
        <v>1700</v>
      </c>
    </row>
    <row r="177" spans="1:22" ht="16.5" customHeight="1" x14ac:dyDescent="0.2">
      <c r="A177" s="7"/>
      <c r="B177" s="7"/>
      <c r="C177" s="7"/>
      <c r="D177" s="7"/>
      <c r="E177" s="7" t="s">
        <v>69</v>
      </c>
      <c r="F177" s="7"/>
      <c r="G177" s="7"/>
      <c r="H177" s="7"/>
      <c r="I177" s="7"/>
      <c r="J177" s="7"/>
      <c r="K177" s="7"/>
      <c r="L177" s="9" t="s">
        <v>356</v>
      </c>
      <c r="M177" s="287" t="s">
        <v>73</v>
      </c>
      <c r="N177" s="287" t="s">
        <v>73</v>
      </c>
      <c r="O177" s="287" t="s">
        <v>73</v>
      </c>
      <c r="P177" s="287" t="s">
        <v>73</v>
      </c>
      <c r="Q177" s="287" t="s">
        <v>73</v>
      </c>
      <c r="R177" s="287" t="s">
        <v>73</v>
      </c>
      <c r="S177" s="287" t="s">
        <v>73</v>
      </c>
      <c r="T177" s="287" t="s">
        <v>73</v>
      </c>
      <c r="U177" s="292">
        <v>1297</v>
      </c>
      <c r="V177" s="292">
        <v>1297</v>
      </c>
    </row>
    <row r="178" spans="1:22" ht="16.5" customHeight="1" x14ac:dyDescent="0.2">
      <c r="A178" s="7"/>
      <c r="B178" s="7"/>
      <c r="C178" s="7" t="s">
        <v>560</v>
      </c>
      <c r="D178" s="7"/>
      <c r="E178" s="7"/>
      <c r="F178" s="7"/>
      <c r="G178" s="7"/>
      <c r="H178" s="7"/>
      <c r="I178" s="7"/>
      <c r="J178" s="7"/>
      <c r="K178" s="7"/>
      <c r="L178" s="9"/>
      <c r="M178" s="10"/>
      <c r="N178" s="10"/>
      <c r="O178" s="10"/>
      <c r="P178" s="10"/>
      <c r="Q178" s="10"/>
      <c r="R178" s="10"/>
      <c r="S178" s="10"/>
      <c r="T178" s="10"/>
      <c r="U178" s="10"/>
      <c r="V178" s="10"/>
    </row>
    <row r="179" spans="1:22" ht="16.5" customHeight="1" x14ac:dyDescent="0.2">
      <c r="A179" s="7"/>
      <c r="B179" s="7"/>
      <c r="C179" s="7"/>
      <c r="D179" s="7"/>
      <c r="E179" s="7" t="s">
        <v>60</v>
      </c>
      <c r="F179" s="7"/>
      <c r="G179" s="7"/>
      <c r="H179" s="7"/>
      <c r="I179" s="7"/>
      <c r="J179" s="7"/>
      <c r="K179" s="7"/>
      <c r="L179" s="9" t="s">
        <v>356</v>
      </c>
      <c r="M179" s="292">
        <v>1280</v>
      </c>
      <c r="N179" s="292">
        <v>3461</v>
      </c>
      <c r="O179" s="292">
        <v>2076</v>
      </c>
      <c r="P179" s="292">
        <v>3695</v>
      </c>
      <c r="Q179" s="292">
        <v>1750</v>
      </c>
      <c r="R179" s="292">
        <v>2126</v>
      </c>
      <c r="S179" s="289">
        <v>11885</v>
      </c>
      <c r="T179" s="292">
        <v>4422</v>
      </c>
      <c r="U179" s="287" t="s">
        <v>73</v>
      </c>
      <c r="V179" s="292">
        <v>2461</v>
      </c>
    </row>
    <row r="180" spans="1:22" ht="16.5" customHeight="1" x14ac:dyDescent="0.2">
      <c r="A180" s="7"/>
      <c r="B180" s="7"/>
      <c r="C180" s="7"/>
      <c r="D180" s="7"/>
      <c r="E180" s="7" t="s">
        <v>62</v>
      </c>
      <c r="F180" s="7"/>
      <c r="G180" s="7"/>
      <c r="H180" s="7"/>
      <c r="I180" s="7"/>
      <c r="J180" s="7"/>
      <c r="K180" s="7"/>
      <c r="L180" s="9" t="s">
        <v>356</v>
      </c>
      <c r="M180" s="292">
        <v>1043</v>
      </c>
      <c r="N180" s="292">
        <v>3289</v>
      </c>
      <c r="O180" s="292">
        <v>2198</v>
      </c>
      <c r="P180" s="292">
        <v>2780</v>
      </c>
      <c r="Q180" s="292">
        <v>1872</v>
      </c>
      <c r="R180" s="292">
        <v>2232</v>
      </c>
      <c r="S180" s="292">
        <v>5142</v>
      </c>
      <c r="T180" s="292">
        <v>4025</v>
      </c>
      <c r="U180" s="287" t="s">
        <v>73</v>
      </c>
      <c r="V180" s="292">
        <v>2271</v>
      </c>
    </row>
    <row r="181" spans="1:22" ht="16.5" customHeight="1" x14ac:dyDescent="0.2">
      <c r="A181" s="7"/>
      <c r="B181" s="7"/>
      <c r="C181" s="7"/>
      <c r="D181" s="7"/>
      <c r="E181" s="7" t="s">
        <v>63</v>
      </c>
      <c r="F181" s="7"/>
      <c r="G181" s="7"/>
      <c r="H181" s="7"/>
      <c r="I181" s="7"/>
      <c r="J181" s="7"/>
      <c r="K181" s="7"/>
      <c r="L181" s="9" t="s">
        <v>356</v>
      </c>
      <c r="M181" s="292">
        <v>1134</v>
      </c>
      <c r="N181" s="292">
        <v>3559</v>
      </c>
      <c r="O181" s="292">
        <v>1980</v>
      </c>
      <c r="P181" s="292">
        <v>3152</v>
      </c>
      <c r="Q181" s="292">
        <v>1973</v>
      </c>
      <c r="R181" s="292">
        <v>2625</v>
      </c>
      <c r="S181" s="292">
        <v>5289</v>
      </c>
      <c r="T181" s="292">
        <v>3739</v>
      </c>
      <c r="U181" s="287" t="s">
        <v>73</v>
      </c>
      <c r="V181" s="292">
        <v>2348</v>
      </c>
    </row>
    <row r="182" spans="1:22" ht="16.5" customHeight="1" x14ac:dyDescent="0.2">
      <c r="A182" s="7"/>
      <c r="B182" s="7"/>
      <c r="C182" s="7"/>
      <c r="D182" s="7"/>
      <c r="E182" s="7" t="s">
        <v>64</v>
      </c>
      <c r="F182" s="7"/>
      <c r="G182" s="7"/>
      <c r="H182" s="7"/>
      <c r="I182" s="7"/>
      <c r="J182" s="7"/>
      <c r="K182" s="7"/>
      <c r="L182" s="9" t="s">
        <v>356</v>
      </c>
      <c r="M182" s="292">
        <v>1125</v>
      </c>
      <c r="N182" s="292">
        <v>2789</v>
      </c>
      <c r="O182" s="292">
        <v>2127</v>
      </c>
      <c r="P182" s="292">
        <v>3173</v>
      </c>
      <c r="Q182" s="292">
        <v>1677</v>
      </c>
      <c r="R182" s="292">
        <v>2466</v>
      </c>
      <c r="S182" s="292">
        <v>4090</v>
      </c>
      <c r="T182" s="292">
        <v>4479</v>
      </c>
      <c r="U182" s="287" t="s">
        <v>73</v>
      </c>
      <c r="V182" s="292">
        <v>2144</v>
      </c>
    </row>
    <row r="183" spans="1:22" ht="16.5" customHeight="1" x14ac:dyDescent="0.2">
      <c r="A183" s="7"/>
      <c r="B183" s="7"/>
      <c r="C183" s="7"/>
      <c r="D183" s="7"/>
      <c r="E183" s="7" t="s">
        <v>65</v>
      </c>
      <c r="F183" s="7"/>
      <c r="G183" s="7"/>
      <c r="H183" s="7"/>
      <c r="I183" s="7"/>
      <c r="J183" s="7"/>
      <c r="K183" s="7"/>
      <c r="L183" s="9" t="s">
        <v>356</v>
      </c>
      <c r="M183" s="292">
        <v>1252</v>
      </c>
      <c r="N183" s="292">
        <v>2339</v>
      </c>
      <c r="O183" s="292">
        <v>2204</v>
      </c>
      <c r="P183" s="292">
        <v>3008</v>
      </c>
      <c r="Q183" s="292">
        <v>2002</v>
      </c>
      <c r="R183" s="292">
        <v>2323</v>
      </c>
      <c r="S183" s="292">
        <v>3364</v>
      </c>
      <c r="T183" s="292">
        <v>3215</v>
      </c>
      <c r="U183" s="287" t="s">
        <v>73</v>
      </c>
      <c r="V183" s="292">
        <v>2093</v>
      </c>
    </row>
    <row r="184" spans="1:22" ht="16.5" customHeight="1" x14ac:dyDescent="0.2">
      <c r="A184" s="7"/>
      <c r="B184" s="7"/>
      <c r="C184" s="7"/>
      <c r="D184" s="7"/>
      <c r="E184" s="7" t="s">
        <v>66</v>
      </c>
      <c r="F184" s="7"/>
      <c r="G184" s="7"/>
      <c r="H184" s="7"/>
      <c r="I184" s="7"/>
      <c r="J184" s="7"/>
      <c r="K184" s="7"/>
      <c r="L184" s="9" t="s">
        <v>356</v>
      </c>
      <c r="M184" s="292">
        <v>1054</v>
      </c>
      <c r="N184" s="292">
        <v>2151</v>
      </c>
      <c r="O184" s="292">
        <v>2102</v>
      </c>
      <c r="P184" s="292">
        <v>3282</v>
      </c>
      <c r="Q184" s="292">
        <v>1775</v>
      </c>
      <c r="R184" s="292">
        <v>2643</v>
      </c>
      <c r="S184" s="292">
        <v>4516</v>
      </c>
      <c r="T184" s="292">
        <v>3476</v>
      </c>
      <c r="U184" s="287" t="s">
        <v>73</v>
      </c>
      <c r="V184" s="292">
        <v>1967</v>
      </c>
    </row>
    <row r="185" spans="1:22" ht="16.5" customHeight="1" x14ac:dyDescent="0.2">
      <c r="A185" s="7"/>
      <c r="B185" s="7"/>
      <c r="C185" s="7"/>
      <c r="D185" s="7"/>
      <c r="E185" s="7" t="s">
        <v>67</v>
      </c>
      <c r="F185" s="7"/>
      <c r="G185" s="7"/>
      <c r="H185" s="7"/>
      <c r="I185" s="7"/>
      <c r="J185" s="7"/>
      <c r="K185" s="7"/>
      <c r="L185" s="9" t="s">
        <v>356</v>
      </c>
      <c r="M185" s="292">
        <v>1014</v>
      </c>
      <c r="N185" s="292">
        <v>2000</v>
      </c>
      <c r="O185" s="292">
        <v>2308</v>
      </c>
      <c r="P185" s="292">
        <v>3105</v>
      </c>
      <c r="Q185" s="292">
        <v>1558</v>
      </c>
      <c r="R185" s="292">
        <v>2147</v>
      </c>
      <c r="S185" s="292">
        <v>2135</v>
      </c>
      <c r="T185" s="292">
        <v>4325</v>
      </c>
      <c r="U185" s="287" t="s">
        <v>73</v>
      </c>
      <c r="V185" s="292">
        <v>1890</v>
      </c>
    </row>
    <row r="186" spans="1:22" ht="16.5" customHeight="1" x14ac:dyDescent="0.2">
      <c r="A186" s="7"/>
      <c r="B186" s="7"/>
      <c r="C186" s="7"/>
      <c r="D186" s="7"/>
      <c r="E186" s="7" t="s">
        <v>68</v>
      </c>
      <c r="F186" s="7"/>
      <c r="G186" s="7"/>
      <c r="H186" s="7"/>
      <c r="I186" s="7"/>
      <c r="J186" s="7"/>
      <c r="K186" s="7"/>
      <c r="L186" s="9" t="s">
        <v>356</v>
      </c>
      <c r="M186" s="292">
        <v>1027</v>
      </c>
      <c r="N186" s="292">
        <v>1901</v>
      </c>
      <c r="O186" s="292">
        <v>2054</v>
      </c>
      <c r="P186" s="292">
        <v>2935</v>
      </c>
      <c r="Q186" s="292">
        <v>1809</v>
      </c>
      <c r="R186" s="290">
        <v>850</v>
      </c>
      <c r="S186" s="292">
        <v>1520</v>
      </c>
      <c r="T186" s="292">
        <v>3322</v>
      </c>
      <c r="U186" s="287" t="s">
        <v>73</v>
      </c>
      <c r="V186" s="292">
        <v>1769</v>
      </c>
    </row>
    <row r="187" spans="1:22" ht="16.5" customHeight="1" x14ac:dyDescent="0.2">
      <c r="A187" s="14"/>
      <c r="B187" s="14"/>
      <c r="C187" s="14"/>
      <c r="D187" s="14"/>
      <c r="E187" s="14" t="s">
        <v>69</v>
      </c>
      <c r="F187" s="14"/>
      <c r="G187" s="14"/>
      <c r="H187" s="14"/>
      <c r="I187" s="14"/>
      <c r="J187" s="14"/>
      <c r="K187" s="14"/>
      <c r="L187" s="15" t="s">
        <v>356</v>
      </c>
      <c r="M187" s="293">
        <v>1014</v>
      </c>
      <c r="N187" s="293">
        <v>3054</v>
      </c>
      <c r="O187" s="293">
        <v>2587</v>
      </c>
      <c r="P187" s="293">
        <v>3158</v>
      </c>
      <c r="Q187" s="293">
        <v>1932</v>
      </c>
      <c r="R187" s="291">
        <v>993</v>
      </c>
      <c r="S187" s="291">
        <v>854</v>
      </c>
      <c r="T187" s="293">
        <v>4548</v>
      </c>
      <c r="U187" s="288" t="s">
        <v>73</v>
      </c>
      <c r="V187" s="293">
        <v>2177</v>
      </c>
    </row>
    <row r="188" spans="1:22" ht="4.5" customHeight="1" x14ac:dyDescent="0.2">
      <c r="A188" s="25"/>
      <c r="B188" s="25"/>
      <c r="C188" s="2"/>
      <c r="D188" s="2"/>
      <c r="E188" s="2"/>
      <c r="F188" s="2"/>
      <c r="G188" s="2"/>
      <c r="H188" s="2"/>
      <c r="I188" s="2"/>
      <c r="J188" s="2"/>
      <c r="K188" s="2"/>
      <c r="L188" s="2"/>
      <c r="M188" s="2"/>
      <c r="N188" s="2"/>
      <c r="O188" s="2"/>
      <c r="P188" s="2"/>
      <c r="Q188" s="2"/>
      <c r="R188" s="2"/>
      <c r="S188" s="2"/>
      <c r="T188" s="2"/>
      <c r="U188" s="2"/>
      <c r="V188" s="2"/>
    </row>
    <row r="189" spans="1:22" ht="16.5" customHeight="1" x14ac:dyDescent="0.2">
      <c r="A189" s="25"/>
      <c r="B189" s="25"/>
      <c r="C189" s="311" t="s">
        <v>596</v>
      </c>
      <c r="D189" s="311"/>
      <c r="E189" s="311"/>
      <c r="F189" s="311"/>
      <c r="G189" s="311"/>
      <c r="H189" s="311"/>
      <c r="I189" s="311"/>
      <c r="J189" s="311"/>
      <c r="K189" s="311"/>
      <c r="L189" s="311"/>
      <c r="M189" s="311"/>
      <c r="N189" s="311"/>
      <c r="O189" s="311"/>
      <c r="P189" s="311"/>
      <c r="Q189" s="311"/>
      <c r="R189" s="311"/>
      <c r="S189" s="311"/>
      <c r="T189" s="311"/>
      <c r="U189" s="311"/>
      <c r="V189" s="311"/>
    </row>
    <row r="190" spans="1:22" ht="4.5" customHeight="1" x14ac:dyDescent="0.2">
      <c r="A190" s="25"/>
      <c r="B190" s="25"/>
      <c r="C190" s="2"/>
      <c r="D190" s="2"/>
      <c r="E190" s="2"/>
      <c r="F190" s="2"/>
      <c r="G190" s="2"/>
      <c r="H190" s="2"/>
      <c r="I190" s="2"/>
      <c r="J190" s="2"/>
      <c r="K190" s="2"/>
      <c r="L190" s="2"/>
      <c r="M190" s="2"/>
      <c r="N190" s="2"/>
      <c r="O190" s="2"/>
      <c r="P190" s="2"/>
      <c r="Q190" s="2"/>
      <c r="R190" s="2"/>
      <c r="S190" s="2"/>
      <c r="T190" s="2"/>
      <c r="U190" s="2"/>
      <c r="V190" s="2"/>
    </row>
    <row r="191" spans="1:22" ht="16.5" customHeight="1" x14ac:dyDescent="0.2">
      <c r="A191" s="228"/>
      <c r="B191" s="228"/>
      <c r="C191" s="311" t="s">
        <v>467</v>
      </c>
      <c r="D191" s="311"/>
      <c r="E191" s="311"/>
      <c r="F191" s="311"/>
      <c r="G191" s="311"/>
      <c r="H191" s="311"/>
      <c r="I191" s="311"/>
      <c r="J191" s="311"/>
      <c r="K191" s="311"/>
      <c r="L191" s="311"/>
      <c r="M191" s="311"/>
      <c r="N191" s="311"/>
      <c r="O191" s="311"/>
      <c r="P191" s="311"/>
      <c r="Q191" s="311"/>
      <c r="R191" s="311"/>
      <c r="S191" s="311"/>
      <c r="T191" s="311"/>
      <c r="U191" s="311"/>
      <c r="V191" s="311"/>
    </row>
    <row r="192" spans="1:22" ht="16.5" customHeight="1" x14ac:dyDescent="0.2">
      <c r="A192" s="152"/>
      <c r="B192" s="152"/>
      <c r="C192" s="311" t="s">
        <v>359</v>
      </c>
      <c r="D192" s="311"/>
      <c r="E192" s="311"/>
      <c r="F192" s="311"/>
      <c r="G192" s="311"/>
      <c r="H192" s="311"/>
      <c r="I192" s="311"/>
      <c r="J192" s="311"/>
      <c r="K192" s="311"/>
      <c r="L192" s="311"/>
      <c r="M192" s="311"/>
      <c r="N192" s="311"/>
      <c r="O192" s="311"/>
      <c r="P192" s="311"/>
      <c r="Q192" s="311"/>
      <c r="R192" s="311"/>
      <c r="S192" s="311"/>
      <c r="T192" s="311"/>
      <c r="U192" s="311"/>
      <c r="V192" s="311"/>
    </row>
    <row r="193" spans="1:22" ht="4.5" customHeight="1" x14ac:dyDescent="0.2">
      <c r="A193" s="25"/>
      <c r="B193" s="25"/>
      <c r="C193" s="2"/>
      <c r="D193" s="2"/>
      <c r="E193" s="2"/>
      <c r="F193" s="2"/>
      <c r="G193" s="2"/>
      <c r="H193" s="2"/>
      <c r="I193" s="2"/>
      <c r="J193" s="2"/>
      <c r="K193" s="2"/>
      <c r="L193" s="2"/>
      <c r="M193" s="2"/>
      <c r="N193" s="2"/>
      <c r="O193" s="2"/>
      <c r="P193" s="2"/>
      <c r="Q193" s="2"/>
      <c r="R193" s="2"/>
      <c r="S193" s="2"/>
      <c r="T193" s="2"/>
      <c r="U193" s="2"/>
      <c r="V193" s="2"/>
    </row>
    <row r="194" spans="1:22" ht="29.45" customHeight="1" x14ac:dyDescent="0.2">
      <c r="A194" s="25" t="s">
        <v>79</v>
      </c>
      <c r="B194" s="25"/>
      <c r="C194" s="311" t="s">
        <v>247</v>
      </c>
      <c r="D194" s="311"/>
      <c r="E194" s="311"/>
      <c r="F194" s="311"/>
      <c r="G194" s="311"/>
      <c r="H194" s="311"/>
      <c r="I194" s="311"/>
      <c r="J194" s="311"/>
      <c r="K194" s="311"/>
      <c r="L194" s="311"/>
      <c r="M194" s="311"/>
      <c r="N194" s="311"/>
      <c r="O194" s="311"/>
      <c r="P194" s="311"/>
      <c r="Q194" s="311"/>
      <c r="R194" s="311"/>
      <c r="S194" s="311"/>
      <c r="T194" s="311"/>
      <c r="U194" s="311"/>
      <c r="V194" s="311"/>
    </row>
    <row r="195" spans="1:22" ht="42.4" customHeight="1" x14ac:dyDescent="0.2">
      <c r="A195" s="25" t="s">
        <v>80</v>
      </c>
      <c r="B195" s="25"/>
      <c r="C195" s="311" t="s">
        <v>597</v>
      </c>
      <c r="D195" s="311"/>
      <c r="E195" s="311"/>
      <c r="F195" s="311"/>
      <c r="G195" s="311"/>
      <c r="H195" s="311"/>
      <c r="I195" s="311"/>
      <c r="J195" s="311"/>
      <c r="K195" s="311"/>
      <c r="L195" s="311"/>
      <c r="M195" s="311"/>
      <c r="N195" s="311"/>
      <c r="O195" s="311"/>
      <c r="P195" s="311"/>
      <c r="Q195" s="311"/>
      <c r="R195" s="311"/>
      <c r="S195" s="311"/>
      <c r="T195" s="311"/>
      <c r="U195" s="311"/>
      <c r="V195" s="311"/>
    </row>
    <row r="196" spans="1:22" ht="42.4" customHeight="1" x14ac:dyDescent="0.2">
      <c r="A196" s="25" t="s">
        <v>81</v>
      </c>
      <c r="B196" s="25"/>
      <c r="C196" s="311" t="s">
        <v>279</v>
      </c>
      <c r="D196" s="311"/>
      <c r="E196" s="311"/>
      <c r="F196" s="311"/>
      <c r="G196" s="311"/>
      <c r="H196" s="311"/>
      <c r="I196" s="311"/>
      <c r="J196" s="311"/>
      <c r="K196" s="311"/>
      <c r="L196" s="311"/>
      <c r="M196" s="311"/>
      <c r="N196" s="311"/>
      <c r="O196" s="311"/>
      <c r="P196" s="311"/>
      <c r="Q196" s="311"/>
      <c r="R196" s="311"/>
      <c r="S196" s="311"/>
      <c r="T196" s="311"/>
      <c r="U196" s="311"/>
      <c r="V196" s="311"/>
    </row>
    <row r="197" spans="1:22" ht="4.5" customHeight="1" x14ac:dyDescent="0.2"/>
    <row r="198" spans="1:22" ht="68.099999999999994" customHeight="1" x14ac:dyDescent="0.2">
      <c r="A198" s="26" t="s">
        <v>92</v>
      </c>
      <c r="B198" s="25"/>
      <c r="C198" s="25"/>
      <c r="D198" s="25"/>
      <c r="E198" s="311" t="s">
        <v>598</v>
      </c>
      <c r="F198" s="311"/>
      <c r="G198" s="311"/>
      <c r="H198" s="311"/>
      <c r="I198" s="311"/>
      <c r="J198" s="311"/>
      <c r="K198" s="311"/>
      <c r="L198" s="311"/>
      <c r="M198" s="311"/>
      <c r="N198" s="311"/>
      <c r="O198" s="311"/>
      <c r="P198" s="311"/>
      <c r="Q198" s="311"/>
      <c r="R198" s="311"/>
      <c r="S198" s="311"/>
      <c r="T198" s="311"/>
      <c r="U198" s="311"/>
      <c r="V198" s="311"/>
    </row>
  </sheetData>
  <mergeCells count="8">
    <mergeCell ref="C195:V195"/>
    <mergeCell ref="C196:V196"/>
    <mergeCell ref="E198:V198"/>
    <mergeCell ref="K1:V1"/>
    <mergeCell ref="C189:V189"/>
    <mergeCell ref="C191:V191"/>
    <mergeCell ref="C192:V192"/>
    <mergeCell ref="C194:V194"/>
  </mergeCells>
  <pageMargins left="0.7" right="0.7" top="0.75" bottom="0.75" header="0.3" footer="0.3"/>
  <pageSetup paperSize="9" fitToHeight="0" orientation="landscape" horizontalDpi="300" verticalDpi="300"/>
  <headerFooter scaleWithDoc="0" alignWithMargins="0">
    <oddHeader>&amp;C&amp;"Arial"&amp;8TABLE 7A.35</oddHeader>
    <oddFooter>&amp;L&amp;"Arial"&amp;8REPORT ON
GOVERNMENT
SERVICES 2022&amp;R&amp;"Arial"&amp;8COURTS
PAGE &amp;B&amp;P&amp;B</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AD57"/>
  <sheetViews>
    <sheetView showGridLines="0" workbookViewId="0"/>
  </sheetViews>
  <sheetFormatPr defaultColWidth="11.42578125" defaultRowHeight="12.75" x14ac:dyDescent="0.2"/>
  <cols>
    <col min="1" max="10" width="1.85546875" customWidth="1"/>
    <col min="11" max="11" width="3.7109375" customWidth="1"/>
    <col min="12" max="12" width="5.42578125" customWidth="1"/>
    <col min="13" max="20" width="8.42578125" customWidth="1"/>
    <col min="21" max="21" width="1.85546875" customWidth="1"/>
    <col min="22" max="22" width="5.42578125" customWidth="1"/>
    <col min="23" max="30" width="8.42578125" customWidth="1"/>
  </cols>
  <sheetData>
    <row r="1" spans="1:30" ht="17.45" customHeight="1" x14ac:dyDescent="0.2">
      <c r="A1" s="8" t="s">
        <v>599</v>
      </c>
      <c r="B1" s="8"/>
      <c r="C1" s="8"/>
      <c r="D1" s="8"/>
      <c r="E1" s="8"/>
      <c r="F1" s="8"/>
      <c r="G1" s="8"/>
      <c r="H1" s="8"/>
      <c r="I1" s="8"/>
      <c r="J1" s="8"/>
      <c r="K1" s="316" t="s">
        <v>600</v>
      </c>
      <c r="L1" s="317"/>
      <c r="M1" s="317"/>
      <c r="N1" s="317"/>
      <c r="O1" s="317"/>
      <c r="P1" s="317"/>
      <c r="Q1" s="317"/>
      <c r="R1" s="317"/>
      <c r="S1" s="317"/>
      <c r="T1" s="317"/>
      <c r="U1" s="317"/>
      <c r="V1" s="317"/>
      <c r="W1" s="317"/>
      <c r="X1" s="317"/>
      <c r="Y1" s="317"/>
      <c r="Z1" s="317"/>
      <c r="AA1" s="317"/>
      <c r="AB1" s="317"/>
      <c r="AC1" s="317"/>
      <c r="AD1" s="317"/>
    </row>
    <row r="2" spans="1:30" ht="16.5" customHeight="1" x14ac:dyDescent="0.2">
      <c r="A2" s="14"/>
      <c r="B2" s="14"/>
      <c r="C2" s="14"/>
      <c r="D2" s="14"/>
      <c r="E2" s="14"/>
      <c r="F2" s="14"/>
      <c r="G2" s="14"/>
      <c r="H2" s="14"/>
      <c r="I2" s="14"/>
      <c r="J2" s="14"/>
      <c r="K2" s="14"/>
      <c r="L2" s="320" t="s">
        <v>601</v>
      </c>
      <c r="M2" s="321"/>
      <c r="N2" s="321"/>
      <c r="O2" s="321"/>
      <c r="P2" s="321"/>
      <c r="Q2" s="321"/>
      <c r="R2" s="321"/>
      <c r="S2" s="321"/>
      <c r="T2" s="321"/>
      <c r="U2" s="7"/>
      <c r="V2" s="320" t="s">
        <v>602</v>
      </c>
      <c r="W2" s="321"/>
      <c r="X2" s="321"/>
      <c r="Y2" s="321"/>
      <c r="Z2" s="321"/>
      <c r="AA2" s="321"/>
      <c r="AB2" s="321"/>
      <c r="AC2" s="321"/>
      <c r="AD2" s="321"/>
    </row>
    <row r="3" spans="1:30" ht="16.5" customHeight="1" x14ac:dyDescent="0.2">
      <c r="A3" s="11"/>
      <c r="B3" s="11"/>
      <c r="C3" s="11"/>
      <c r="D3" s="11"/>
      <c r="E3" s="11"/>
      <c r="F3" s="11"/>
      <c r="G3" s="11"/>
      <c r="H3" s="11"/>
      <c r="I3" s="11"/>
      <c r="J3" s="11"/>
      <c r="K3" s="11"/>
      <c r="L3" s="12" t="s">
        <v>48</v>
      </c>
      <c r="M3" s="13" t="s">
        <v>603</v>
      </c>
      <c r="N3" s="13" t="s">
        <v>604</v>
      </c>
      <c r="O3" s="13" t="s">
        <v>605</v>
      </c>
      <c r="P3" s="13" t="s">
        <v>606</v>
      </c>
      <c r="Q3" s="13" t="s">
        <v>607</v>
      </c>
      <c r="R3" s="13" t="s">
        <v>608</v>
      </c>
      <c r="S3" s="13" t="s">
        <v>609</v>
      </c>
      <c r="T3" s="13" t="s">
        <v>610</v>
      </c>
      <c r="U3" s="294"/>
      <c r="V3" s="12" t="s">
        <v>48</v>
      </c>
      <c r="W3" s="13" t="s">
        <v>603</v>
      </c>
      <c r="X3" s="13" t="s">
        <v>604</v>
      </c>
      <c r="Y3" s="13" t="s">
        <v>605</v>
      </c>
      <c r="Z3" s="13" t="s">
        <v>606</v>
      </c>
      <c r="AA3" s="13" t="s">
        <v>607</v>
      </c>
      <c r="AB3" s="13" t="s">
        <v>608</v>
      </c>
      <c r="AC3" s="13" t="s">
        <v>609</v>
      </c>
      <c r="AD3" s="13" t="s">
        <v>610</v>
      </c>
    </row>
    <row r="4" spans="1:30" ht="16.5" customHeight="1" x14ac:dyDescent="0.2">
      <c r="A4" s="7" t="s">
        <v>60</v>
      </c>
      <c r="B4" s="7"/>
      <c r="C4" s="7"/>
      <c r="D4" s="7"/>
      <c r="E4" s="7"/>
      <c r="F4" s="7"/>
      <c r="G4" s="7"/>
      <c r="H4" s="7"/>
      <c r="I4" s="7"/>
      <c r="J4" s="7"/>
      <c r="K4" s="7"/>
      <c r="L4" s="9"/>
      <c r="M4" s="10"/>
      <c r="N4" s="10"/>
      <c r="O4" s="10"/>
      <c r="P4" s="10"/>
      <c r="Q4" s="10"/>
      <c r="R4" s="10"/>
      <c r="S4" s="10"/>
      <c r="T4" s="10"/>
      <c r="U4" s="7"/>
      <c r="V4" s="9"/>
      <c r="W4" s="10"/>
      <c r="X4" s="10"/>
      <c r="Y4" s="10"/>
      <c r="Z4" s="10"/>
      <c r="AA4" s="10"/>
      <c r="AB4" s="10"/>
      <c r="AC4" s="10"/>
      <c r="AD4" s="10"/>
    </row>
    <row r="5" spans="1:30" ht="16.5" customHeight="1" x14ac:dyDescent="0.2">
      <c r="A5" s="7"/>
      <c r="B5" s="7" t="s">
        <v>611</v>
      </c>
      <c r="C5" s="7"/>
      <c r="D5" s="7"/>
      <c r="E5" s="7"/>
      <c r="F5" s="7"/>
      <c r="G5" s="7"/>
      <c r="H5" s="7"/>
      <c r="I5" s="7"/>
      <c r="J5" s="7"/>
      <c r="K5" s="7"/>
      <c r="L5" s="9"/>
      <c r="M5" s="10"/>
      <c r="N5" s="10"/>
      <c r="O5" s="10"/>
      <c r="P5" s="10"/>
      <c r="Q5" s="10"/>
      <c r="R5" s="10"/>
      <c r="S5" s="10"/>
      <c r="T5" s="10"/>
      <c r="U5" s="7"/>
      <c r="V5" s="9"/>
      <c r="W5" s="10"/>
      <c r="X5" s="10"/>
      <c r="Y5" s="10"/>
      <c r="Z5" s="10"/>
      <c r="AA5" s="10"/>
      <c r="AB5" s="10"/>
      <c r="AC5" s="10"/>
      <c r="AD5" s="10"/>
    </row>
    <row r="6" spans="1:30" ht="16.5" customHeight="1" x14ac:dyDescent="0.2">
      <c r="A6" s="7"/>
      <c r="B6" s="7"/>
      <c r="C6" s="7" t="s">
        <v>612</v>
      </c>
      <c r="D6" s="7"/>
      <c r="E6" s="7"/>
      <c r="F6" s="7"/>
      <c r="G6" s="7"/>
      <c r="H6" s="7"/>
      <c r="I6" s="7"/>
      <c r="J6" s="7"/>
      <c r="K6" s="7"/>
      <c r="L6" s="9"/>
      <c r="M6" s="10"/>
      <c r="N6" s="10"/>
      <c r="O6" s="10"/>
      <c r="P6" s="10"/>
      <c r="Q6" s="10"/>
      <c r="R6" s="10"/>
      <c r="S6" s="10"/>
      <c r="T6" s="10"/>
      <c r="U6" s="7"/>
      <c r="V6" s="9"/>
      <c r="W6" s="10"/>
      <c r="X6" s="10"/>
      <c r="Y6" s="10"/>
      <c r="Z6" s="10"/>
      <c r="AA6" s="10"/>
      <c r="AB6" s="10"/>
      <c r="AC6" s="10"/>
      <c r="AD6" s="10"/>
    </row>
    <row r="7" spans="1:30" ht="16.5" customHeight="1" x14ac:dyDescent="0.2">
      <c r="A7" s="7"/>
      <c r="B7" s="7"/>
      <c r="C7" s="7"/>
      <c r="D7" s="7" t="s">
        <v>613</v>
      </c>
      <c r="E7" s="7"/>
      <c r="F7" s="7"/>
      <c r="G7" s="7"/>
      <c r="H7" s="7"/>
      <c r="I7" s="7"/>
      <c r="J7" s="7"/>
      <c r="K7" s="7"/>
      <c r="L7" s="9" t="s">
        <v>61</v>
      </c>
      <c r="M7" s="301" t="s">
        <v>178</v>
      </c>
      <c r="N7" s="301" t="s">
        <v>178</v>
      </c>
      <c r="O7" s="301" t="s">
        <v>178</v>
      </c>
      <c r="P7" s="301" t="s">
        <v>178</v>
      </c>
      <c r="Q7" s="295">
        <v>1273</v>
      </c>
      <c r="R7" s="298" t="s">
        <v>113</v>
      </c>
      <c r="S7" s="301" t="s">
        <v>73</v>
      </c>
      <c r="T7" s="301" t="s">
        <v>178</v>
      </c>
      <c r="U7" s="7"/>
      <c r="V7" s="9" t="s">
        <v>206</v>
      </c>
      <c r="W7" s="306" t="s">
        <v>178</v>
      </c>
      <c r="X7" s="306" t="s">
        <v>178</v>
      </c>
      <c r="Y7" s="306" t="s">
        <v>178</v>
      </c>
      <c r="Z7" s="306" t="s">
        <v>178</v>
      </c>
      <c r="AA7" s="304">
        <v>79.599999999999994</v>
      </c>
      <c r="AB7" s="306" t="s">
        <v>73</v>
      </c>
      <c r="AC7" s="306" t="s">
        <v>73</v>
      </c>
      <c r="AD7" s="306" t="s">
        <v>178</v>
      </c>
    </row>
    <row r="8" spans="1:30" ht="29.45" customHeight="1" x14ac:dyDescent="0.2">
      <c r="A8" s="7"/>
      <c r="B8" s="7"/>
      <c r="C8" s="7"/>
      <c r="D8" s="318" t="s">
        <v>614</v>
      </c>
      <c r="E8" s="318"/>
      <c r="F8" s="318"/>
      <c r="G8" s="318"/>
      <c r="H8" s="318"/>
      <c r="I8" s="318"/>
      <c r="J8" s="318"/>
      <c r="K8" s="318"/>
      <c r="L8" s="9" t="s">
        <v>61</v>
      </c>
      <c r="M8" s="301" t="s">
        <v>178</v>
      </c>
      <c r="N8" s="301" t="s">
        <v>178</v>
      </c>
      <c r="O8" s="301" t="s">
        <v>178</v>
      </c>
      <c r="P8" s="301" t="s">
        <v>178</v>
      </c>
      <c r="Q8" s="299">
        <v>243</v>
      </c>
      <c r="R8" s="298" t="s">
        <v>113</v>
      </c>
      <c r="S8" s="301" t="s">
        <v>73</v>
      </c>
      <c r="T8" s="301" t="s">
        <v>178</v>
      </c>
      <c r="U8" s="7"/>
      <c r="V8" s="9" t="s">
        <v>206</v>
      </c>
      <c r="W8" s="306" t="s">
        <v>178</v>
      </c>
      <c r="X8" s="306" t="s">
        <v>178</v>
      </c>
      <c r="Y8" s="306" t="s">
        <v>178</v>
      </c>
      <c r="Z8" s="306" t="s">
        <v>178</v>
      </c>
      <c r="AA8" s="304">
        <v>75.7</v>
      </c>
      <c r="AB8" s="306" t="s">
        <v>73</v>
      </c>
      <c r="AC8" s="306" t="s">
        <v>73</v>
      </c>
      <c r="AD8" s="306" t="s">
        <v>178</v>
      </c>
    </row>
    <row r="9" spans="1:30" ht="16.5" customHeight="1" x14ac:dyDescent="0.2">
      <c r="A9" s="7"/>
      <c r="B9" s="7"/>
      <c r="C9" s="7" t="s">
        <v>615</v>
      </c>
      <c r="D9" s="7"/>
      <c r="E9" s="7"/>
      <c r="F9" s="7"/>
      <c r="G9" s="7"/>
      <c r="H9" s="7"/>
      <c r="I9" s="7"/>
      <c r="J9" s="7"/>
      <c r="K9" s="7"/>
      <c r="L9" s="9" t="s">
        <v>61</v>
      </c>
      <c r="M9" s="301" t="s">
        <v>178</v>
      </c>
      <c r="N9" s="301" t="s">
        <v>178</v>
      </c>
      <c r="O9" s="301" t="s">
        <v>178</v>
      </c>
      <c r="P9" s="301" t="s">
        <v>178</v>
      </c>
      <c r="Q9" s="297">
        <v>18</v>
      </c>
      <c r="R9" s="298" t="s">
        <v>113</v>
      </c>
      <c r="S9" s="301" t="s">
        <v>73</v>
      </c>
      <c r="T9" s="301" t="s">
        <v>178</v>
      </c>
      <c r="U9" s="7"/>
      <c r="V9" s="9" t="s">
        <v>206</v>
      </c>
      <c r="W9" s="306" t="s">
        <v>178</v>
      </c>
      <c r="X9" s="306" t="s">
        <v>178</v>
      </c>
      <c r="Y9" s="306" t="s">
        <v>178</v>
      </c>
      <c r="Z9" s="306" t="s">
        <v>178</v>
      </c>
      <c r="AA9" s="304">
        <v>94.4</v>
      </c>
      <c r="AB9" s="306" t="s">
        <v>73</v>
      </c>
      <c r="AC9" s="306" t="s">
        <v>73</v>
      </c>
      <c r="AD9" s="306" t="s">
        <v>178</v>
      </c>
    </row>
    <row r="10" spans="1:30" ht="16.5" customHeight="1" x14ac:dyDescent="0.2">
      <c r="A10" s="7"/>
      <c r="B10" s="7"/>
      <c r="C10" s="7" t="s">
        <v>616</v>
      </c>
      <c r="D10" s="7"/>
      <c r="E10" s="7"/>
      <c r="F10" s="7"/>
      <c r="G10" s="7"/>
      <c r="H10" s="7"/>
      <c r="I10" s="7"/>
      <c r="J10" s="7"/>
      <c r="K10" s="7"/>
      <c r="L10" s="9" t="s">
        <v>61</v>
      </c>
      <c r="M10" s="301" t="s">
        <v>178</v>
      </c>
      <c r="N10" s="301" t="s">
        <v>178</v>
      </c>
      <c r="O10" s="301" t="s">
        <v>178</v>
      </c>
      <c r="P10" s="301" t="s">
        <v>178</v>
      </c>
      <c r="Q10" s="299">
        <v>158</v>
      </c>
      <c r="R10" s="298">
        <v>3</v>
      </c>
      <c r="S10" s="301" t="s">
        <v>73</v>
      </c>
      <c r="T10" s="301" t="s">
        <v>178</v>
      </c>
      <c r="U10" s="7"/>
      <c r="V10" s="9" t="s">
        <v>206</v>
      </c>
      <c r="W10" s="306" t="s">
        <v>178</v>
      </c>
      <c r="X10" s="306" t="s">
        <v>178</v>
      </c>
      <c r="Y10" s="306" t="s">
        <v>178</v>
      </c>
      <c r="Z10" s="306" t="s">
        <v>178</v>
      </c>
      <c r="AA10" s="304">
        <v>87.3</v>
      </c>
      <c r="AB10" s="303">
        <v>100</v>
      </c>
      <c r="AC10" s="306" t="s">
        <v>73</v>
      </c>
      <c r="AD10" s="306" t="s">
        <v>178</v>
      </c>
    </row>
    <row r="11" spans="1:30" ht="16.5" customHeight="1" x14ac:dyDescent="0.2">
      <c r="A11" s="7"/>
      <c r="B11" s="7"/>
      <c r="C11" s="7" t="s">
        <v>617</v>
      </c>
      <c r="D11" s="7"/>
      <c r="E11" s="7"/>
      <c r="F11" s="7"/>
      <c r="G11" s="7"/>
      <c r="H11" s="7"/>
      <c r="I11" s="7"/>
      <c r="J11" s="7"/>
      <c r="K11" s="7"/>
      <c r="L11" s="9" t="s">
        <v>61</v>
      </c>
      <c r="M11" s="301" t="s">
        <v>178</v>
      </c>
      <c r="N11" s="301" t="s">
        <v>178</v>
      </c>
      <c r="O11" s="301" t="s">
        <v>178</v>
      </c>
      <c r="P11" s="301" t="s">
        <v>178</v>
      </c>
      <c r="Q11" s="297">
        <v>51</v>
      </c>
      <c r="R11" s="298">
        <v>9</v>
      </c>
      <c r="S11" s="301" t="s">
        <v>73</v>
      </c>
      <c r="T11" s="301" t="s">
        <v>178</v>
      </c>
      <c r="U11" s="7"/>
      <c r="V11" s="9" t="s">
        <v>206</v>
      </c>
      <c r="W11" s="306" t="s">
        <v>178</v>
      </c>
      <c r="X11" s="306" t="s">
        <v>178</v>
      </c>
      <c r="Y11" s="306" t="s">
        <v>178</v>
      </c>
      <c r="Z11" s="306" t="s">
        <v>178</v>
      </c>
      <c r="AA11" s="304">
        <v>88.2</v>
      </c>
      <c r="AB11" s="304">
        <v>66.7</v>
      </c>
      <c r="AC11" s="306" t="s">
        <v>73</v>
      </c>
      <c r="AD11" s="306" t="s">
        <v>178</v>
      </c>
    </row>
    <row r="12" spans="1:30" ht="16.5" customHeight="1" x14ac:dyDescent="0.2">
      <c r="A12" s="7"/>
      <c r="B12" s="7"/>
      <c r="C12" s="7" t="s">
        <v>618</v>
      </c>
      <c r="D12" s="7"/>
      <c r="E12" s="7"/>
      <c r="F12" s="7"/>
      <c r="G12" s="7"/>
      <c r="H12" s="7"/>
      <c r="I12" s="7"/>
      <c r="J12" s="7"/>
      <c r="K12" s="7"/>
      <c r="L12" s="9" t="s">
        <v>61</v>
      </c>
      <c r="M12" s="301" t="s">
        <v>178</v>
      </c>
      <c r="N12" s="301" t="s">
        <v>178</v>
      </c>
      <c r="O12" s="301" t="s">
        <v>178</v>
      </c>
      <c r="P12" s="301" t="s">
        <v>178</v>
      </c>
      <c r="Q12" s="297">
        <v>26</v>
      </c>
      <c r="R12" s="298">
        <v>1</v>
      </c>
      <c r="S12" s="301" t="s">
        <v>73</v>
      </c>
      <c r="T12" s="301" t="s">
        <v>178</v>
      </c>
      <c r="U12" s="7"/>
      <c r="V12" s="9" t="s">
        <v>206</v>
      </c>
      <c r="W12" s="306" t="s">
        <v>178</v>
      </c>
      <c r="X12" s="306" t="s">
        <v>178</v>
      </c>
      <c r="Y12" s="306" t="s">
        <v>178</v>
      </c>
      <c r="Z12" s="306" t="s">
        <v>178</v>
      </c>
      <c r="AA12" s="304">
        <v>84.6</v>
      </c>
      <c r="AB12" s="303">
        <v>100</v>
      </c>
      <c r="AC12" s="306" t="s">
        <v>73</v>
      </c>
      <c r="AD12" s="306" t="s">
        <v>178</v>
      </c>
    </row>
    <row r="13" spans="1:30" ht="16.5" customHeight="1" x14ac:dyDescent="0.2">
      <c r="A13" s="7"/>
      <c r="B13" s="7"/>
      <c r="C13" s="7" t="s">
        <v>619</v>
      </c>
      <c r="D13" s="7"/>
      <c r="E13" s="7"/>
      <c r="F13" s="7"/>
      <c r="G13" s="7"/>
      <c r="H13" s="7"/>
      <c r="I13" s="7"/>
      <c r="J13" s="7"/>
      <c r="K13" s="7"/>
      <c r="L13" s="9" t="s">
        <v>61</v>
      </c>
      <c r="M13" s="301" t="s">
        <v>178</v>
      </c>
      <c r="N13" s="301" t="s">
        <v>178</v>
      </c>
      <c r="O13" s="301" t="s">
        <v>178</v>
      </c>
      <c r="P13" s="301" t="s">
        <v>178</v>
      </c>
      <c r="Q13" s="299">
        <v>120</v>
      </c>
      <c r="R13" s="298">
        <v>1</v>
      </c>
      <c r="S13" s="301" t="s">
        <v>73</v>
      </c>
      <c r="T13" s="301" t="s">
        <v>178</v>
      </c>
      <c r="U13" s="7"/>
      <c r="V13" s="9" t="s">
        <v>206</v>
      </c>
      <c r="W13" s="306" t="s">
        <v>178</v>
      </c>
      <c r="X13" s="306" t="s">
        <v>178</v>
      </c>
      <c r="Y13" s="306" t="s">
        <v>178</v>
      </c>
      <c r="Z13" s="306" t="s">
        <v>178</v>
      </c>
      <c r="AA13" s="304">
        <v>89.2</v>
      </c>
      <c r="AB13" s="303">
        <v>100</v>
      </c>
      <c r="AC13" s="306" t="s">
        <v>73</v>
      </c>
      <c r="AD13" s="306" t="s">
        <v>178</v>
      </c>
    </row>
    <row r="14" spans="1:30" ht="16.5" customHeight="1" x14ac:dyDescent="0.2">
      <c r="A14" s="7"/>
      <c r="B14" s="7"/>
      <c r="C14" s="7" t="s">
        <v>620</v>
      </c>
      <c r="D14" s="7"/>
      <c r="E14" s="7"/>
      <c r="F14" s="7"/>
      <c r="G14" s="7"/>
      <c r="H14" s="7"/>
      <c r="I14" s="7"/>
      <c r="J14" s="7"/>
      <c r="K14" s="7"/>
      <c r="L14" s="9" t="s">
        <v>61</v>
      </c>
      <c r="M14" s="301" t="s">
        <v>178</v>
      </c>
      <c r="N14" s="301" t="s">
        <v>178</v>
      </c>
      <c r="O14" s="301" t="s">
        <v>178</v>
      </c>
      <c r="P14" s="301" t="s">
        <v>178</v>
      </c>
      <c r="Q14" s="297">
        <v>29</v>
      </c>
      <c r="R14" s="298">
        <v>3</v>
      </c>
      <c r="S14" s="301" t="s">
        <v>73</v>
      </c>
      <c r="T14" s="301" t="s">
        <v>178</v>
      </c>
      <c r="U14" s="7"/>
      <c r="V14" s="9" t="s">
        <v>206</v>
      </c>
      <c r="W14" s="306" t="s">
        <v>178</v>
      </c>
      <c r="X14" s="306" t="s">
        <v>178</v>
      </c>
      <c r="Y14" s="306" t="s">
        <v>178</v>
      </c>
      <c r="Z14" s="306" t="s">
        <v>178</v>
      </c>
      <c r="AA14" s="304">
        <v>62.1</v>
      </c>
      <c r="AB14" s="303">
        <v>100</v>
      </c>
      <c r="AC14" s="306" t="s">
        <v>73</v>
      </c>
      <c r="AD14" s="306" t="s">
        <v>178</v>
      </c>
    </row>
    <row r="15" spans="1:30" ht="16.5" customHeight="1" x14ac:dyDescent="0.2">
      <c r="A15" s="7"/>
      <c r="B15" s="7"/>
      <c r="C15" s="7" t="s">
        <v>621</v>
      </c>
      <c r="D15" s="7"/>
      <c r="E15" s="7"/>
      <c r="F15" s="7"/>
      <c r="G15" s="7"/>
      <c r="H15" s="7"/>
      <c r="I15" s="7"/>
      <c r="J15" s="7"/>
      <c r="K15" s="7"/>
      <c r="L15" s="9" t="s">
        <v>61</v>
      </c>
      <c r="M15" s="301" t="s">
        <v>178</v>
      </c>
      <c r="N15" s="301" t="s">
        <v>178</v>
      </c>
      <c r="O15" s="301" t="s">
        <v>178</v>
      </c>
      <c r="P15" s="301" t="s">
        <v>178</v>
      </c>
      <c r="Q15" s="297">
        <v>19</v>
      </c>
      <c r="R15" s="298" t="s">
        <v>113</v>
      </c>
      <c r="S15" s="301" t="s">
        <v>73</v>
      </c>
      <c r="T15" s="301" t="s">
        <v>178</v>
      </c>
      <c r="U15" s="7"/>
      <c r="V15" s="9" t="s">
        <v>206</v>
      </c>
      <c r="W15" s="306" t="s">
        <v>178</v>
      </c>
      <c r="X15" s="306" t="s">
        <v>178</v>
      </c>
      <c r="Y15" s="306" t="s">
        <v>178</v>
      </c>
      <c r="Z15" s="306" t="s">
        <v>178</v>
      </c>
      <c r="AA15" s="304">
        <v>57.9</v>
      </c>
      <c r="AB15" s="306" t="s">
        <v>73</v>
      </c>
      <c r="AC15" s="306" t="s">
        <v>73</v>
      </c>
      <c r="AD15" s="306" t="s">
        <v>178</v>
      </c>
    </row>
    <row r="16" spans="1:30" ht="16.5" customHeight="1" x14ac:dyDescent="0.2">
      <c r="A16" s="7"/>
      <c r="B16" s="7"/>
      <c r="C16" s="7" t="s">
        <v>622</v>
      </c>
      <c r="D16" s="7"/>
      <c r="E16" s="7"/>
      <c r="F16" s="7"/>
      <c r="G16" s="7"/>
      <c r="H16" s="7"/>
      <c r="I16" s="7"/>
      <c r="J16" s="7"/>
      <c r="K16" s="7"/>
      <c r="L16" s="9" t="s">
        <v>61</v>
      </c>
      <c r="M16" s="301" t="s">
        <v>178</v>
      </c>
      <c r="N16" s="301" t="s">
        <v>178</v>
      </c>
      <c r="O16" s="301" t="s">
        <v>178</v>
      </c>
      <c r="P16" s="301" t="s">
        <v>178</v>
      </c>
      <c r="Q16" s="297">
        <v>18</v>
      </c>
      <c r="R16" s="298" t="s">
        <v>113</v>
      </c>
      <c r="S16" s="301" t="s">
        <v>73</v>
      </c>
      <c r="T16" s="301" t="s">
        <v>178</v>
      </c>
      <c r="U16" s="7"/>
      <c r="V16" s="9" t="s">
        <v>206</v>
      </c>
      <c r="W16" s="306" t="s">
        <v>178</v>
      </c>
      <c r="X16" s="306" t="s">
        <v>178</v>
      </c>
      <c r="Y16" s="306" t="s">
        <v>178</v>
      </c>
      <c r="Z16" s="306" t="s">
        <v>178</v>
      </c>
      <c r="AA16" s="304">
        <v>94.4</v>
      </c>
      <c r="AB16" s="306" t="s">
        <v>73</v>
      </c>
      <c r="AC16" s="306" t="s">
        <v>73</v>
      </c>
      <c r="AD16" s="306" t="s">
        <v>178</v>
      </c>
    </row>
    <row r="17" spans="1:30" ht="16.5" customHeight="1" x14ac:dyDescent="0.2">
      <c r="A17" s="7"/>
      <c r="B17" s="7"/>
      <c r="C17" s="7" t="s">
        <v>623</v>
      </c>
      <c r="D17" s="7"/>
      <c r="E17" s="7"/>
      <c r="F17" s="7"/>
      <c r="G17" s="7"/>
      <c r="H17" s="7"/>
      <c r="I17" s="7"/>
      <c r="J17" s="7"/>
      <c r="K17" s="7"/>
      <c r="L17" s="9" t="s">
        <v>61</v>
      </c>
      <c r="M17" s="301" t="s">
        <v>178</v>
      </c>
      <c r="N17" s="301" t="s">
        <v>178</v>
      </c>
      <c r="O17" s="301" t="s">
        <v>178</v>
      </c>
      <c r="P17" s="301" t="s">
        <v>178</v>
      </c>
      <c r="Q17" s="297">
        <v>34</v>
      </c>
      <c r="R17" s="298" t="s">
        <v>113</v>
      </c>
      <c r="S17" s="301" t="s">
        <v>73</v>
      </c>
      <c r="T17" s="301" t="s">
        <v>178</v>
      </c>
      <c r="U17" s="7"/>
      <c r="V17" s="9" t="s">
        <v>206</v>
      </c>
      <c r="W17" s="306" t="s">
        <v>178</v>
      </c>
      <c r="X17" s="306" t="s">
        <v>178</v>
      </c>
      <c r="Y17" s="306" t="s">
        <v>178</v>
      </c>
      <c r="Z17" s="306" t="s">
        <v>178</v>
      </c>
      <c r="AA17" s="304">
        <v>79.400000000000006</v>
      </c>
      <c r="AB17" s="306" t="s">
        <v>73</v>
      </c>
      <c r="AC17" s="306" t="s">
        <v>73</v>
      </c>
      <c r="AD17" s="306" t="s">
        <v>178</v>
      </c>
    </row>
    <row r="18" spans="1:30" ht="16.5" customHeight="1" x14ac:dyDescent="0.2">
      <c r="A18" s="7"/>
      <c r="B18" s="7"/>
      <c r="C18" s="7" t="s">
        <v>624</v>
      </c>
      <c r="D18" s="7"/>
      <c r="E18" s="7"/>
      <c r="F18" s="7"/>
      <c r="G18" s="7"/>
      <c r="H18" s="7"/>
      <c r="I18" s="7"/>
      <c r="J18" s="7"/>
      <c r="K18" s="7"/>
      <c r="L18" s="9" t="s">
        <v>61</v>
      </c>
      <c r="M18" s="301" t="s">
        <v>178</v>
      </c>
      <c r="N18" s="301" t="s">
        <v>178</v>
      </c>
      <c r="O18" s="301" t="s">
        <v>178</v>
      </c>
      <c r="P18" s="301" t="s">
        <v>178</v>
      </c>
      <c r="Q18" s="299">
        <v>102</v>
      </c>
      <c r="R18" s="298">
        <v>3</v>
      </c>
      <c r="S18" s="301" t="s">
        <v>73</v>
      </c>
      <c r="T18" s="301" t="s">
        <v>178</v>
      </c>
      <c r="U18" s="7"/>
      <c r="V18" s="9" t="s">
        <v>206</v>
      </c>
      <c r="W18" s="306" t="s">
        <v>178</v>
      </c>
      <c r="X18" s="306" t="s">
        <v>178</v>
      </c>
      <c r="Y18" s="306" t="s">
        <v>178</v>
      </c>
      <c r="Z18" s="306" t="s">
        <v>178</v>
      </c>
      <c r="AA18" s="304">
        <v>81.400000000000006</v>
      </c>
      <c r="AB18" s="304">
        <v>66.7</v>
      </c>
      <c r="AC18" s="306" t="s">
        <v>73</v>
      </c>
      <c r="AD18" s="306" t="s">
        <v>178</v>
      </c>
    </row>
    <row r="19" spans="1:30" ht="16.5" customHeight="1" x14ac:dyDescent="0.2">
      <c r="A19" s="7"/>
      <c r="B19" s="7"/>
      <c r="C19" s="7" t="s">
        <v>625</v>
      </c>
      <c r="D19" s="7"/>
      <c r="E19" s="7"/>
      <c r="F19" s="7"/>
      <c r="G19" s="7"/>
      <c r="H19" s="7"/>
      <c r="I19" s="7"/>
      <c r="J19" s="7"/>
      <c r="K19" s="7"/>
      <c r="L19" s="9" t="s">
        <v>61</v>
      </c>
      <c r="M19" s="301" t="s">
        <v>178</v>
      </c>
      <c r="N19" s="301" t="s">
        <v>178</v>
      </c>
      <c r="O19" s="301" t="s">
        <v>178</v>
      </c>
      <c r="P19" s="301" t="s">
        <v>178</v>
      </c>
      <c r="Q19" s="297">
        <v>32</v>
      </c>
      <c r="R19" s="298">
        <v>2</v>
      </c>
      <c r="S19" s="301" t="s">
        <v>73</v>
      </c>
      <c r="T19" s="301" t="s">
        <v>178</v>
      </c>
      <c r="U19" s="7"/>
      <c r="V19" s="9" t="s">
        <v>206</v>
      </c>
      <c r="W19" s="306" t="s">
        <v>178</v>
      </c>
      <c r="X19" s="306" t="s">
        <v>178</v>
      </c>
      <c r="Y19" s="306" t="s">
        <v>178</v>
      </c>
      <c r="Z19" s="306" t="s">
        <v>178</v>
      </c>
      <c r="AA19" s="304">
        <v>75</v>
      </c>
      <c r="AB19" s="303">
        <v>100</v>
      </c>
      <c r="AC19" s="306" t="s">
        <v>73</v>
      </c>
      <c r="AD19" s="306" t="s">
        <v>178</v>
      </c>
    </row>
    <row r="20" spans="1:30" ht="16.5" customHeight="1" x14ac:dyDescent="0.2">
      <c r="A20" s="7"/>
      <c r="B20" s="7"/>
      <c r="C20" s="7" t="s">
        <v>626</v>
      </c>
      <c r="D20" s="7"/>
      <c r="E20" s="7"/>
      <c r="F20" s="7"/>
      <c r="G20" s="7"/>
      <c r="H20" s="7"/>
      <c r="I20" s="7"/>
      <c r="J20" s="7"/>
      <c r="K20" s="7"/>
      <c r="L20" s="9" t="s">
        <v>61</v>
      </c>
      <c r="M20" s="301" t="s">
        <v>178</v>
      </c>
      <c r="N20" s="301" t="s">
        <v>178</v>
      </c>
      <c r="O20" s="301" t="s">
        <v>178</v>
      </c>
      <c r="P20" s="301" t="s">
        <v>178</v>
      </c>
      <c r="Q20" s="298" t="s">
        <v>113</v>
      </c>
      <c r="R20" s="298">
        <v>2</v>
      </c>
      <c r="S20" s="301" t="s">
        <v>73</v>
      </c>
      <c r="T20" s="301" t="s">
        <v>178</v>
      </c>
      <c r="U20" s="7"/>
      <c r="V20" s="9" t="s">
        <v>206</v>
      </c>
      <c r="W20" s="306" t="s">
        <v>178</v>
      </c>
      <c r="X20" s="306" t="s">
        <v>178</v>
      </c>
      <c r="Y20" s="306" t="s">
        <v>178</v>
      </c>
      <c r="Z20" s="306" t="s">
        <v>178</v>
      </c>
      <c r="AA20" s="306" t="s">
        <v>73</v>
      </c>
      <c r="AB20" s="303">
        <v>100</v>
      </c>
      <c r="AC20" s="306" t="s">
        <v>73</v>
      </c>
      <c r="AD20" s="306" t="s">
        <v>178</v>
      </c>
    </row>
    <row r="21" spans="1:30" ht="16.5" customHeight="1" x14ac:dyDescent="0.2">
      <c r="A21" s="7"/>
      <c r="B21" s="7"/>
      <c r="C21" s="7" t="s">
        <v>627</v>
      </c>
      <c r="D21" s="7"/>
      <c r="E21" s="7"/>
      <c r="F21" s="7"/>
      <c r="G21" s="7"/>
      <c r="H21" s="7"/>
      <c r="I21" s="7"/>
      <c r="J21" s="7"/>
      <c r="K21" s="7"/>
      <c r="L21" s="9" t="s">
        <v>61</v>
      </c>
      <c r="M21" s="301" t="s">
        <v>178</v>
      </c>
      <c r="N21" s="301" t="s">
        <v>178</v>
      </c>
      <c r="O21" s="301" t="s">
        <v>178</v>
      </c>
      <c r="P21" s="301" t="s">
        <v>178</v>
      </c>
      <c r="Q21" s="297">
        <v>45</v>
      </c>
      <c r="R21" s="298" t="s">
        <v>113</v>
      </c>
      <c r="S21" s="301" t="s">
        <v>73</v>
      </c>
      <c r="T21" s="301" t="s">
        <v>178</v>
      </c>
      <c r="U21" s="7"/>
      <c r="V21" s="9" t="s">
        <v>206</v>
      </c>
      <c r="W21" s="306" t="s">
        <v>178</v>
      </c>
      <c r="X21" s="306" t="s">
        <v>178</v>
      </c>
      <c r="Y21" s="306" t="s">
        <v>178</v>
      </c>
      <c r="Z21" s="306" t="s">
        <v>178</v>
      </c>
      <c r="AA21" s="304">
        <v>93.3</v>
      </c>
      <c r="AB21" s="306" t="s">
        <v>73</v>
      </c>
      <c r="AC21" s="306" t="s">
        <v>73</v>
      </c>
      <c r="AD21" s="306" t="s">
        <v>178</v>
      </c>
    </row>
    <row r="22" spans="1:30" ht="16.5" customHeight="1" x14ac:dyDescent="0.2">
      <c r="A22" s="7"/>
      <c r="B22" s="7"/>
      <c r="C22" s="7" t="s">
        <v>628</v>
      </c>
      <c r="D22" s="7"/>
      <c r="E22" s="7"/>
      <c r="F22" s="7"/>
      <c r="G22" s="7"/>
      <c r="H22" s="7"/>
      <c r="I22" s="7"/>
      <c r="J22" s="7"/>
      <c r="K22" s="7"/>
      <c r="L22" s="9" t="s">
        <v>61</v>
      </c>
      <c r="M22" s="301" t="s">
        <v>178</v>
      </c>
      <c r="N22" s="301" t="s">
        <v>178</v>
      </c>
      <c r="O22" s="301" t="s">
        <v>178</v>
      </c>
      <c r="P22" s="301" t="s">
        <v>178</v>
      </c>
      <c r="Q22" s="298" t="s">
        <v>113</v>
      </c>
      <c r="R22" s="298" t="s">
        <v>113</v>
      </c>
      <c r="S22" s="301" t="s">
        <v>73</v>
      </c>
      <c r="T22" s="301" t="s">
        <v>178</v>
      </c>
      <c r="U22" s="7"/>
      <c r="V22" s="9" t="s">
        <v>206</v>
      </c>
      <c r="W22" s="306" t="s">
        <v>178</v>
      </c>
      <c r="X22" s="306" t="s">
        <v>178</v>
      </c>
      <c r="Y22" s="306" t="s">
        <v>178</v>
      </c>
      <c r="Z22" s="306" t="s">
        <v>178</v>
      </c>
      <c r="AA22" s="306" t="s">
        <v>73</v>
      </c>
      <c r="AB22" s="306" t="s">
        <v>73</v>
      </c>
      <c r="AC22" s="306" t="s">
        <v>73</v>
      </c>
      <c r="AD22" s="306" t="s">
        <v>178</v>
      </c>
    </row>
    <row r="23" spans="1:30" ht="16.5" customHeight="1" x14ac:dyDescent="0.2">
      <c r="A23" s="7"/>
      <c r="B23" s="7"/>
      <c r="C23" s="7" t="s">
        <v>629</v>
      </c>
      <c r="D23" s="7"/>
      <c r="E23" s="7"/>
      <c r="F23" s="7"/>
      <c r="G23" s="7"/>
      <c r="H23" s="7"/>
      <c r="I23" s="7"/>
      <c r="J23" s="7"/>
      <c r="K23" s="7"/>
      <c r="L23" s="9" t="s">
        <v>61</v>
      </c>
      <c r="M23" s="301" t="s">
        <v>178</v>
      </c>
      <c r="N23" s="301" t="s">
        <v>178</v>
      </c>
      <c r="O23" s="301" t="s">
        <v>178</v>
      </c>
      <c r="P23" s="301" t="s">
        <v>178</v>
      </c>
      <c r="Q23" s="297">
        <v>69</v>
      </c>
      <c r="R23" s="298" t="s">
        <v>113</v>
      </c>
      <c r="S23" s="301" t="s">
        <v>73</v>
      </c>
      <c r="T23" s="301" t="s">
        <v>178</v>
      </c>
      <c r="U23" s="7"/>
      <c r="V23" s="9" t="s">
        <v>206</v>
      </c>
      <c r="W23" s="306" t="s">
        <v>178</v>
      </c>
      <c r="X23" s="306" t="s">
        <v>178</v>
      </c>
      <c r="Y23" s="306" t="s">
        <v>178</v>
      </c>
      <c r="Z23" s="306" t="s">
        <v>178</v>
      </c>
      <c r="AA23" s="304">
        <v>95.7</v>
      </c>
      <c r="AB23" s="306" t="s">
        <v>73</v>
      </c>
      <c r="AC23" s="306" t="s">
        <v>73</v>
      </c>
      <c r="AD23" s="306" t="s">
        <v>178</v>
      </c>
    </row>
    <row r="24" spans="1:30" ht="16.5" customHeight="1" x14ac:dyDescent="0.2">
      <c r="A24" s="7"/>
      <c r="B24" s="7"/>
      <c r="C24" s="7" t="s">
        <v>630</v>
      </c>
      <c r="D24" s="7"/>
      <c r="E24" s="7"/>
      <c r="F24" s="7"/>
      <c r="G24" s="7"/>
      <c r="H24" s="7"/>
      <c r="I24" s="7"/>
      <c r="J24" s="7"/>
      <c r="K24" s="7"/>
      <c r="L24" s="9" t="s">
        <v>61</v>
      </c>
      <c r="M24" s="301" t="s">
        <v>178</v>
      </c>
      <c r="N24" s="301" t="s">
        <v>178</v>
      </c>
      <c r="O24" s="301" t="s">
        <v>178</v>
      </c>
      <c r="P24" s="301" t="s">
        <v>178</v>
      </c>
      <c r="Q24" s="297">
        <v>41</v>
      </c>
      <c r="R24" s="298" t="s">
        <v>113</v>
      </c>
      <c r="S24" s="301" t="s">
        <v>73</v>
      </c>
      <c r="T24" s="301" t="s">
        <v>178</v>
      </c>
      <c r="U24" s="7"/>
      <c r="V24" s="9" t="s">
        <v>206</v>
      </c>
      <c r="W24" s="306" t="s">
        <v>178</v>
      </c>
      <c r="X24" s="306" t="s">
        <v>178</v>
      </c>
      <c r="Y24" s="306" t="s">
        <v>178</v>
      </c>
      <c r="Z24" s="306" t="s">
        <v>178</v>
      </c>
      <c r="AA24" s="304">
        <v>85.4</v>
      </c>
      <c r="AB24" s="306" t="s">
        <v>73</v>
      </c>
      <c r="AC24" s="306" t="s">
        <v>73</v>
      </c>
      <c r="AD24" s="306" t="s">
        <v>178</v>
      </c>
    </row>
    <row r="25" spans="1:30" ht="16.5" customHeight="1" x14ac:dyDescent="0.2">
      <c r="A25" s="7"/>
      <c r="B25" s="7"/>
      <c r="C25" s="7" t="s">
        <v>631</v>
      </c>
      <c r="D25" s="7"/>
      <c r="E25" s="7"/>
      <c r="F25" s="7"/>
      <c r="G25" s="7"/>
      <c r="H25" s="7"/>
      <c r="I25" s="7"/>
      <c r="J25" s="7"/>
      <c r="K25" s="7"/>
      <c r="L25" s="9" t="s">
        <v>61</v>
      </c>
      <c r="M25" s="301" t="s">
        <v>178</v>
      </c>
      <c r="N25" s="301" t="s">
        <v>178</v>
      </c>
      <c r="O25" s="301" t="s">
        <v>178</v>
      </c>
      <c r="P25" s="301" t="s">
        <v>178</v>
      </c>
      <c r="Q25" s="297">
        <v>20</v>
      </c>
      <c r="R25" s="298">
        <v>1</v>
      </c>
      <c r="S25" s="301" t="s">
        <v>73</v>
      </c>
      <c r="T25" s="301" t="s">
        <v>178</v>
      </c>
      <c r="U25" s="7"/>
      <c r="V25" s="9" t="s">
        <v>206</v>
      </c>
      <c r="W25" s="306" t="s">
        <v>178</v>
      </c>
      <c r="X25" s="306" t="s">
        <v>178</v>
      </c>
      <c r="Y25" s="306" t="s">
        <v>178</v>
      </c>
      <c r="Z25" s="306" t="s">
        <v>178</v>
      </c>
      <c r="AA25" s="304">
        <v>85</v>
      </c>
      <c r="AB25" s="303">
        <v>100</v>
      </c>
      <c r="AC25" s="306" t="s">
        <v>73</v>
      </c>
      <c r="AD25" s="306" t="s">
        <v>178</v>
      </c>
    </row>
    <row r="26" spans="1:30" ht="16.5" customHeight="1" x14ac:dyDescent="0.2">
      <c r="A26" s="7"/>
      <c r="B26" s="7"/>
      <c r="C26" s="7" t="s">
        <v>632</v>
      </c>
      <c r="D26" s="7"/>
      <c r="E26" s="7"/>
      <c r="F26" s="7"/>
      <c r="G26" s="7"/>
      <c r="H26" s="7"/>
      <c r="I26" s="7"/>
      <c r="J26" s="7"/>
      <c r="K26" s="7"/>
      <c r="L26" s="9" t="s">
        <v>61</v>
      </c>
      <c r="M26" s="301" t="s">
        <v>178</v>
      </c>
      <c r="N26" s="301" t="s">
        <v>178</v>
      </c>
      <c r="O26" s="301" t="s">
        <v>178</v>
      </c>
      <c r="P26" s="301" t="s">
        <v>178</v>
      </c>
      <c r="Q26" s="298">
        <v>6</v>
      </c>
      <c r="R26" s="298" t="s">
        <v>113</v>
      </c>
      <c r="S26" s="301" t="s">
        <v>73</v>
      </c>
      <c r="T26" s="301" t="s">
        <v>178</v>
      </c>
      <c r="U26" s="7"/>
      <c r="V26" s="9" t="s">
        <v>206</v>
      </c>
      <c r="W26" s="306" t="s">
        <v>178</v>
      </c>
      <c r="X26" s="306" t="s">
        <v>178</v>
      </c>
      <c r="Y26" s="306" t="s">
        <v>178</v>
      </c>
      <c r="Z26" s="306" t="s">
        <v>178</v>
      </c>
      <c r="AA26" s="304">
        <v>66.7</v>
      </c>
      <c r="AB26" s="306" t="s">
        <v>73</v>
      </c>
      <c r="AC26" s="306" t="s">
        <v>73</v>
      </c>
      <c r="AD26" s="306" t="s">
        <v>178</v>
      </c>
    </row>
    <row r="27" spans="1:30" ht="16.5" customHeight="1" x14ac:dyDescent="0.2">
      <c r="A27" s="7"/>
      <c r="B27" s="7"/>
      <c r="C27" s="7" t="s">
        <v>633</v>
      </c>
      <c r="D27" s="7"/>
      <c r="E27" s="7"/>
      <c r="F27" s="7"/>
      <c r="G27" s="7"/>
      <c r="H27" s="7"/>
      <c r="I27" s="7"/>
      <c r="J27" s="7"/>
      <c r="K27" s="7"/>
      <c r="L27" s="9" t="s">
        <v>61</v>
      </c>
      <c r="M27" s="301" t="s">
        <v>178</v>
      </c>
      <c r="N27" s="301" t="s">
        <v>178</v>
      </c>
      <c r="O27" s="301" t="s">
        <v>178</v>
      </c>
      <c r="P27" s="301" t="s">
        <v>178</v>
      </c>
      <c r="Q27" s="297">
        <v>17</v>
      </c>
      <c r="R27" s="298" t="s">
        <v>113</v>
      </c>
      <c r="S27" s="301" t="s">
        <v>73</v>
      </c>
      <c r="T27" s="301" t="s">
        <v>178</v>
      </c>
      <c r="U27" s="7"/>
      <c r="V27" s="9" t="s">
        <v>206</v>
      </c>
      <c r="W27" s="306" t="s">
        <v>178</v>
      </c>
      <c r="X27" s="306" t="s">
        <v>178</v>
      </c>
      <c r="Y27" s="306" t="s">
        <v>178</v>
      </c>
      <c r="Z27" s="306" t="s">
        <v>178</v>
      </c>
      <c r="AA27" s="304">
        <v>88.2</v>
      </c>
      <c r="AB27" s="306" t="s">
        <v>73</v>
      </c>
      <c r="AC27" s="306" t="s">
        <v>73</v>
      </c>
      <c r="AD27" s="306" t="s">
        <v>178</v>
      </c>
    </row>
    <row r="28" spans="1:30" ht="16.5" customHeight="1" x14ac:dyDescent="0.2">
      <c r="A28" s="7"/>
      <c r="B28" s="7"/>
      <c r="C28" s="7" t="s">
        <v>634</v>
      </c>
      <c r="D28" s="7"/>
      <c r="E28" s="7"/>
      <c r="F28" s="7"/>
      <c r="G28" s="7"/>
      <c r="H28" s="7"/>
      <c r="I28" s="7"/>
      <c r="J28" s="7"/>
      <c r="K28" s="7"/>
      <c r="L28" s="9" t="s">
        <v>61</v>
      </c>
      <c r="M28" s="301" t="s">
        <v>178</v>
      </c>
      <c r="N28" s="301" t="s">
        <v>178</v>
      </c>
      <c r="O28" s="301" t="s">
        <v>178</v>
      </c>
      <c r="P28" s="301" t="s">
        <v>178</v>
      </c>
      <c r="Q28" s="299">
        <v>223</v>
      </c>
      <c r="R28" s="297">
        <v>22</v>
      </c>
      <c r="S28" s="301" t="s">
        <v>73</v>
      </c>
      <c r="T28" s="301" t="s">
        <v>178</v>
      </c>
      <c r="U28" s="7"/>
      <c r="V28" s="9" t="s">
        <v>206</v>
      </c>
      <c r="W28" s="306" t="s">
        <v>178</v>
      </c>
      <c r="X28" s="306" t="s">
        <v>178</v>
      </c>
      <c r="Y28" s="306" t="s">
        <v>178</v>
      </c>
      <c r="Z28" s="306" t="s">
        <v>178</v>
      </c>
      <c r="AA28" s="304">
        <v>94.6</v>
      </c>
      <c r="AB28" s="304">
        <v>90.9</v>
      </c>
      <c r="AC28" s="306" t="s">
        <v>73</v>
      </c>
      <c r="AD28" s="306" t="s">
        <v>178</v>
      </c>
    </row>
    <row r="29" spans="1:30" ht="16.5" customHeight="1" x14ac:dyDescent="0.2">
      <c r="A29" s="7"/>
      <c r="B29" s="7"/>
      <c r="C29" s="7" t="s">
        <v>635</v>
      </c>
      <c r="D29" s="7"/>
      <c r="E29" s="7"/>
      <c r="F29" s="7"/>
      <c r="G29" s="7"/>
      <c r="H29" s="7"/>
      <c r="I29" s="7"/>
      <c r="J29" s="7"/>
      <c r="K29" s="7"/>
      <c r="L29" s="9" t="s">
        <v>61</v>
      </c>
      <c r="M29" s="301" t="s">
        <v>178</v>
      </c>
      <c r="N29" s="301" t="s">
        <v>178</v>
      </c>
      <c r="O29" s="301" t="s">
        <v>178</v>
      </c>
      <c r="P29" s="301" t="s">
        <v>178</v>
      </c>
      <c r="Q29" s="299">
        <v>109</v>
      </c>
      <c r="R29" s="297">
        <v>27</v>
      </c>
      <c r="S29" s="301" t="s">
        <v>73</v>
      </c>
      <c r="T29" s="301" t="s">
        <v>178</v>
      </c>
      <c r="U29" s="7"/>
      <c r="V29" s="9" t="s">
        <v>206</v>
      </c>
      <c r="W29" s="306" t="s">
        <v>178</v>
      </c>
      <c r="X29" s="306" t="s">
        <v>178</v>
      </c>
      <c r="Y29" s="306" t="s">
        <v>178</v>
      </c>
      <c r="Z29" s="306" t="s">
        <v>178</v>
      </c>
      <c r="AA29" s="304">
        <v>80.7</v>
      </c>
      <c r="AB29" s="304">
        <v>81.5</v>
      </c>
      <c r="AC29" s="306" t="s">
        <v>73</v>
      </c>
      <c r="AD29" s="306" t="s">
        <v>178</v>
      </c>
    </row>
    <row r="30" spans="1:30" ht="16.5" customHeight="1" x14ac:dyDescent="0.2">
      <c r="A30" s="7"/>
      <c r="B30" s="7"/>
      <c r="C30" s="7" t="s">
        <v>636</v>
      </c>
      <c r="D30" s="7"/>
      <c r="E30" s="7"/>
      <c r="F30" s="7"/>
      <c r="G30" s="7"/>
      <c r="H30" s="7"/>
      <c r="I30" s="7"/>
      <c r="J30" s="7"/>
      <c r="K30" s="7"/>
      <c r="L30" s="9" t="s">
        <v>61</v>
      </c>
      <c r="M30" s="301" t="s">
        <v>178</v>
      </c>
      <c r="N30" s="301" t="s">
        <v>178</v>
      </c>
      <c r="O30" s="301" t="s">
        <v>178</v>
      </c>
      <c r="P30" s="301" t="s">
        <v>178</v>
      </c>
      <c r="Q30" s="297">
        <v>17</v>
      </c>
      <c r="R30" s="298" t="s">
        <v>113</v>
      </c>
      <c r="S30" s="301" t="s">
        <v>73</v>
      </c>
      <c r="T30" s="301" t="s">
        <v>178</v>
      </c>
      <c r="U30" s="7"/>
      <c r="V30" s="9" t="s">
        <v>206</v>
      </c>
      <c r="W30" s="306" t="s">
        <v>178</v>
      </c>
      <c r="X30" s="306" t="s">
        <v>178</v>
      </c>
      <c r="Y30" s="306" t="s">
        <v>178</v>
      </c>
      <c r="Z30" s="306" t="s">
        <v>178</v>
      </c>
      <c r="AA30" s="304">
        <v>76.5</v>
      </c>
      <c r="AB30" s="306" t="s">
        <v>73</v>
      </c>
      <c r="AC30" s="306" t="s">
        <v>73</v>
      </c>
      <c r="AD30" s="306" t="s">
        <v>178</v>
      </c>
    </row>
    <row r="31" spans="1:30" ht="16.5" customHeight="1" x14ac:dyDescent="0.2">
      <c r="A31" s="7"/>
      <c r="B31" s="7"/>
      <c r="C31" s="7" t="s">
        <v>637</v>
      </c>
      <c r="D31" s="7"/>
      <c r="E31" s="7"/>
      <c r="F31" s="7"/>
      <c r="G31" s="7"/>
      <c r="H31" s="7"/>
      <c r="I31" s="7"/>
      <c r="J31" s="7"/>
      <c r="K31" s="7"/>
      <c r="L31" s="9" t="s">
        <v>61</v>
      </c>
      <c r="M31" s="301" t="s">
        <v>178</v>
      </c>
      <c r="N31" s="301" t="s">
        <v>178</v>
      </c>
      <c r="O31" s="301" t="s">
        <v>178</v>
      </c>
      <c r="P31" s="301" t="s">
        <v>178</v>
      </c>
      <c r="Q31" s="299">
        <v>293</v>
      </c>
      <c r="R31" s="297">
        <v>21</v>
      </c>
      <c r="S31" s="301" t="s">
        <v>73</v>
      </c>
      <c r="T31" s="301" t="s">
        <v>178</v>
      </c>
      <c r="U31" s="7"/>
      <c r="V31" s="9" t="s">
        <v>206</v>
      </c>
      <c r="W31" s="306" t="s">
        <v>178</v>
      </c>
      <c r="X31" s="306" t="s">
        <v>178</v>
      </c>
      <c r="Y31" s="306" t="s">
        <v>178</v>
      </c>
      <c r="Z31" s="306" t="s">
        <v>178</v>
      </c>
      <c r="AA31" s="304">
        <v>86.3</v>
      </c>
      <c r="AB31" s="304">
        <v>76.2</v>
      </c>
      <c r="AC31" s="306" t="s">
        <v>73</v>
      </c>
      <c r="AD31" s="306" t="s">
        <v>178</v>
      </c>
    </row>
    <row r="32" spans="1:30" ht="16.5" customHeight="1" x14ac:dyDescent="0.2">
      <c r="A32" s="7"/>
      <c r="B32" s="7"/>
      <c r="C32" s="7" t="s">
        <v>638</v>
      </c>
      <c r="D32" s="7"/>
      <c r="E32" s="7"/>
      <c r="F32" s="7"/>
      <c r="G32" s="7"/>
      <c r="H32" s="7"/>
      <c r="I32" s="7"/>
      <c r="J32" s="7"/>
      <c r="K32" s="7"/>
      <c r="L32" s="9" t="s">
        <v>61</v>
      </c>
      <c r="M32" s="301" t="s">
        <v>178</v>
      </c>
      <c r="N32" s="301" t="s">
        <v>178</v>
      </c>
      <c r="O32" s="301" t="s">
        <v>178</v>
      </c>
      <c r="P32" s="301" t="s">
        <v>178</v>
      </c>
      <c r="Q32" s="298">
        <v>8</v>
      </c>
      <c r="R32" s="298" t="s">
        <v>113</v>
      </c>
      <c r="S32" s="301" t="s">
        <v>73</v>
      </c>
      <c r="T32" s="301" t="s">
        <v>178</v>
      </c>
      <c r="U32" s="7"/>
      <c r="V32" s="9" t="s">
        <v>206</v>
      </c>
      <c r="W32" s="306" t="s">
        <v>178</v>
      </c>
      <c r="X32" s="306" t="s">
        <v>178</v>
      </c>
      <c r="Y32" s="306" t="s">
        <v>178</v>
      </c>
      <c r="Z32" s="306" t="s">
        <v>178</v>
      </c>
      <c r="AA32" s="303">
        <v>100</v>
      </c>
      <c r="AB32" s="306" t="s">
        <v>73</v>
      </c>
      <c r="AC32" s="306" t="s">
        <v>73</v>
      </c>
      <c r="AD32" s="306" t="s">
        <v>178</v>
      </c>
    </row>
    <row r="33" spans="1:30" ht="16.5" customHeight="1" x14ac:dyDescent="0.2">
      <c r="A33" s="7"/>
      <c r="B33" s="7"/>
      <c r="C33" s="7" t="s">
        <v>639</v>
      </c>
      <c r="D33" s="7"/>
      <c r="E33" s="7"/>
      <c r="F33" s="7"/>
      <c r="G33" s="7"/>
      <c r="H33" s="7"/>
      <c r="I33" s="7"/>
      <c r="J33" s="7"/>
      <c r="K33" s="7"/>
      <c r="L33" s="9" t="s">
        <v>61</v>
      </c>
      <c r="M33" s="301" t="s">
        <v>178</v>
      </c>
      <c r="N33" s="301" t="s">
        <v>178</v>
      </c>
      <c r="O33" s="301" t="s">
        <v>178</v>
      </c>
      <c r="P33" s="301" t="s">
        <v>178</v>
      </c>
      <c r="Q33" s="299">
        <v>133</v>
      </c>
      <c r="R33" s="298">
        <v>4</v>
      </c>
      <c r="S33" s="301" t="s">
        <v>73</v>
      </c>
      <c r="T33" s="301" t="s">
        <v>178</v>
      </c>
      <c r="U33" s="7"/>
      <c r="V33" s="9" t="s">
        <v>206</v>
      </c>
      <c r="W33" s="306" t="s">
        <v>178</v>
      </c>
      <c r="X33" s="306" t="s">
        <v>178</v>
      </c>
      <c r="Y33" s="306" t="s">
        <v>178</v>
      </c>
      <c r="Z33" s="306" t="s">
        <v>178</v>
      </c>
      <c r="AA33" s="304">
        <v>81.2</v>
      </c>
      <c r="AB33" s="303">
        <v>100</v>
      </c>
      <c r="AC33" s="306" t="s">
        <v>73</v>
      </c>
      <c r="AD33" s="306" t="s">
        <v>178</v>
      </c>
    </row>
    <row r="34" spans="1:30" ht="16.5" customHeight="1" x14ac:dyDescent="0.2">
      <c r="A34" s="7"/>
      <c r="B34" s="7"/>
      <c r="C34" s="7" t="s">
        <v>640</v>
      </c>
      <c r="D34" s="7"/>
      <c r="E34" s="7"/>
      <c r="F34" s="7"/>
      <c r="G34" s="7"/>
      <c r="H34" s="7"/>
      <c r="I34" s="7"/>
      <c r="J34" s="7"/>
      <c r="K34" s="7"/>
      <c r="L34" s="9" t="s">
        <v>61</v>
      </c>
      <c r="M34" s="301" t="s">
        <v>178</v>
      </c>
      <c r="N34" s="301" t="s">
        <v>178</v>
      </c>
      <c r="O34" s="301" t="s">
        <v>178</v>
      </c>
      <c r="P34" s="301" t="s">
        <v>178</v>
      </c>
      <c r="Q34" s="298">
        <v>2</v>
      </c>
      <c r="R34" s="298" t="s">
        <v>113</v>
      </c>
      <c r="S34" s="301" t="s">
        <v>73</v>
      </c>
      <c r="T34" s="301" t="s">
        <v>178</v>
      </c>
      <c r="U34" s="7"/>
      <c r="V34" s="9" t="s">
        <v>206</v>
      </c>
      <c r="W34" s="306" t="s">
        <v>178</v>
      </c>
      <c r="X34" s="306" t="s">
        <v>178</v>
      </c>
      <c r="Y34" s="306" t="s">
        <v>178</v>
      </c>
      <c r="Z34" s="306" t="s">
        <v>178</v>
      </c>
      <c r="AA34" s="303">
        <v>100</v>
      </c>
      <c r="AB34" s="306" t="s">
        <v>73</v>
      </c>
      <c r="AC34" s="306" t="s">
        <v>73</v>
      </c>
      <c r="AD34" s="306" t="s">
        <v>178</v>
      </c>
    </row>
    <row r="35" spans="1:30" ht="16.5" customHeight="1" x14ac:dyDescent="0.2">
      <c r="A35" s="7"/>
      <c r="B35" s="7"/>
      <c r="C35" s="7" t="s">
        <v>641</v>
      </c>
      <c r="D35" s="7"/>
      <c r="E35" s="7"/>
      <c r="F35" s="7"/>
      <c r="G35" s="7"/>
      <c r="H35" s="7"/>
      <c r="I35" s="7"/>
      <c r="J35" s="7"/>
      <c r="K35" s="7"/>
      <c r="L35" s="9" t="s">
        <v>61</v>
      </c>
      <c r="M35" s="301" t="s">
        <v>178</v>
      </c>
      <c r="N35" s="301" t="s">
        <v>178</v>
      </c>
      <c r="O35" s="301" t="s">
        <v>178</v>
      </c>
      <c r="P35" s="301" t="s">
        <v>178</v>
      </c>
      <c r="Q35" s="297">
        <v>22</v>
      </c>
      <c r="R35" s="298" t="s">
        <v>113</v>
      </c>
      <c r="S35" s="301" t="s">
        <v>73</v>
      </c>
      <c r="T35" s="301" t="s">
        <v>178</v>
      </c>
      <c r="U35" s="7"/>
      <c r="V35" s="9" t="s">
        <v>206</v>
      </c>
      <c r="W35" s="306" t="s">
        <v>178</v>
      </c>
      <c r="X35" s="306" t="s">
        <v>178</v>
      </c>
      <c r="Y35" s="306" t="s">
        <v>178</v>
      </c>
      <c r="Z35" s="306" t="s">
        <v>178</v>
      </c>
      <c r="AA35" s="304">
        <v>86.4</v>
      </c>
      <c r="AB35" s="306" t="s">
        <v>73</v>
      </c>
      <c r="AC35" s="306" t="s">
        <v>73</v>
      </c>
      <c r="AD35" s="306" t="s">
        <v>178</v>
      </c>
    </row>
    <row r="36" spans="1:30" ht="16.5" customHeight="1" x14ac:dyDescent="0.2">
      <c r="A36" s="7"/>
      <c r="B36" s="7"/>
      <c r="C36" s="7" t="s">
        <v>642</v>
      </c>
      <c r="D36" s="7"/>
      <c r="E36" s="7"/>
      <c r="F36" s="7"/>
      <c r="G36" s="7"/>
      <c r="H36" s="7"/>
      <c r="I36" s="7"/>
      <c r="J36" s="7"/>
      <c r="K36" s="7"/>
      <c r="L36" s="9" t="s">
        <v>61</v>
      </c>
      <c r="M36" s="301" t="s">
        <v>178</v>
      </c>
      <c r="N36" s="301" t="s">
        <v>178</v>
      </c>
      <c r="O36" s="301" t="s">
        <v>178</v>
      </c>
      <c r="P36" s="301" t="s">
        <v>178</v>
      </c>
      <c r="Q36" s="297">
        <v>22</v>
      </c>
      <c r="R36" s="298" t="s">
        <v>113</v>
      </c>
      <c r="S36" s="301" t="s">
        <v>73</v>
      </c>
      <c r="T36" s="301" t="s">
        <v>178</v>
      </c>
      <c r="U36" s="7"/>
      <c r="V36" s="9" t="s">
        <v>206</v>
      </c>
      <c r="W36" s="306" t="s">
        <v>178</v>
      </c>
      <c r="X36" s="306" t="s">
        <v>178</v>
      </c>
      <c r="Y36" s="306" t="s">
        <v>178</v>
      </c>
      <c r="Z36" s="306" t="s">
        <v>178</v>
      </c>
      <c r="AA36" s="304">
        <v>86.4</v>
      </c>
      <c r="AB36" s="306" t="s">
        <v>73</v>
      </c>
      <c r="AC36" s="306" t="s">
        <v>73</v>
      </c>
      <c r="AD36" s="306" t="s">
        <v>178</v>
      </c>
    </row>
    <row r="37" spans="1:30" ht="16.5" customHeight="1" x14ac:dyDescent="0.2">
      <c r="A37" s="7"/>
      <c r="B37" s="7"/>
      <c r="C37" s="7" t="s">
        <v>643</v>
      </c>
      <c r="D37" s="7"/>
      <c r="E37" s="7"/>
      <c r="F37" s="7"/>
      <c r="G37" s="7"/>
      <c r="H37" s="7"/>
      <c r="I37" s="7"/>
      <c r="J37" s="7"/>
      <c r="K37" s="7"/>
      <c r="L37" s="9" t="s">
        <v>61</v>
      </c>
      <c r="M37" s="301" t="s">
        <v>178</v>
      </c>
      <c r="N37" s="301" t="s">
        <v>178</v>
      </c>
      <c r="O37" s="301" t="s">
        <v>178</v>
      </c>
      <c r="P37" s="301" t="s">
        <v>178</v>
      </c>
      <c r="Q37" s="297">
        <v>36</v>
      </c>
      <c r="R37" s="297">
        <v>10</v>
      </c>
      <c r="S37" s="301" t="s">
        <v>73</v>
      </c>
      <c r="T37" s="301" t="s">
        <v>178</v>
      </c>
      <c r="U37" s="7"/>
      <c r="V37" s="9" t="s">
        <v>206</v>
      </c>
      <c r="W37" s="306" t="s">
        <v>178</v>
      </c>
      <c r="X37" s="306" t="s">
        <v>178</v>
      </c>
      <c r="Y37" s="306" t="s">
        <v>178</v>
      </c>
      <c r="Z37" s="306" t="s">
        <v>178</v>
      </c>
      <c r="AA37" s="304">
        <v>88.9</v>
      </c>
      <c r="AB37" s="304">
        <v>70</v>
      </c>
      <c r="AC37" s="306" t="s">
        <v>73</v>
      </c>
      <c r="AD37" s="306" t="s">
        <v>178</v>
      </c>
    </row>
    <row r="38" spans="1:30" ht="16.5" customHeight="1" x14ac:dyDescent="0.2">
      <c r="A38" s="7"/>
      <c r="B38" s="7"/>
      <c r="C38" s="7" t="s">
        <v>644</v>
      </c>
      <c r="D38" s="7"/>
      <c r="E38" s="7"/>
      <c r="F38" s="7"/>
      <c r="G38" s="7"/>
      <c r="H38" s="7"/>
      <c r="I38" s="7"/>
      <c r="J38" s="7"/>
      <c r="K38" s="7"/>
      <c r="L38" s="9" t="s">
        <v>61</v>
      </c>
      <c r="M38" s="301" t="s">
        <v>178</v>
      </c>
      <c r="N38" s="301" t="s">
        <v>178</v>
      </c>
      <c r="O38" s="301" t="s">
        <v>178</v>
      </c>
      <c r="P38" s="301" t="s">
        <v>178</v>
      </c>
      <c r="Q38" s="297">
        <v>14</v>
      </c>
      <c r="R38" s="298">
        <v>2</v>
      </c>
      <c r="S38" s="301" t="s">
        <v>73</v>
      </c>
      <c r="T38" s="301" t="s">
        <v>178</v>
      </c>
      <c r="U38" s="7"/>
      <c r="V38" s="9" t="s">
        <v>206</v>
      </c>
      <c r="W38" s="306" t="s">
        <v>178</v>
      </c>
      <c r="X38" s="306" t="s">
        <v>178</v>
      </c>
      <c r="Y38" s="306" t="s">
        <v>178</v>
      </c>
      <c r="Z38" s="306" t="s">
        <v>178</v>
      </c>
      <c r="AA38" s="304">
        <v>92.9</v>
      </c>
      <c r="AB38" s="304">
        <v>50</v>
      </c>
      <c r="AC38" s="306" t="s">
        <v>73</v>
      </c>
      <c r="AD38" s="306" t="s">
        <v>178</v>
      </c>
    </row>
    <row r="39" spans="1:30" ht="16.5" customHeight="1" x14ac:dyDescent="0.2">
      <c r="A39" s="7"/>
      <c r="B39" s="7"/>
      <c r="C39" s="7" t="s">
        <v>645</v>
      </c>
      <c r="D39" s="7"/>
      <c r="E39" s="7"/>
      <c r="F39" s="7"/>
      <c r="G39" s="7"/>
      <c r="H39" s="7"/>
      <c r="I39" s="7"/>
      <c r="J39" s="7"/>
      <c r="K39" s="7"/>
      <c r="L39" s="9" t="s">
        <v>61</v>
      </c>
      <c r="M39" s="301" t="s">
        <v>178</v>
      </c>
      <c r="N39" s="301" t="s">
        <v>178</v>
      </c>
      <c r="O39" s="301" t="s">
        <v>178</v>
      </c>
      <c r="P39" s="301" t="s">
        <v>178</v>
      </c>
      <c r="Q39" s="298">
        <v>9</v>
      </c>
      <c r="R39" s="298" t="s">
        <v>113</v>
      </c>
      <c r="S39" s="301" t="s">
        <v>73</v>
      </c>
      <c r="T39" s="301" t="s">
        <v>178</v>
      </c>
      <c r="U39" s="7"/>
      <c r="V39" s="9" t="s">
        <v>206</v>
      </c>
      <c r="W39" s="306" t="s">
        <v>178</v>
      </c>
      <c r="X39" s="306" t="s">
        <v>178</v>
      </c>
      <c r="Y39" s="306" t="s">
        <v>178</v>
      </c>
      <c r="Z39" s="306" t="s">
        <v>178</v>
      </c>
      <c r="AA39" s="304">
        <v>77.8</v>
      </c>
      <c r="AB39" s="306" t="s">
        <v>73</v>
      </c>
      <c r="AC39" s="306" t="s">
        <v>73</v>
      </c>
      <c r="AD39" s="306" t="s">
        <v>178</v>
      </c>
    </row>
    <row r="40" spans="1:30" ht="16.5" customHeight="1" x14ac:dyDescent="0.2">
      <c r="A40" s="7"/>
      <c r="B40" s="7"/>
      <c r="C40" s="7" t="s">
        <v>646</v>
      </c>
      <c r="D40" s="7"/>
      <c r="E40" s="7"/>
      <c r="F40" s="7"/>
      <c r="G40" s="7"/>
      <c r="H40" s="7"/>
      <c r="I40" s="7"/>
      <c r="J40" s="7"/>
      <c r="K40" s="7"/>
      <c r="L40" s="9" t="s">
        <v>61</v>
      </c>
      <c r="M40" s="301" t="s">
        <v>178</v>
      </c>
      <c r="N40" s="301" t="s">
        <v>178</v>
      </c>
      <c r="O40" s="301" t="s">
        <v>178</v>
      </c>
      <c r="P40" s="301" t="s">
        <v>178</v>
      </c>
      <c r="Q40" s="297">
        <v>11</v>
      </c>
      <c r="R40" s="298" t="s">
        <v>113</v>
      </c>
      <c r="S40" s="301" t="s">
        <v>73</v>
      </c>
      <c r="T40" s="301" t="s">
        <v>178</v>
      </c>
      <c r="U40" s="7"/>
      <c r="V40" s="9" t="s">
        <v>206</v>
      </c>
      <c r="W40" s="306" t="s">
        <v>178</v>
      </c>
      <c r="X40" s="306" t="s">
        <v>178</v>
      </c>
      <c r="Y40" s="306" t="s">
        <v>178</v>
      </c>
      <c r="Z40" s="306" t="s">
        <v>178</v>
      </c>
      <c r="AA40" s="304">
        <v>63.6</v>
      </c>
      <c r="AB40" s="306" t="s">
        <v>73</v>
      </c>
      <c r="AC40" s="306" t="s">
        <v>73</v>
      </c>
      <c r="AD40" s="306" t="s">
        <v>178</v>
      </c>
    </row>
    <row r="41" spans="1:30" ht="16.5" customHeight="1" x14ac:dyDescent="0.2">
      <c r="A41" s="7"/>
      <c r="B41" s="7"/>
      <c r="C41" s="7" t="s">
        <v>647</v>
      </c>
      <c r="D41" s="7"/>
      <c r="E41" s="7"/>
      <c r="F41" s="7"/>
      <c r="G41" s="7"/>
      <c r="H41" s="7"/>
      <c r="I41" s="7"/>
      <c r="J41" s="7"/>
      <c r="K41" s="7"/>
      <c r="L41" s="9" t="s">
        <v>61</v>
      </c>
      <c r="M41" s="301" t="s">
        <v>178</v>
      </c>
      <c r="N41" s="301" t="s">
        <v>178</v>
      </c>
      <c r="O41" s="301" t="s">
        <v>178</v>
      </c>
      <c r="P41" s="301" t="s">
        <v>178</v>
      </c>
      <c r="Q41" s="297">
        <v>25</v>
      </c>
      <c r="R41" s="298" t="s">
        <v>113</v>
      </c>
      <c r="S41" s="301" t="s">
        <v>73</v>
      </c>
      <c r="T41" s="301" t="s">
        <v>178</v>
      </c>
      <c r="U41" s="7"/>
      <c r="V41" s="9" t="s">
        <v>206</v>
      </c>
      <c r="W41" s="306" t="s">
        <v>178</v>
      </c>
      <c r="X41" s="306" t="s">
        <v>178</v>
      </c>
      <c r="Y41" s="306" t="s">
        <v>178</v>
      </c>
      <c r="Z41" s="306" t="s">
        <v>178</v>
      </c>
      <c r="AA41" s="304">
        <v>64</v>
      </c>
      <c r="AB41" s="306" t="s">
        <v>73</v>
      </c>
      <c r="AC41" s="306" t="s">
        <v>73</v>
      </c>
      <c r="AD41" s="306" t="s">
        <v>178</v>
      </c>
    </row>
    <row r="42" spans="1:30" ht="16.5" customHeight="1" x14ac:dyDescent="0.2">
      <c r="A42" s="7"/>
      <c r="B42" s="7"/>
      <c r="C42" s="7" t="s">
        <v>648</v>
      </c>
      <c r="D42" s="7"/>
      <c r="E42" s="7"/>
      <c r="F42" s="7"/>
      <c r="G42" s="7"/>
      <c r="H42" s="7"/>
      <c r="I42" s="7"/>
      <c r="J42" s="7"/>
      <c r="K42" s="7"/>
      <c r="L42" s="9" t="s">
        <v>61</v>
      </c>
      <c r="M42" s="301" t="s">
        <v>178</v>
      </c>
      <c r="N42" s="301" t="s">
        <v>178</v>
      </c>
      <c r="O42" s="301" t="s">
        <v>178</v>
      </c>
      <c r="P42" s="301" t="s">
        <v>178</v>
      </c>
      <c r="Q42" s="297">
        <v>32</v>
      </c>
      <c r="R42" s="298" t="s">
        <v>113</v>
      </c>
      <c r="S42" s="301" t="s">
        <v>73</v>
      </c>
      <c r="T42" s="301" t="s">
        <v>178</v>
      </c>
      <c r="U42" s="7"/>
      <c r="V42" s="9" t="s">
        <v>206</v>
      </c>
      <c r="W42" s="306" t="s">
        <v>178</v>
      </c>
      <c r="X42" s="306" t="s">
        <v>178</v>
      </c>
      <c r="Y42" s="306" t="s">
        <v>178</v>
      </c>
      <c r="Z42" s="306" t="s">
        <v>178</v>
      </c>
      <c r="AA42" s="304">
        <v>87.5</v>
      </c>
      <c r="AB42" s="306" t="s">
        <v>73</v>
      </c>
      <c r="AC42" s="306" t="s">
        <v>73</v>
      </c>
      <c r="AD42" s="306" t="s">
        <v>178</v>
      </c>
    </row>
    <row r="43" spans="1:30" ht="16.5" customHeight="1" x14ac:dyDescent="0.2">
      <c r="A43" s="7"/>
      <c r="B43" s="7"/>
      <c r="C43" s="7" t="s">
        <v>649</v>
      </c>
      <c r="D43" s="7"/>
      <c r="E43" s="7"/>
      <c r="F43" s="7"/>
      <c r="G43" s="7"/>
      <c r="H43" s="7"/>
      <c r="I43" s="7"/>
      <c r="J43" s="7"/>
      <c r="K43" s="7"/>
      <c r="L43" s="9" t="s">
        <v>61</v>
      </c>
      <c r="M43" s="301" t="s">
        <v>178</v>
      </c>
      <c r="N43" s="301" t="s">
        <v>178</v>
      </c>
      <c r="O43" s="301" t="s">
        <v>178</v>
      </c>
      <c r="P43" s="301" t="s">
        <v>178</v>
      </c>
      <c r="Q43" s="297">
        <v>26</v>
      </c>
      <c r="R43" s="298">
        <v>1</v>
      </c>
      <c r="S43" s="301" t="s">
        <v>73</v>
      </c>
      <c r="T43" s="301" t="s">
        <v>178</v>
      </c>
      <c r="U43" s="7"/>
      <c r="V43" s="9" t="s">
        <v>206</v>
      </c>
      <c r="W43" s="306" t="s">
        <v>178</v>
      </c>
      <c r="X43" s="306" t="s">
        <v>178</v>
      </c>
      <c r="Y43" s="306" t="s">
        <v>178</v>
      </c>
      <c r="Z43" s="306" t="s">
        <v>178</v>
      </c>
      <c r="AA43" s="304">
        <v>73.099999999999994</v>
      </c>
      <c r="AB43" s="303">
        <v>100</v>
      </c>
      <c r="AC43" s="306" t="s">
        <v>73</v>
      </c>
      <c r="AD43" s="306" t="s">
        <v>178</v>
      </c>
    </row>
    <row r="44" spans="1:30" ht="16.5" customHeight="1" x14ac:dyDescent="0.2">
      <c r="A44" s="7"/>
      <c r="B44" s="7"/>
      <c r="C44" s="7" t="s">
        <v>650</v>
      </c>
      <c r="D44" s="7"/>
      <c r="E44" s="7"/>
      <c r="F44" s="7"/>
      <c r="G44" s="7"/>
      <c r="H44" s="7"/>
      <c r="I44" s="7"/>
      <c r="J44" s="7"/>
      <c r="K44" s="7"/>
      <c r="L44" s="9" t="s">
        <v>61</v>
      </c>
      <c r="M44" s="301" t="s">
        <v>178</v>
      </c>
      <c r="N44" s="301" t="s">
        <v>178</v>
      </c>
      <c r="O44" s="301" t="s">
        <v>178</v>
      </c>
      <c r="P44" s="301" t="s">
        <v>178</v>
      </c>
      <c r="Q44" s="298">
        <v>5</v>
      </c>
      <c r="R44" s="298" t="s">
        <v>113</v>
      </c>
      <c r="S44" s="301" t="s">
        <v>73</v>
      </c>
      <c r="T44" s="301" t="s">
        <v>178</v>
      </c>
      <c r="U44" s="7"/>
      <c r="V44" s="9" t="s">
        <v>206</v>
      </c>
      <c r="W44" s="306" t="s">
        <v>178</v>
      </c>
      <c r="X44" s="306" t="s">
        <v>178</v>
      </c>
      <c r="Y44" s="306" t="s">
        <v>178</v>
      </c>
      <c r="Z44" s="306" t="s">
        <v>178</v>
      </c>
      <c r="AA44" s="303">
        <v>100</v>
      </c>
      <c r="AB44" s="306" t="s">
        <v>73</v>
      </c>
      <c r="AC44" s="306" t="s">
        <v>73</v>
      </c>
      <c r="AD44" s="306" t="s">
        <v>178</v>
      </c>
    </row>
    <row r="45" spans="1:30" ht="16.5" customHeight="1" x14ac:dyDescent="0.2">
      <c r="A45" s="7"/>
      <c r="B45" s="7"/>
      <c r="C45" s="7" t="s">
        <v>651</v>
      </c>
      <c r="D45" s="7"/>
      <c r="E45" s="7"/>
      <c r="F45" s="7"/>
      <c r="G45" s="7"/>
      <c r="H45" s="7"/>
      <c r="I45" s="7"/>
      <c r="J45" s="7"/>
      <c r="K45" s="7"/>
      <c r="L45" s="9" t="s">
        <v>61</v>
      </c>
      <c r="M45" s="301" t="s">
        <v>178</v>
      </c>
      <c r="N45" s="301" t="s">
        <v>178</v>
      </c>
      <c r="O45" s="301" t="s">
        <v>178</v>
      </c>
      <c r="P45" s="301" t="s">
        <v>178</v>
      </c>
      <c r="Q45" s="297">
        <v>16</v>
      </c>
      <c r="R45" s="298">
        <v>2</v>
      </c>
      <c r="S45" s="301" t="s">
        <v>73</v>
      </c>
      <c r="T45" s="301" t="s">
        <v>178</v>
      </c>
      <c r="U45" s="7"/>
      <c r="V45" s="9" t="s">
        <v>206</v>
      </c>
      <c r="W45" s="306" t="s">
        <v>178</v>
      </c>
      <c r="X45" s="306" t="s">
        <v>178</v>
      </c>
      <c r="Y45" s="306" t="s">
        <v>178</v>
      </c>
      <c r="Z45" s="306" t="s">
        <v>178</v>
      </c>
      <c r="AA45" s="304">
        <v>81.3</v>
      </c>
      <c r="AB45" s="303">
        <v>100</v>
      </c>
      <c r="AC45" s="306" t="s">
        <v>73</v>
      </c>
      <c r="AD45" s="306" t="s">
        <v>178</v>
      </c>
    </row>
    <row r="46" spans="1:30" ht="16.5" customHeight="1" x14ac:dyDescent="0.2">
      <c r="A46" s="7"/>
      <c r="B46" s="7"/>
      <c r="C46" s="7" t="s">
        <v>652</v>
      </c>
      <c r="D46" s="7"/>
      <c r="E46" s="7"/>
      <c r="F46" s="7"/>
      <c r="G46" s="7"/>
      <c r="H46" s="7"/>
      <c r="I46" s="7"/>
      <c r="J46" s="7"/>
      <c r="K46" s="7"/>
      <c r="L46" s="9" t="s">
        <v>61</v>
      </c>
      <c r="M46" s="301" t="s">
        <v>178</v>
      </c>
      <c r="N46" s="301" t="s">
        <v>178</v>
      </c>
      <c r="O46" s="301" t="s">
        <v>178</v>
      </c>
      <c r="P46" s="301" t="s">
        <v>178</v>
      </c>
      <c r="Q46" s="299">
        <v>500</v>
      </c>
      <c r="R46" s="298">
        <v>1</v>
      </c>
      <c r="S46" s="301" t="s">
        <v>73</v>
      </c>
      <c r="T46" s="301" t="s">
        <v>178</v>
      </c>
      <c r="U46" s="7"/>
      <c r="V46" s="9" t="s">
        <v>206</v>
      </c>
      <c r="W46" s="306" t="s">
        <v>178</v>
      </c>
      <c r="X46" s="306" t="s">
        <v>178</v>
      </c>
      <c r="Y46" s="306" t="s">
        <v>178</v>
      </c>
      <c r="Z46" s="306" t="s">
        <v>178</v>
      </c>
      <c r="AA46" s="304">
        <v>93</v>
      </c>
      <c r="AB46" s="303">
        <v>100</v>
      </c>
      <c r="AC46" s="306" t="s">
        <v>73</v>
      </c>
      <c r="AD46" s="306" t="s">
        <v>178</v>
      </c>
    </row>
    <row r="47" spans="1:30" ht="29.45" customHeight="1" x14ac:dyDescent="0.2">
      <c r="A47" s="7"/>
      <c r="B47" s="7"/>
      <c r="C47" s="318" t="s">
        <v>653</v>
      </c>
      <c r="D47" s="318"/>
      <c r="E47" s="318"/>
      <c r="F47" s="318"/>
      <c r="G47" s="318"/>
      <c r="H47" s="318"/>
      <c r="I47" s="318"/>
      <c r="J47" s="318"/>
      <c r="K47" s="318"/>
      <c r="L47" s="9" t="s">
        <v>61</v>
      </c>
      <c r="M47" s="301" t="s">
        <v>178</v>
      </c>
      <c r="N47" s="301" t="s">
        <v>178</v>
      </c>
      <c r="O47" s="301" t="s">
        <v>178</v>
      </c>
      <c r="P47" s="301" t="s">
        <v>178</v>
      </c>
      <c r="Q47" s="299">
        <v>165</v>
      </c>
      <c r="R47" s="298">
        <v>1</v>
      </c>
      <c r="S47" s="301" t="s">
        <v>73</v>
      </c>
      <c r="T47" s="301" t="s">
        <v>178</v>
      </c>
      <c r="U47" s="7"/>
      <c r="V47" s="9" t="s">
        <v>206</v>
      </c>
      <c r="W47" s="306" t="s">
        <v>178</v>
      </c>
      <c r="X47" s="306" t="s">
        <v>178</v>
      </c>
      <c r="Y47" s="306" t="s">
        <v>178</v>
      </c>
      <c r="Z47" s="306" t="s">
        <v>178</v>
      </c>
      <c r="AA47" s="304">
        <v>84.2</v>
      </c>
      <c r="AB47" s="303">
        <v>100</v>
      </c>
      <c r="AC47" s="306" t="s">
        <v>73</v>
      </c>
      <c r="AD47" s="306" t="s">
        <v>178</v>
      </c>
    </row>
    <row r="48" spans="1:30" ht="16.5" customHeight="1" x14ac:dyDescent="0.2">
      <c r="A48" s="14"/>
      <c r="B48" s="14"/>
      <c r="C48" s="14" t="s">
        <v>71</v>
      </c>
      <c r="D48" s="14"/>
      <c r="E48" s="14"/>
      <c r="F48" s="14"/>
      <c r="G48" s="14"/>
      <c r="H48" s="14"/>
      <c r="I48" s="14"/>
      <c r="J48" s="14"/>
      <c r="K48" s="14"/>
      <c r="L48" s="15" t="s">
        <v>61</v>
      </c>
      <c r="M48" s="302" t="s">
        <v>178</v>
      </c>
      <c r="N48" s="302" t="s">
        <v>178</v>
      </c>
      <c r="O48" s="302" t="s">
        <v>178</v>
      </c>
      <c r="P48" s="302" t="s">
        <v>178</v>
      </c>
      <c r="Q48" s="296">
        <v>3989</v>
      </c>
      <c r="R48" s="300">
        <v>116</v>
      </c>
      <c r="S48" s="302" t="s">
        <v>73</v>
      </c>
      <c r="T48" s="302" t="s">
        <v>178</v>
      </c>
      <c r="U48" s="14"/>
      <c r="V48" s="15" t="s">
        <v>206</v>
      </c>
      <c r="W48" s="307" t="s">
        <v>178</v>
      </c>
      <c r="X48" s="307" t="s">
        <v>178</v>
      </c>
      <c r="Y48" s="307" t="s">
        <v>178</v>
      </c>
      <c r="Z48" s="307" t="s">
        <v>178</v>
      </c>
      <c r="AA48" s="305">
        <v>84</v>
      </c>
      <c r="AB48" s="305">
        <v>82.8</v>
      </c>
      <c r="AC48" s="307" t="s">
        <v>73</v>
      </c>
      <c r="AD48" s="307" t="s">
        <v>178</v>
      </c>
    </row>
    <row r="49" spans="1:30" ht="4.5" customHeight="1" x14ac:dyDescent="0.2">
      <c r="A49" s="25"/>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6.5" customHeight="1" x14ac:dyDescent="0.2">
      <c r="A50" s="25"/>
      <c r="B50" s="25"/>
      <c r="C50" s="311" t="s">
        <v>654</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row>
    <row r="51" spans="1:30" ht="4.5" customHeight="1" x14ac:dyDescent="0.2">
      <c r="A51" s="25"/>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29.45" customHeight="1" x14ac:dyDescent="0.2">
      <c r="A52" s="25" t="s">
        <v>79</v>
      </c>
      <c r="B52" s="25"/>
      <c r="C52" s="311" t="s">
        <v>655</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row>
    <row r="53" spans="1:30" ht="16.5" customHeight="1" x14ac:dyDescent="0.2">
      <c r="A53" s="25" t="s">
        <v>80</v>
      </c>
      <c r="B53" s="25"/>
      <c r="C53" s="311" t="s">
        <v>656</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row>
    <row r="54" spans="1:30" ht="16.5" customHeight="1" x14ac:dyDescent="0.2">
      <c r="A54" s="25" t="s">
        <v>81</v>
      </c>
      <c r="B54" s="25"/>
      <c r="C54" s="311" t="s">
        <v>657</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row>
    <row r="55" spans="1:30" ht="16.5" customHeight="1" x14ac:dyDescent="0.2">
      <c r="A55" s="25" t="s">
        <v>82</v>
      </c>
      <c r="B55" s="25"/>
      <c r="C55" s="311" t="s">
        <v>658</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row>
    <row r="56" spans="1:30" ht="4.5" customHeight="1" x14ac:dyDescent="0.2"/>
    <row r="57" spans="1:30" ht="16.5" customHeight="1" x14ac:dyDescent="0.2">
      <c r="A57" s="26" t="s">
        <v>92</v>
      </c>
      <c r="B57" s="25"/>
      <c r="C57" s="25"/>
      <c r="D57" s="25"/>
      <c r="E57" s="311" t="s">
        <v>123</v>
      </c>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sheetData>
  <mergeCells count="11">
    <mergeCell ref="L2:T2"/>
    <mergeCell ref="V2:AD2"/>
    <mergeCell ref="D8:K8"/>
    <mergeCell ref="C47:K47"/>
    <mergeCell ref="K1:AD1"/>
    <mergeCell ref="E57:AD57"/>
    <mergeCell ref="C50:AD50"/>
    <mergeCell ref="C52:AD52"/>
    <mergeCell ref="C53:AD53"/>
    <mergeCell ref="C54:AD54"/>
    <mergeCell ref="C55:AD55"/>
  </mergeCells>
  <pageMargins left="0.7" right="0.7" top="0.75" bottom="0.75" header="0.3" footer="0.3"/>
  <pageSetup paperSize="9" fitToHeight="0" orientation="landscape" horizontalDpi="300" verticalDpi="300"/>
  <headerFooter scaleWithDoc="0" alignWithMargins="0">
    <oddHeader>&amp;C&amp;"Arial"&amp;8TABLE 7A.36</oddHeader>
    <oddFooter>&amp;L&amp;"Arial"&amp;8REPORT ON
GOVERNMENT
SERVICES 2022&amp;R&amp;"Arial"&amp;8COURTS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0"/>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17.45" customHeight="1" x14ac:dyDescent="0.2">
      <c r="A1" s="8" t="s">
        <v>124</v>
      </c>
      <c r="B1" s="8"/>
      <c r="C1" s="8"/>
      <c r="D1" s="8"/>
      <c r="E1" s="8"/>
      <c r="F1" s="8"/>
      <c r="G1" s="8"/>
      <c r="H1" s="8"/>
      <c r="I1" s="8"/>
      <c r="J1" s="8"/>
      <c r="K1" s="316" t="s">
        <v>125</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134</v>
      </c>
    </row>
    <row r="3" spans="1:21" ht="16.5" customHeight="1" x14ac:dyDescent="0.2">
      <c r="A3" s="7" t="s">
        <v>135</v>
      </c>
      <c r="B3" s="7"/>
      <c r="C3" s="7"/>
      <c r="D3" s="7"/>
      <c r="E3" s="7"/>
      <c r="F3" s="7"/>
      <c r="G3" s="7"/>
      <c r="H3" s="7"/>
      <c r="I3" s="7"/>
      <c r="J3" s="7"/>
      <c r="K3" s="7"/>
      <c r="L3" s="9"/>
      <c r="M3" s="10"/>
      <c r="N3" s="10"/>
      <c r="O3" s="10"/>
      <c r="P3" s="10"/>
      <c r="Q3" s="10"/>
      <c r="R3" s="10"/>
      <c r="S3" s="10"/>
      <c r="T3" s="10"/>
      <c r="U3" s="10"/>
    </row>
    <row r="4" spans="1:21" ht="16.5" customHeight="1" x14ac:dyDescent="0.2">
      <c r="A4" s="7"/>
      <c r="B4" s="7" t="s">
        <v>58</v>
      </c>
      <c r="C4" s="7"/>
      <c r="D4" s="7"/>
      <c r="E4" s="7"/>
      <c r="F4" s="7"/>
      <c r="G4" s="7"/>
      <c r="H4" s="7"/>
      <c r="I4" s="7"/>
      <c r="J4" s="7"/>
      <c r="K4" s="7"/>
      <c r="L4" s="9"/>
      <c r="M4" s="10"/>
      <c r="N4" s="10"/>
      <c r="O4" s="10"/>
      <c r="P4" s="10"/>
      <c r="Q4" s="10"/>
      <c r="R4" s="10"/>
      <c r="S4" s="10"/>
      <c r="T4" s="10"/>
      <c r="U4" s="10"/>
    </row>
    <row r="5" spans="1:21" ht="16.5" customHeight="1" x14ac:dyDescent="0.2">
      <c r="A5" s="7"/>
      <c r="B5" s="7"/>
      <c r="C5" s="7"/>
      <c r="D5" s="7" t="s">
        <v>60</v>
      </c>
      <c r="E5" s="7"/>
      <c r="F5" s="7"/>
      <c r="G5" s="7"/>
      <c r="H5" s="7"/>
      <c r="I5" s="7"/>
      <c r="J5" s="7"/>
      <c r="K5" s="7"/>
      <c r="L5" s="9" t="s">
        <v>136</v>
      </c>
      <c r="M5" s="38">
        <v>7</v>
      </c>
      <c r="N5" s="38">
        <v>6</v>
      </c>
      <c r="O5" s="40">
        <v>49</v>
      </c>
      <c r="P5" s="40">
        <v>13</v>
      </c>
      <c r="Q5" s="40">
        <v>15</v>
      </c>
      <c r="R5" s="41">
        <v>103</v>
      </c>
      <c r="S5" s="40">
        <v>85</v>
      </c>
      <c r="T5" s="41">
        <v>225</v>
      </c>
      <c r="U5" s="40">
        <v>22</v>
      </c>
    </row>
    <row r="6" spans="1:21" ht="16.5" customHeight="1" x14ac:dyDescent="0.2">
      <c r="A6" s="7"/>
      <c r="B6" s="7"/>
      <c r="C6" s="7"/>
      <c r="D6" s="7" t="s">
        <v>62</v>
      </c>
      <c r="E6" s="7"/>
      <c r="F6" s="7"/>
      <c r="G6" s="7"/>
      <c r="H6" s="7"/>
      <c r="I6" s="7"/>
      <c r="J6" s="7"/>
      <c r="K6" s="7"/>
      <c r="L6" s="9" t="s">
        <v>136</v>
      </c>
      <c r="M6" s="38">
        <v>6</v>
      </c>
      <c r="N6" s="38">
        <v>5</v>
      </c>
      <c r="O6" s="40">
        <v>53</v>
      </c>
      <c r="P6" s="40">
        <v>15</v>
      </c>
      <c r="Q6" s="40">
        <v>17</v>
      </c>
      <c r="R6" s="41">
        <v>126</v>
      </c>
      <c r="S6" s="40">
        <v>86</v>
      </c>
      <c r="T6" s="41">
        <v>231</v>
      </c>
      <c r="U6" s="40">
        <v>23</v>
      </c>
    </row>
    <row r="7" spans="1:21" ht="16.5" customHeight="1" x14ac:dyDescent="0.2">
      <c r="A7" s="7"/>
      <c r="B7" s="7"/>
      <c r="C7" s="7"/>
      <c r="D7" s="7" t="s">
        <v>63</v>
      </c>
      <c r="E7" s="7"/>
      <c r="F7" s="7"/>
      <c r="G7" s="7"/>
      <c r="H7" s="7"/>
      <c r="I7" s="7"/>
      <c r="J7" s="7"/>
      <c r="K7" s="7"/>
      <c r="L7" s="9" t="s">
        <v>136</v>
      </c>
      <c r="M7" s="38">
        <v>6</v>
      </c>
      <c r="N7" s="38">
        <v>7</v>
      </c>
      <c r="O7" s="40">
        <v>55</v>
      </c>
      <c r="P7" s="40">
        <v>21</v>
      </c>
      <c r="Q7" s="40">
        <v>15</v>
      </c>
      <c r="R7" s="41">
        <v>132</v>
      </c>
      <c r="S7" s="40">
        <v>89</v>
      </c>
      <c r="T7" s="41">
        <v>216</v>
      </c>
      <c r="U7" s="40">
        <v>24</v>
      </c>
    </row>
    <row r="8" spans="1:21" ht="16.5" customHeight="1" x14ac:dyDescent="0.2">
      <c r="A8" s="7"/>
      <c r="B8" s="7"/>
      <c r="C8" s="7"/>
      <c r="D8" s="7" t="s">
        <v>64</v>
      </c>
      <c r="E8" s="7"/>
      <c r="F8" s="7"/>
      <c r="G8" s="7"/>
      <c r="H8" s="7"/>
      <c r="I8" s="7"/>
      <c r="J8" s="7"/>
      <c r="K8" s="7"/>
      <c r="L8" s="9" t="s">
        <v>136</v>
      </c>
      <c r="M8" s="38">
        <v>6</v>
      </c>
      <c r="N8" s="38">
        <v>6</v>
      </c>
      <c r="O8" s="40">
        <v>56</v>
      </c>
      <c r="P8" s="40">
        <v>25</v>
      </c>
      <c r="Q8" s="40">
        <v>18</v>
      </c>
      <c r="R8" s="41">
        <v>116</v>
      </c>
      <c r="S8" s="40">
        <v>94</v>
      </c>
      <c r="T8" s="41">
        <v>249</v>
      </c>
      <c r="U8" s="40">
        <v>25</v>
      </c>
    </row>
    <row r="9" spans="1:21" ht="16.5" customHeight="1" x14ac:dyDescent="0.2">
      <c r="A9" s="7"/>
      <c r="B9" s="7"/>
      <c r="C9" s="7"/>
      <c r="D9" s="7" t="s">
        <v>65</v>
      </c>
      <c r="E9" s="7"/>
      <c r="F9" s="7"/>
      <c r="G9" s="7"/>
      <c r="H9" s="7"/>
      <c r="I9" s="7"/>
      <c r="J9" s="7"/>
      <c r="K9" s="7"/>
      <c r="L9" s="9" t="s">
        <v>136</v>
      </c>
      <c r="M9" s="38">
        <v>6</v>
      </c>
      <c r="N9" s="38">
        <v>7</v>
      </c>
      <c r="O9" s="40">
        <v>58</v>
      </c>
      <c r="P9" s="40">
        <v>27</v>
      </c>
      <c r="Q9" s="40">
        <v>17</v>
      </c>
      <c r="R9" s="41">
        <v>103</v>
      </c>
      <c r="S9" s="40">
        <v>87</v>
      </c>
      <c r="T9" s="41">
        <v>220</v>
      </c>
      <c r="U9" s="40">
        <v>25</v>
      </c>
    </row>
    <row r="10" spans="1:21" ht="16.5" customHeight="1" x14ac:dyDescent="0.2">
      <c r="A10" s="7"/>
      <c r="B10" s="7"/>
      <c r="C10" s="7"/>
      <c r="D10" s="7" t="s">
        <v>66</v>
      </c>
      <c r="E10" s="7"/>
      <c r="F10" s="7"/>
      <c r="G10" s="7"/>
      <c r="H10" s="7"/>
      <c r="I10" s="7"/>
      <c r="J10" s="7"/>
      <c r="K10" s="7"/>
      <c r="L10" s="9" t="s">
        <v>136</v>
      </c>
      <c r="M10" s="38">
        <v>6</v>
      </c>
      <c r="N10" s="38">
        <v>6</v>
      </c>
      <c r="O10" s="40">
        <v>45</v>
      </c>
      <c r="P10" s="40">
        <v>25</v>
      </c>
      <c r="Q10" s="40">
        <v>19</v>
      </c>
      <c r="R10" s="40">
        <v>93</v>
      </c>
      <c r="S10" s="40">
        <v>70</v>
      </c>
      <c r="T10" s="41">
        <v>285</v>
      </c>
      <c r="U10" s="40">
        <v>23</v>
      </c>
    </row>
    <row r="11" spans="1:21" ht="16.5" customHeight="1" x14ac:dyDescent="0.2">
      <c r="A11" s="7"/>
      <c r="B11" s="7"/>
      <c r="C11" s="7"/>
      <c r="D11" s="7" t="s">
        <v>67</v>
      </c>
      <c r="E11" s="7"/>
      <c r="F11" s="7"/>
      <c r="G11" s="7"/>
      <c r="H11" s="7"/>
      <c r="I11" s="7"/>
      <c r="J11" s="7"/>
      <c r="K11" s="7"/>
      <c r="L11" s="9" t="s">
        <v>136</v>
      </c>
      <c r="M11" s="38">
        <v>6</v>
      </c>
      <c r="N11" s="38">
        <v>8</v>
      </c>
      <c r="O11" s="40">
        <v>35</v>
      </c>
      <c r="P11" s="40">
        <v>24</v>
      </c>
      <c r="Q11" s="40">
        <v>19</v>
      </c>
      <c r="R11" s="40">
        <v>98</v>
      </c>
      <c r="S11" s="40">
        <v>85</v>
      </c>
      <c r="T11" s="41">
        <v>268</v>
      </c>
      <c r="U11" s="40">
        <v>21</v>
      </c>
    </row>
    <row r="12" spans="1:21" ht="16.5" customHeight="1" x14ac:dyDescent="0.2">
      <c r="A12" s="7"/>
      <c r="B12" s="7"/>
      <c r="C12" s="7"/>
      <c r="D12" s="7" t="s">
        <v>68</v>
      </c>
      <c r="E12" s="7"/>
      <c r="F12" s="7"/>
      <c r="G12" s="7"/>
      <c r="H12" s="7"/>
      <c r="I12" s="7"/>
      <c r="J12" s="7"/>
      <c r="K12" s="7"/>
      <c r="L12" s="9" t="s">
        <v>136</v>
      </c>
      <c r="M12" s="38">
        <v>6</v>
      </c>
      <c r="N12" s="38">
        <v>7</v>
      </c>
      <c r="O12" s="40">
        <v>29</v>
      </c>
      <c r="P12" s="40">
        <v>26</v>
      </c>
      <c r="Q12" s="40">
        <v>20</v>
      </c>
      <c r="R12" s="40">
        <v>93</v>
      </c>
      <c r="S12" s="40">
        <v>98</v>
      </c>
      <c r="T12" s="41">
        <v>199</v>
      </c>
      <c r="U12" s="40">
        <v>20</v>
      </c>
    </row>
    <row r="13" spans="1:21" ht="16.5" customHeight="1" x14ac:dyDescent="0.2">
      <c r="A13" s="7"/>
      <c r="B13" s="7"/>
      <c r="C13" s="7"/>
      <c r="D13" s="7" t="s">
        <v>69</v>
      </c>
      <c r="E13" s="7"/>
      <c r="F13" s="7"/>
      <c r="G13" s="7"/>
      <c r="H13" s="7"/>
      <c r="I13" s="7"/>
      <c r="J13" s="7"/>
      <c r="K13" s="7"/>
      <c r="L13" s="9" t="s">
        <v>136</v>
      </c>
      <c r="M13" s="38">
        <v>6</v>
      </c>
      <c r="N13" s="38">
        <v>8</v>
      </c>
      <c r="O13" s="40">
        <v>27</v>
      </c>
      <c r="P13" s="40">
        <v>29</v>
      </c>
      <c r="Q13" s="40">
        <v>19</v>
      </c>
      <c r="R13" s="41">
        <v>106</v>
      </c>
      <c r="S13" s="40">
        <v>75</v>
      </c>
      <c r="T13" s="41">
        <v>204</v>
      </c>
      <c r="U13" s="40">
        <v>20</v>
      </c>
    </row>
    <row r="14" spans="1:21" ht="16.5" customHeight="1" x14ac:dyDescent="0.2">
      <c r="A14" s="7"/>
      <c r="B14" s="7" t="s">
        <v>72</v>
      </c>
      <c r="C14" s="7"/>
      <c r="D14" s="7"/>
      <c r="E14" s="7"/>
      <c r="F14" s="7"/>
      <c r="G14" s="7"/>
      <c r="H14" s="7"/>
      <c r="I14" s="7"/>
      <c r="J14" s="7"/>
      <c r="K14" s="7"/>
      <c r="L14" s="9"/>
      <c r="M14" s="10"/>
      <c r="N14" s="10"/>
      <c r="O14" s="10"/>
      <c r="P14" s="10"/>
      <c r="Q14" s="10"/>
      <c r="R14" s="10"/>
      <c r="S14" s="10"/>
      <c r="T14" s="10"/>
      <c r="U14" s="10"/>
    </row>
    <row r="15" spans="1:21" ht="16.5" customHeight="1" x14ac:dyDescent="0.2">
      <c r="A15" s="7"/>
      <c r="B15" s="7"/>
      <c r="C15" s="7"/>
      <c r="D15" s="7" t="s">
        <v>60</v>
      </c>
      <c r="E15" s="7"/>
      <c r="F15" s="7"/>
      <c r="G15" s="7"/>
      <c r="H15" s="7"/>
      <c r="I15" s="7"/>
      <c r="J15" s="7"/>
      <c r="K15" s="7"/>
      <c r="L15" s="9" t="s">
        <v>136</v>
      </c>
      <c r="M15" s="41">
        <v>125</v>
      </c>
      <c r="N15" s="40">
        <v>54</v>
      </c>
      <c r="O15" s="41">
        <v>127</v>
      </c>
      <c r="P15" s="41">
        <v>100</v>
      </c>
      <c r="Q15" s="41">
        <v>100</v>
      </c>
      <c r="R15" s="39" t="s">
        <v>73</v>
      </c>
      <c r="S15" s="39" t="s">
        <v>73</v>
      </c>
      <c r="T15" s="39" t="s">
        <v>73</v>
      </c>
      <c r="U15" s="40">
        <v>97</v>
      </c>
    </row>
    <row r="16" spans="1:21" ht="16.5" customHeight="1" x14ac:dyDescent="0.2">
      <c r="A16" s="7"/>
      <c r="B16" s="7"/>
      <c r="C16" s="7"/>
      <c r="D16" s="7" t="s">
        <v>62</v>
      </c>
      <c r="E16" s="7"/>
      <c r="F16" s="7"/>
      <c r="G16" s="7"/>
      <c r="H16" s="7"/>
      <c r="I16" s="7"/>
      <c r="J16" s="7"/>
      <c r="K16" s="7"/>
      <c r="L16" s="9" t="s">
        <v>136</v>
      </c>
      <c r="M16" s="41">
        <v>120</v>
      </c>
      <c r="N16" s="40">
        <v>61</v>
      </c>
      <c r="O16" s="41">
        <v>154</v>
      </c>
      <c r="P16" s="41">
        <v>110</v>
      </c>
      <c r="Q16" s="40">
        <v>81</v>
      </c>
      <c r="R16" s="39" t="s">
        <v>73</v>
      </c>
      <c r="S16" s="39" t="s">
        <v>73</v>
      </c>
      <c r="T16" s="39" t="s">
        <v>73</v>
      </c>
      <c r="U16" s="41">
        <v>102</v>
      </c>
    </row>
    <row r="17" spans="1:21" ht="16.5" customHeight="1" x14ac:dyDescent="0.2">
      <c r="A17" s="7"/>
      <c r="B17" s="7"/>
      <c r="C17" s="7"/>
      <c r="D17" s="7" t="s">
        <v>63</v>
      </c>
      <c r="E17" s="7"/>
      <c r="F17" s="7"/>
      <c r="G17" s="7"/>
      <c r="H17" s="7"/>
      <c r="I17" s="7"/>
      <c r="J17" s="7"/>
      <c r="K17" s="7"/>
      <c r="L17" s="9" t="s">
        <v>136</v>
      </c>
      <c r="M17" s="41">
        <v>139</v>
      </c>
      <c r="N17" s="40">
        <v>78</v>
      </c>
      <c r="O17" s="41">
        <v>162</v>
      </c>
      <c r="P17" s="41">
        <v>108</v>
      </c>
      <c r="Q17" s="40">
        <v>71</v>
      </c>
      <c r="R17" s="39" t="s">
        <v>73</v>
      </c>
      <c r="S17" s="39" t="s">
        <v>73</v>
      </c>
      <c r="T17" s="39" t="s">
        <v>73</v>
      </c>
      <c r="U17" s="41">
        <v>114</v>
      </c>
    </row>
    <row r="18" spans="1:21" ht="16.5" customHeight="1" x14ac:dyDescent="0.2">
      <c r="A18" s="7"/>
      <c r="B18" s="7"/>
      <c r="C18" s="7"/>
      <c r="D18" s="7" t="s">
        <v>64</v>
      </c>
      <c r="E18" s="7"/>
      <c r="F18" s="7"/>
      <c r="G18" s="7"/>
      <c r="H18" s="7"/>
      <c r="I18" s="7"/>
      <c r="J18" s="7"/>
      <c r="K18" s="7"/>
      <c r="L18" s="9" t="s">
        <v>136</v>
      </c>
      <c r="M18" s="41">
        <v>151</v>
      </c>
      <c r="N18" s="40">
        <v>87</v>
      </c>
      <c r="O18" s="41">
        <v>162</v>
      </c>
      <c r="P18" s="41">
        <v>100</v>
      </c>
      <c r="Q18" s="41">
        <v>102</v>
      </c>
      <c r="R18" s="39" t="s">
        <v>73</v>
      </c>
      <c r="S18" s="39" t="s">
        <v>73</v>
      </c>
      <c r="T18" s="39" t="s">
        <v>73</v>
      </c>
      <c r="U18" s="41">
        <v>121</v>
      </c>
    </row>
    <row r="19" spans="1:21" ht="16.5" customHeight="1" x14ac:dyDescent="0.2">
      <c r="A19" s="7"/>
      <c r="B19" s="7"/>
      <c r="C19" s="7"/>
      <c r="D19" s="7" t="s">
        <v>65</v>
      </c>
      <c r="E19" s="7"/>
      <c r="F19" s="7"/>
      <c r="G19" s="7"/>
      <c r="H19" s="7"/>
      <c r="I19" s="7"/>
      <c r="J19" s="7"/>
      <c r="K19" s="7"/>
      <c r="L19" s="9" t="s">
        <v>136</v>
      </c>
      <c r="M19" s="41">
        <v>156</v>
      </c>
      <c r="N19" s="40">
        <v>86</v>
      </c>
      <c r="O19" s="41">
        <v>148</v>
      </c>
      <c r="P19" s="40">
        <v>99</v>
      </c>
      <c r="Q19" s="41">
        <v>126</v>
      </c>
      <c r="R19" s="39" t="s">
        <v>73</v>
      </c>
      <c r="S19" s="39" t="s">
        <v>73</v>
      </c>
      <c r="T19" s="39" t="s">
        <v>73</v>
      </c>
      <c r="U19" s="41">
        <v>121</v>
      </c>
    </row>
    <row r="20" spans="1:21" ht="16.5" customHeight="1" x14ac:dyDescent="0.2">
      <c r="A20" s="7"/>
      <c r="B20" s="7"/>
      <c r="C20" s="7"/>
      <c r="D20" s="7" t="s">
        <v>66</v>
      </c>
      <c r="E20" s="7"/>
      <c r="F20" s="7"/>
      <c r="G20" s="7"/>
      <c r="H20" s="7"/>
      <c r="I20" s="7"/>
      <c r="J20" s="7"/>
      <c r="K20" s="7"/>
      <c r="L20" s="9" t="s">
        <v>136</v>
      </c>
      <c r="M20" s="41">
        <v>163</v>
      </c>
      <c r="N20" s="40">
        <v>87</v>
      </c>
      <c r="O20" s="41">
        <v>137</v>
      </c>
      <c r="P20" s="40">
        <v>96</v>
      </c>
      <c r="Q20" s="41">
        <v>127</v>
      </c>
      <c r="R20" s="39" t="s">
        <v>73</v>
      </c>
      <c r="S20" s="39" t="s">
        <v>73</v>
      </c>
      <c r="T20" s="39" t="s">
        <v>73</v>
      </c>
      <c r="U20" s="41">
        <v>121</v>
      </c>
    </row>
    <row r="21" spans="1:21" ht="16.5" customHeight="1" x14ac:dyDescent="0.2">
      <c r="A21" s="7"/>
      <c r="B21" s="7"/>
      <c r="C21" s="7"/>
      <c r="D21" s="7" t="s">
        <v>67</v>
      </c>
      <c r="E21" s="7"/>
      <c r="F21" s="7"/>
      <c r="G21" s="7"/>
      <c r="H21" s="7"/>
      <c r="I21" s="7"/>
      <c r="J21" s="7"/>
      <c r="K21" s="7"/>
      <c r="L21" s="9" t="s">
        <v>136</v>
      </c>
      <c r="M21" s="41">
        <v>150</v>
      </c>
      <c r="N21" s="40">
        <v>85</v>
      </c>
      <c r="O21" s="41">
        <v>132</v>
      </c>
      <c r="P21" s="40">
        <v>86</v>
      </c>
      <c r="Q21" s="41">
        <v>135</v>
      </c>
      <c r="R21" s="39" t="s">
        <v>73</v>
      </c>
      <c r="S21" s="39" t="s">
        <v>73</v>
      </c>
      <c r="T21" s="39" t="s">
        <v>73</v>
      </c>
      <c r="U21" s="41">
        <v>115</v>
      </c>
    </row>
    <row r="22" spans="1:21" ht="16.5" customHeight="1" x14ac:dyDescent="0.2">
      <c r="A22" s="7"/>
      <c r="B22" s="7"/>
      <c r="C22" s="7"/>
      <c r="D22" s="7" t="s">
        <v>68</v>
      </c>
      <c r="E22" s="7"/>
      <c r="F22" s="7"/>
      <c r="G22" s="7"/>
      <c r="H22" s="7"/>
      <c r="I22" s="7"/>
      <c r="J22" s="7"/>
      <c r="K22" s="7"/>
      <c r="L22" s="9" t="s">
        <v>136</v>
      </c>
      <c r="M22" s="41">
        <v>148</v>
      </c>
      <c r="N22" s="40">
        <v>89</v>
      </c>
      <c r="O22" s="41">
        <v>126</v>
      </c>
      <c r="P22" s="40">
        <v>77</v>
      </c>
      <c r="Q22" s="41">
        <v>141</v>
      </c>
      <c r="R22" s="39" t="s">
        <v>73</v>
      </c>
      <c r="S22" s="39" t="s">
        <v>73</v>
      </c>
      <c r="T22" s="39" t="s">
        <v>73</v>
      </c>
      <c r="U22" s="41">
        <v>113</v>
      </c>
    </row>
    <row r="23" spans="1:21" ht="16.5" customHeight="1" x14ac:dyDescent="0.2">
      <c r="A23" s="7"/>
      <c r="B23" s="7"/>
      <c r="C23" s="7"/>
      <c r="D23" s="7" t="s">
        <v>69</v>
      </c>
      <c r="E23" s="7"/>
      <c r="F23" s="7"/>
      <c r="G23" s="7"/>
      <c r="H23" s="7"/>
      <c r="I23" s="7"/>
      <c r="J23" s="7"/>
      <c r="K23" s="7"/>
      <c r="L23" s="9" t="s">
        <v>136</v>
      </c>
      <c r="M23" s="41">
        <v>143</v>
      </c>
      <c r="N23" s="40">
        <v>94</v>
      </c>
      <c r="O23" s="41">
        <v>116</v>
      </c>
      <c r="P23" s="40">
        <v>81</v>
      </c>
      <c r="Q23" s="41">
        <v>138</v>
      </c>
      <c r="R23" s="39" t="s">
        <v>73</v>
      </c>
      <c r="S23" s="39" t="s">
        <v>73</v>
      </c>
      <c r="T23" s="39" t="s">
        <v>73</v>
      </c>
      <c r="U23" s="41">
        <v>111</v>
      </c>
    </row>
    <row r="24" spans="1:21" ht="16.5" customHeight="1" x14ac:dyDescent="0.2">
      <c r="A24" s="7"/>
      <c r="B24" s="7" t="s">
        <v>74</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75</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60</v>
      </c>
      <c r="E26" s="7"/>
      <c r="F26" s="7"/>
      <c r="G26" s="7"/>
      <c r="H26" s="7"/>
      <c r="I26" s="7"/>
      <c r="J26" s="7"/>
      <c r="K26" s="7"/>
      <c r="L26" s="9" t="s">
        <v>136</v>
      </c>
      <c r="M26" s="42">
        <v>2308</v>
      </c>
      <c r="N26" s="42">
        <v>2002</v>
      </c>
      <c r="O26" s="42">
        <v>3229</v>
      </c>
      <c r="P26" s="42">
        <v>2703</v>
      </c>
      <c r="Q26" s="42">
        <v>2193</v>
      </c>
      <c r="R26" s="42">
        <v>2761</v>
      </c>
      <c r="S26" s="42">
        <v>1599</v>
      </c>
      <c r="T26" s="42">
        <v>4310</v>
      </c>
      <c r="U26" s="42">
        <v>2464</v>
      </c>
    </row>
    <row r="27" spans="1:21" ht="16.5" customHeight="1" x14ac:dyDescent="0.2">
      <c r="A27" s="7"/>
      <c r="B27" s="7"/>
      <c r="C27" s="7"/>
      <c r="D27" s="7" t="s">
        <v>62</v>
      </c>
      <c r="E27" s="7"/>
      <c r="F27" s="7"/>
      <c r="G27" s="7"/>
      <c r="H27" s="7"/>
      <c r="I27" s="7"/>
      <c r="J27" s="7"/>
      <c r="K27" s="7"/>
      <c r="L27" s="9" t="s">
        <v>136</v>
      </c>
      <c r="M27" s="42">
        <v>2378</v>
      </c>
      <c r="N27" s="42">
        <v>2170</v>
      </c>
      <c r="O27" s="42">
        <v>3621</v>
      </c>
      <c r="P27" s="42">
        <v>3116</v>
      </c>
      <c r="Q27" s="42">
        <v>2480</v>
      </c>
      <c r="R27" s="42">
        <v>3027</v>
      </c>
      <c r="S27" s="42">
        <v>1660</v>
      </c>
      <c r="T27" s="42">
        <v>4307</v>
      </c>
      <c r="U27" s="42">
        <v>2677</v>
      </c>
    </row>
    <row r="28" spans="1:21" ht="16.5" customHeight="1" x14ac:dyDescent="0.2">
      <c r="A28" s="7"/>
      <c r="B28" s="7"/>
      <c r="C28" s="7"/>
      <c r="D28" s="7" t="s">
        <v>63</v>
      </c>
      <c r="E28" s="7"/>
      <c r="F28" s="7"/>
      <c r="G28" s="7"/>
      <c r="H28" s="7"/>
      <c r="I28" s="7"/>
      <c r="J28" s="7"/>
      <c r="K28" s="7"/>
      <c r="L28" s="9" t="s">
        <v>136</v>
      </c>
      <c r="M28" s="42">
        <v>2436</v>
      </c>
      <c r="N28" s="42">
        <v>2303</v>
      </c>
      <c r="O28" s="42">
        <v>3735</v>
      </c>
      <c r="P28" s="42">
        <v>3363</v>
      </c>
      <c r="Q28" s="42">
        <v>2213</v>
      </c>
      <c r="R28" s="42">
        <v>3131</v>
      </c>
      <c r="S28" s="42">
        <v>1639</v>
      </c>
      <c r="T28" s="42">
        <v>4578</v>
      </c>
      <c r="U28" s="42">
        <v>2764</v>
      </c>
    </row>
    <row r="29" spans="1:21" ht="16.5" customHeight="1" x14ac:dyDescent="0.2">
      <c r="A29" s="7"/>
      <c r="B29" s="7"/>
      <c r="C29" s="7"/>
      <c r="D29" s="7" t="s">
        <v>64</v>
      </c>
      <c r="E29" s="7"/>
      <c r="F29" s="7"/>
      <c r="G29" s="7"/>
      <c r="H29" s="7"/>
      <c r="I29" s="7"/>
      <c r="J29" s="7"/>
      <c r="K29" s="7"/>
      <c r="L29" s="9" t="s">
        <v>136</v>
      </c>
      <c r="M29" s="42">
        <v>2402</v>
      </c>
      <c r="N29" s="42">
        <v>2489</v>
      </c>
      <c r="O29" s="42">
        <v>3763</v>
      </c>
      <c r="P29" s="42">
        <v>3637</v>
      </c>
      <c r="Q29" s="42">
        <v>2406</v>
      </c>
      <c r="R29" s="42">
        <v>3466</v>
      </c>
      <c r="S29" s="42">
        <v>1549</v>
      </c>
      <c r="T29" s="42">
        <v>4763</v>
      </c>
      <c r="U29" s="42">
        <v>2858</v>
      </c>
    </row>
    <row r="30" spans="1:21" ht="16.5" customHeight="1" x14ac:dyDescent="0.2">
      <c r="A30" s="7"/>
      <c r="B30" s="7"/>
      <c r="C30" s="7"/>
      <c r="D30" s="7" t="s">
        <v>65</v>
      </c>
      <c r="E30" s="7"/>
      <c r="F30" s="7"/>
      <c r="G30" s="7"/>
      <c r="H30" s="7"/>
      <c r="I30" s="7"/>
      <c r="J30" s="7"/>
      <c r="K30" s="7"/>
      <c r="L30" s="9" t="s">
        <v>136</v>
      </c>
      <c r="M30" s="42">
        <v>2405</v>
      </c>
      <c r="N30" s="42">
        <v>2666</v>
      </c>
      <c r="O30" s="42">
        <v>4277</v>
      </c>
      <c r="P30" s="42">
        <v>3632</v>
      </c>
      <c r="Q30" s="42">
        <v>2630</v>
      </c>
      <c r="R30" s="42">
        <v>3480</v>
      </c>
      <c r="S30" s="42">
        <v>2018</v>
      </c>
      <c r="T30" s="42">
        <v>4795</v>
      </c>
      <c r="U30" s="42">
        <v>3032</v>
      </c>
    </row>
    <row r="31" spans="1:21" ht="16.5" customHeight="1" x14ac:dyDescent="0.2">
      <c r="A31" s="7"/>
      <c r="B31" s="7"/>
      <c r="C31" s="7"/>
      <c r="D31" s="7" t="s">
        <v>66</v>
      </c>
      <c r="E31" s="7"/>
      <c r="F31" s="7"/>
      <c r="G31" s="7"/>
      <c r="H31" s="7"/>
      <c r="I31" s="7"/>
      <c r="J31" s="7"/>
      <c r="K31" s="7"/>
      <c r="L31" s="9" t="s">
        <v>136</v>
      </c>
      <c r="M31" s="42">
        <v>2436</v>
      </c>
      <c r="N31" s="42">
        <v>2641</v>
      </c>
      <c r="O31" s="42">
        <v>4719</v>
      </c>
      <c r="P31" s="42">
        <v>3621</v>
      </c>
      <c r="Q31" s="42">
        <v>3048</v>
      </c>
      <c r="R31" s="42">
        <v>3425</v>
      </c>
      <c r="S31" s="42">
        <v>1380</v>
      </c>
      <c r="T31" s="42">
        <v>5276</v>
      </c>
      <c r="U31" s="42">
        <v>3147</v>
      </c>
    </row>
    <row r="32" spans="1:21" ht="16.5" customHeight="1" x14ac:dyDescent="0.2">
      <c r="A32" s="7"/>
      <c r="B32" s="7"/>
      <c r="C32" s="7"/>
      <c r="D32" s="7" t="s">
        <v>67</v>
      </c>
      <c r="E32" s="7"/>
      <c r="F32" s="7"/>
      <c r="G32" s="7"/>
      <c r="H32" s="7"/>
      <c r="I32" s="7"/>
      <c r="J32" s="7"/>
      <c r="K32" s="7"/>
      <c r="L32" s="9" t="s">
        <v>136</v>
      </c>
      <c r="M32" s="42">
        <v>2235</v>
      </c>
      <c r="N32" s="42">
        <v>4146</v>
      </c>
      <c r="O32" s="42">
        <v>4468</v>
      </c>
      <c r="P32" s="42">
        <v>3599</v>
      </c>
      <c r="Q32" s="42">
        <v>2922</v>
      </c>
      <c r="R32" s="42">
        <v>3312</v>
      </c>
      <c r="S32" s="42">
        <v>1587</v>
      </c>
      <c r="T32" s="42">
        <v>5565</v>
      </c>
      <c r="U32" s="42">
        <v>3407</v>
      </c>
    </row>
    <row r="33" spans="1:21" ht="16.5" customHeight="1" x14ac:dyDescent="0.2">
      <c r="A33" s="7"/>
      <c r="B33" s="7"/>
      <c r="C33" s="7"/>
      <c r="D33" s="7" t="s">
        <v>68</v>
      </c>
      <c r="E33" s="7"/>
      <c r="F33" s="7"/>
      <c r="G33" s="7"/>
      <c r="H33" s="7"/>
      <c r="I33" s="7"/>
      <c r="J33" s="7"/>
      <c r="K33" s="7"/>
      <c r="L33" s="9" t="s">
        <v>136</v>
      </c>
      <c r="M33" s="42">
        <v>2132</v>
      </c>
      <c r="N33" s="42">
        <v>3745</v>
      </c>
      <c r="O33" s="42">
        <v>4510</v>
      </c>
      <c r="P33" s="42">
        <v>3239</v>
      </c>
      <c r="Q33" s="42">
        <v>3130</v>
      </c>
      <c r="R33" s="42">
        <v>3049</v>
      </c>
      <c r="S33" s="42">
        <v>1781</v>
      </c>
      <c r="T33" s="42">
        <v>5950</v>
      </c>
      <c r="U33" s="42">
        <v>3258</v>
      </c>
    </row>
    <row r="34" spans="1:21" ht="16.5" customHeight="1" x14ac:dyDescent="0.2">
      <c r="A34" s="7"/>
      <c r="B34" s="7"/>
      <c r="C34" s="7"/>
      <c r="D34" s="7" t="s">
        <v>69</v>
      </c>
      <c r="E34" s="7"/>
      <c r="F34" s="7"/>
      <c r="G34" s="7"/>
      <c r="H34" s="7"/>
      <c r="I34" s="7"/>
      <c r="J34" s="7"/>
      <c r="K34" s="7"/>
      <c r="L34" s="9" t="s">
        <v>136</v>
      </c>
      <c r="M34" s="42">
        <v>2082</v>
      </c>
      <c r="N34" s="42">
        <v>3071</v>
      </c>
      <c r="O34" s="42">
        <v>4204</v>
      </c>
      <c r="P34" s="42">
        <v>3415</v>
      </c>
      <c r="Q34" s="42">
        <v>3268</v>
      </c>
      <c r="R34" s="42">
        <v>3102</v>
      </c>
      <c r="S34" s="42">
        <v>1348</v>
      </c>
      <c r="T34" s="42">
        <v>5647</v>
      </c>
      <c r="U34" s="42">
        <v>3031</v>
      </c>
    </row>
    <row r="35" spans="1:21" ht="16.5" customHeight="1" x14ac:dyDescent="0.2">
      <c r="A35" s="7"/>
      <c r="B35" s="7"/>
      <c r="C35" s="7" t="s">
        <v>76</v>
      </c>
      <c r="D35" s="7"/>
      <c r="E35" s="7"/>
      <c r="F35" s="7"/>
      <c r="G35" s="7"/>
      <c r="H35" s="7"/>
      <c r="I35" s="7"/>
      <c r="J35" s="7"/>
      <c r="K35" s="7"/>
      <c r="L35" s="9"/>
      <c r="M35" s="10"/>
      <c r="N35" s="10"/>
      <c r="O35" s="10"/>
      <c r="P35" s="10"/>
      <c r="Q35" s="10"/>
      <c r="R35" s="10"/>
      <c r="S35" s="10"/>
      <c r="T35" s="10"/>
      <c r="U35" s="10"/>
    </row>
    <row r="36" spans="1:21" ht="16.5" customHeight="1" x14ac:dyDescent="0.2">
      <c r="A36" s="7"/>
      <c r="B36" s="7"/>
      <c r="C36" s="7"/>
      <c r="D36" s="7" t="s">
        <v>60</v>
      </c>
      <c r="E36" s="7"/>
      <c r="F36" s="7"/>
      <c r="G36" s="7"/>
      <c r="H36" s="7"/>
      <c r="I36" s="7"/>
      <c r="J36" s="7"/>
      <c r="K36" s="7"/>
      <c r="L36" s="9" t="s">
        <v>136</v>
      </c>
      <c r="M36" s="41">
        <v>120</v>
      </c>
      <c r="N36" s="41">
        <v>125</v>
      </c>
      <c r="O36" s="41">
        <v>325</v>
      </c>
      <c r="P36" s="41">
        <v>173</v>
      </c>
      <c r="Q36" s="41">
        <v>146</v>
      </c>
      <c r="R36" s="41">
        <v>205</v>
      </c>
      <c r="S36" s="40">
        <v>86</v>
      </c>
      <c r="T36" s="41">
        <v>668</v>
      </c>
      <c r="U36" s="41">
        <v>176</v>
      </c>
    </row>
    <row r="37" spans="1:21" ht="16.5" customHeight="1" x14ac:dyDescent="0.2">
      <c r="A37" s="7"/>
      <c r="B37" s="7"/>
      <c r="C37" s="7"/>
      <c r="D37" s="7" t="s">
        <v>62</v>
      </c>
      <c r="E37" s="7"/>
      <c r="F37" s="7"/>
      <c r="G37" s="7"/>
      <c r="H37" s="7"/>
      <c r="I37" s="7"/>
      <c r="J37" s="7"/>
      <c r="K37" s="7"/>
      <c r="L37" s="9" t="s">
        <v>136</v>
      </c>
      <c r="M37" s="41">
        <v>114</v>
      </c>
      <c r="N37" s="41">
        <v>192</v>
      </c>
      <c r="O37" s="41">
        <v>347</v>
      </c>
      <c r="P37" s="41">
        <v>215</v>
      </c>
      <c r="Q37" s="41">
        <v>182</v>
      </c>
      <c r="R37" s="41">
        <v>198</v>
      </c>
      <c r="S37" s="41">
        <v>105</v>
      </c>
      <c r="T37" s="41">
        <v>604</v>
      </c>
      <c r="U37" s="41">
        <v>203</v>
      </c>
    </row>
    <row r="38" spans="1:21" ht="16.5" customHeight="1" x14ac:dyDescent="0.2">
      <c r="A38" s="7"/>
      <c r="B38" s="7"/>
      <c r="C38" s="7"/>
      <c r="D38" s="7" t="s">
        <v>63</v>
      </c>
      <c r="E38" s="7"/>
      <c r="F38" s="7"/>
      <c r="G38" s="7"/>
      <c r="H38" s="7"/>
      <c r="I38" s="7"/>
      <c r="J38" s="7"/>
      <c r="K38" s="7"/>
      <c r="L38" s="9" t="s">
        <v>136</v>
      </c>
      <c r="M38" s="41">
        <v>130</v>
      </c>
      <c r="N38" s="41">
        <v>187</v>
      </c>
      <c r="O38" s="41">
        <v>387</v>
      </c>
      <c r="P38" s="41">
        <v>233</v>
      </c>
      <c r="Q38" s="41">
        <v>176</v>
      </c>
      <c r="R38" s="41">
        <v>214</v>
      </c>
      <c r="S38" s="40">
        <v>88</v>
      </c>
      <c r="T38" s="41">
        <v>598</v>
      </c>
      <c r="U38" s="41">
        <v>216</v>
      </c>
    </row>
    <row r="39" spans="1:21" ht="16.5" customHeight="1" x14ac:dyDescent="0.2">
      <c r="A39" s="7"/>
      <c r="B39" s="7"/>
      <c r="C39" s="7"/>
      <c r="D39" s="7" t="s">
        <v>64</v>
      </c>
      <c r="E39" s="7"/>
      <c r="F39" s="7"/>
      <c r="G39" s="7"/>
      <c r="H39" s="7"/>
      <c r="I39" s="7"/>
      <c r="J39" s="7"/>
      <c r="K39" s="7"/>
      <c r="L39" s="9" t="s">
        <v>136</v>
      </c>
      <c r="M39" s="41">
        <v>137</v>
      </c>
      <c r="N39" s="41">
        <v>202</v>
      </c>
      <c r="O39" s="41">
        <v>363</v>
      </c>
      <c r="P39" s="41">
        <v>261</v>
      </c>
      <c r="Q39" s="41">
        <v>182</v>
      </c>
      <c r="R39" s="41">
        <v>261</v>
      </c>
      <c r="S39" s="40">
        <v>87</v>
      </c>
      <c r="T39" s="41">
        <v>527</v>
      </c>
      <c r="U39" s="41">
        <v>221</v>
      </c>
    </row>
    <row r="40" spans="1:21" ht="16.5" customHeight="1" x14ac:dyDescent="0.2">
      <c r="A40" s="7"/>
      <c r="B40" s="7"/>
      <c r="C40" s="7"/>
      <c r="D40" s="7" t="s">
        <v>65</v>
      </c>
      <c r="E40" s="7"/>
      <c r="F40" s="7"/>
      <c r="G40" s="7"/>
      <c r="H40" s="7"/>
      <c r="I40" s="7"/>
      <c r="J40" s="7"/>
      <c r="K40" s="7"/>
      <c r="L40" s="9" t="s">
        <v>136</v>
      </c>
      <c r="M40" s="41">
        <v>131</v>
      </c>
      <c r="N40" s="41">
        <v>299</v>
      </c>
      <c r="O40" s="41">
        <v>288</v>
      </c>
      <c r="P40" s="41">
        <v>258</v>
      </c>
      <c r="Q40" s="41">
        <v>186</v>
      </c>
      <c r="R40" s="41">
        <v>247</v>
      </c>
      <c r="S40" s="40">
        <v>69</v>
      </c>
      <c r="T40" s="41">
        <v>643</v>
      </c>
      <c r="U40" s="41">
        <v>229</v>
      </c>
    </row>
    <row r="41" spans="1:21" ht="16.5" customHeight="1" x14ac:dyDescent="0.2">
      <c r="A41" s="7"/>
      <c r="B41" s="7"/>
      <c r="C41" s="7"/>
      <c r="D41" s="7" t="s">
        <v>66</v>
      </c>
      <c r="E41" s="7"/>
      <c r="F41" s="7"/>
      <c r="G41" s="7"/>
      <c r="H41" s="7"/>
      <c r="I41" s="7"/>
      <c r="J41" s="7"/>
      <c r="K41" s="7"/>
      <c r="L41" s="9" t="s">
        <v>136</v>
      </c>
      <c r="M41" s="41">
        <v>137</v>
      </c>
      <c r="N41" s="41">
        <v>389</v>
      </c>
      <c r="O41" s="41">
        <v>266</v>
      </c>
      <c r="P41" s="41">
        <v>249</v>
      </c>
      <c r="Q41" s="41">
        <v>244</v>
      </c>
      <c r="R41" s="41">
        <v>215</v>
      </c>
      <c r="S41" s="40">
        <v>68</v>
      </c>
      <c r="T41" s="41">
        <v>699</v>
      </c>
      <c r="U41" s="41">
        <v>253</v>
      </c>
    </row>
    <row r="42" spans="1:21" ht="16.5" customHeight="1" x14ac:dyDescent="0.2">
      <c r="A42" s="7"/>
      <c r="B42" s="7"/>
      <c r="C42" s="7"/>
      <c r="D42" s="7" t="s">
        <v>67</v>
      </c>
      <c r="E42" s="7"/>
      <c r="F42" s="7"/>
      <c r="G42" s="7"/>
      <c r="H42" s="7"/>
      <c r="I42" s="7"/>
      <c r="J42" s="7"/>
      <c r="K42" s="7"/>
      <c r="L42" s="9" t="s">
        <v>136</v>
      </c>
      <c r="M42" s="41">
        <v>139</v>
      </c>
      <c r="N42" s="41">
        <v>349</v>
      </c>
      <c r="O42" s="41">
        <v>260</v>
      </c>
      <c r="P42" s="41">
        <v>242</v>
      </c>
      <c r="Q42" s="41">
        <v>255</v>
      </c>
      <c r="R42" s="41">
        <v>239</v>
      </c>
      <c r="S42" s="40">
        <v>69</v>
      </c>
      <c r="T42" s="41">
        <v>653</v>
      </c>
      <c r="U42" s="41">
        <v>242</v>
      </c>
    </row>
    <row r="43" spans="1:21" ht="16.5" customHeight="1" x14ac:dyDescent="0.2">
      <c r="A43" s="7"/>
      <c r="B43" s="7"/>
      <c r="C43" s="7"/>
      <c r="D43" s="7" t="s">
        <v>68</v>
      </c>
      <c r="E43" s="7"/>
      <c r="F43" s="7"/>
      <c r="G43" s="7"/>
      <c r="H43" s="7"/>
      <c r="I43" s="7"/>
      <c r="J43" s="7"/>
      <c r="K43" s="7"/>
      <c r="L43" s="9" t="s">
        <v>136</v>
      </c>
      <c r="M43" s="41">
        <v>133</v>
      </c>
      <c r="N43" s="41">
        <v>342</v>
      </c>
      <c r="O43" s="41">
        <v>271</v>
      </c>
      <c r="P43" s="41">
        <v>256</v>
      </c>
      <c r="Q43" s="41">
        <v>303</v>
      </c>
      <c r="R43" s="41">
        <v>254</v>
      </c>
      <c r="S43" s="40">
        <v>87</v>
      </c>
      <c r="T43" s="41">
        <v>683</v>
      </c>
      <c r="U43" s="41">
        <v>246</v>
      </c>
    </row>
    <row r="44" spans="1:21" ht="16.5" customHeight="1" x14ac:dyDescent="0.2">
      <c r="A44" s="7"/>
      <c r="B44" s="7"/>
      <c r="C44" s="7"/>
      <c r="D44" s="7" t="s">
        <v>69</v>
      </c>
      <c r="E44" s="7"/>
      <c r="F44" s="7"/>
      <c r="G44" s="7"/>
      <c r="H44" s="7"/>
      <c r="I44" s="7"/>
      <c r="J44" s="7"/>
      <c r="K44" s="7"/>
      <c r="L44" s="9" t="s">
        <v>136</v>
      </c>
      <c r="M44" s="41">
        <v>137</v>
      </c>
      <c r="N44" s="41">
        <v>365</v>
      </c>
      <c r="O44" s="41">
        <v>269</v>
      </c>
      <c r="P44" s="41">
        <v>281</v>
      </c>
      <c r="Q44" s="41">
        <v>322</v>
      </c>
      <c r="R44" s="41">
        <v>306</v>
      </c>
      <c r="S44" s="41">
        <v>107</v>
      </c>
      <c r="T44" s="41">
        <v>649</v>
      </c>
      <c r="U44" s="41">
        <v>257</v>
      </c>
    </row>
    <row r="45" spans="1:21" ht="16.5" customHeight="1" x14ac:dyDescent="0.2">
      <c r="A45" s="7"/>
      <c r="B45" s="7"/>
      <c r="C45" s="7" t="s">
        <v>77</v>
      </c>
      <c r="D45" s="7"/>
      <c r="E45" s="7"/>
      <c r="F45" s="7"/>
      <c r="G45" s="7"/>
      <c r="H45" s="7"/>
      <c r="I45" s="7"/>
      <c r="J45" s="7"/>
      <c r="K45" s="7"/>
      <c r="L45" s="9"/>
      <c r="M45" s="10"/>
      <c r="N45" s="10"/>
      <c r="O45" s="10"/>
      <c r="P45" s="10"/>
      <c r="Q45" s="10"/>
      <c r="R45" s="10"/>
      <c r="S45" s="10"/>
      <c r="T45" s="10"/>
      <c r="U45" s="10"/>
    </row>
    <row r="46" spans="1:21" ht="16.5" customHeight="1" x14ac:dyDescent="0.2">
      <c r="A46" s="7"/>
      <c r="B46" s="7"/>
      <c r="C46" s="7"/>
      <c r="D46" s="7" t="s">
        <v>60</v>
      </c>
      <c r="E46" s="7"/>
      <c r="F46" s="7"/>
      <c r="G46" s="7"/>
      <c r="H46" s="7"/>
      <c r="I46" s="7"/>
      <c r="J46" s="7"/>
      <c r="K46" s="7"/>
      <c r="L46" s="9" t="s">
        <v>136</v>
      </c>
      <c r="M46" s="42">
        <v>2428</v>
      </c>
      <c r="N46" s="42">
        <v>2127</v>
      </c>
      <c r="O46" s="42">
        <v>3554</v>
      </c>
      <c r="P46" s="42">
        <v>2876</v>
      </c>
      <c r="Q46" s="42">
        <v>2339</v>
      </c>
      <c r="R46" s="42">
        <v>2967</v>
      </c>
      <c r="S46" s="42">
        <v>1686</v>
      </c>
      <c r="T46" s="42">
        <v>4978</v>
      </c>
      <c r="U46" s="42">
        <v>2641</v>
      </c>
    </row>
    <row r="47" spans="1:21" ht="16.5" customHeight="1" x14ac:dyDescent="0.2">
      <c r="A47" s="7"/>
      <c r="B47" s="7"/>
      <c r="C47" s="7"/>
      <c r="D47" s="7" t="s">
        <v>62</v>
      </c>
      <c r="E47" s="7"/>
      <c r="F47" s="7"/>
      <c r="G47" s="7"/>
      <c r="H47" s="7"/>
      <c r="I47" s="7"/>
      <c r="J47" s="7"/>
      <c r="K47" s="7"/>
      <c r="L47" s="9" t="s">
        <v>136</v>
      </c>
      <c r="M47" s="42">
        <v>2492</v>
      </c>
      <c r="N47" s="42">
        <v>2362</v>
      </c>
      <c r="O47" s="42">
        <v>3968</v>
      </c>
      <c r="P47" s="42">
        <v>3331</v>
      </c>
      <c r="Q47" s="42">
        <v>2662</v>
      </c>
      <c r="R47" s="42">
        <v>3225</v>
      </c>
      <c r="S47" s="42">
        <v>1765</v>
      </c>
      <c r="T47" s="42">
        <v>4911</v>
      </c>
      <c r="U47" s="42">
        <v>2879</v>
      </c>
    </row>
    <row r="48" spans="1:21" ht="16.5" customHeight="1" x14ac:dyDescent="0.2">
      <c r="A48" s="7"/>
      <c r="B48" s="7"/>
      <c r="C48" s="7"/>
      <c r="D48" s="7" t="s">
        <v>63</v>
      </c>
      <c r="E48" s="7"/>
      <c r="F48" s="7"/>
      <c r="G48" s="7"/>
      <c r="H48" s="7"/>
      <c r="I48" s="7"/>
      <c r="J48" s="7"/>
      <c r="K48" s="7"/>
      <c r="L48" s="9" t="s">
        <v>136</v>
      </c>
      <c r="M48" s="42">
        <v>2566</v>
      </c>
      <c r="N48" s="42">
        <v>2490</v>
      </c>
      <c r="O48" s="42">
        <v>4122</v>
      </c>
      <c r="P48" s="42">
        <v>3596</v>
      </c>
      <c r="Q48" s="42">
        <v>2389</v>
      </c>
      <c r="R48" s="42">
        <v>3345</v>
      </c>
      <c r="S48" s="42">
        <v>1727</v>
      </c>
      <c r="T48" s="42">
        <v>5176</v>
      </c>
      <c r="U48" s="42">
        <v>2980</v>
      </c>
    </row>
    <row r="49" spans="1:21" ht="16.5" customHeight="1" x14ac:dyDescent="0.2">
      <c r="A49" s="7"/>
      <c r="B49" s="7"/>
      <c r="C49" s="7"/>
      <c r="D49" s="7" t="s">
        <v>64</v>
      </c>
      <c r="E49" s="7"/>
      <c r="F49" s="7"/>
      <c r="G49" s="7"/>
      <c r="H49" s="7"/>
      <c r="I49" s="7"/>
      <c r="J49" s="7"/>
      <c r="K49" s="7"/>
      <c r="L49" s="9" t="s">
        <v>136</v>
      </c>
      <c r="M49" s="42">
        <v>2539</v>
      </c>
      <c r="N49" s="42">
        <v>2690</v>
      </c>
      <c r="O49" s="42">
        <v>4127</v>
      </c>
      <c r="P49" s="42">
        <v>3899</v>
      </c>
      <c r="Q49" s="42">
        <v>2588</v>
      </c>
      <c r="R49" s="42">
        <v>3727</v>
      </c>
      <c r="S49" s="42">
        <v>1636</v>
      </c>
      <c r="T49" s="42">
        <v>5290</v>
      </c>
      <c r="U49" s="42">
        <v>3079</v>
      </c>
    </row>
    <row r="50" spans="1:21" ht="16.5" customHeight="1" x14ac:dyDescent="0.2">
      <c r="A50" s="7"/>
      <c r="B50" s="7"/>
      <c r="C50" s="7"/>
      <c r="D50" s="7" t="s">
        <v>65</v>
      </c>
      <c r="E50" s="7"/>
      <c r="F50" s="7"/>
      <c r="G50" s="7"/>
      <c r="H50" s="7"/>
      <c r="I50" s="7"/>
      <c r="J50" s="7"/>
      <c r="K50" s="7"/>
      <c r="L50" s="9" t="s">
        <v>136</v>
      </c>
      <c r="M50" s="42">
        <v>2535</v>
      </c>
      <c r="N50" s="42">
        <v>2965</v>
      </c>
      <c r="O50" s="42">
        <v>4565</v>
      </c>
      <c r="P50" s="42">
        <v>3890</v>
      </c>
      <c r="Q50" s="42">
        <v>2816</v>
      </c>
      <c r="R50" s="42">
        <v>3727</v>
      </c>
      <c r="S50" s="42">
        <v>2087</v>
      </c>
      <c r="T50" s="42">
        <v>5438</v>
      </c>
      <c r="U50" s="42">
        <v>3261</v>
      </c>
    </row>
    <row r="51" spans="1:21" ht="16.5" customHeight="1" x14ac:dyDescent="0.2">
      <c r="A51" s="7"/>
      <c r="B51" s="7"/>
      <c r="C51" s="7"/>
      <c r="D51" s="7" t="s">
        <v>66</v>
      </c>
      <c r="E51" s="7"/>
      <c r="F51" s="7"/>
      <c r="G51" s="7"/>
      <c r="H51" s="7"/>
      <c r="I51" s="7"/>
      <c r="J51" s="7"/>
      <c r="K51" s="7"/>
      <c r="L51" s="9" t="s">
        <v>136</v>
      </c>
      <c r="M51" s="42">
        <v>2574</v>
      </c>
      <c r="N51" s="42">
        <v>3030</v>
      </c>
      <c r="O51" s="42">
        <v>4985</v>
      </c>
      <c r="P51" s="42">
        <v>3870</v>
      </c>
      <c r="Q51" s="42">
        <v>3292</v>
      </c>
      <c r="R51" s="42">
        <v>3640</v>
      </c>
      <c r="S51" s="42">
        <v>1448</v>
      </c>
      <c r="T51" s="42">
        <v>5975</v>
      </c>
      <c r="U51" s="42">
        <v>3400</v>
      </c>
    </row>
    <row r="52" spans="1:21" ht="16.5" customHeight="1" x14ac:dyDescent="0.2">
      <c r="A52" s="7"/>
      <c r="B52" s="7"/>
      <c r="C52" s="7"/>
      <c r="D52" s="7" t="s">
        <v>67</v>
      </c>
      <c r="E52" s="7"/>
      <c r="F52" s="7"/>
      <c r="G52" s="7"/>
      <c r="H52" s="7"/>
      <c r="I52" s="7"/>
      <c r="J52" s="7"/>
      <c r="K52" s="7"/>
      <c r="L52" s="9" t="s">
        <v>136</v>
      </c>
      <c r="M52" s="42">
        <v>2373</v>
      </c>
      <c r="N52" s="42">
        <v>4495</v>
      </c>
      <c r="O52" s="42">
        <v>4727</v>
      </c>
      <c r="P52" s="42">
        <v>3841</v>
      </c>
      <c r="Q52" s="42">
        <v>3177</v>
      </c>
      <c r="R52" s="42">
        <v>3551</v>
      </c>
      <c r="S52" s="42">
        <v>1655</v>
      </c>
      <c r="T52" s="42">
        <v>6218</v>
      </c>
      <c r="U52" s="42">
        <v>3648</v>
      </c>
    </row>
    <row r="53" spans="1:21" ht="16.5" customHeight="1" x14ac:dyDescent="0.2">
      <c r="A53" s="7"/>
      <c r="B53" s="7"/>
      <c r="C53" s="7"/>
      <c r="D53" s="7" t="s">
        <v>68</v>
      </c>
      <c r="E53" s="7"/>
      <c r="F53" s="7"/>
      <c r="G53" s="7"/>
      <c r="H53" s="7"/>
      <c r="I53" s="7"/>
      <c r="J53" s="7"/>
      <c r="K53" s="7"/>
      <c r="L53" s="9" t="s">
        <v>136</v>
      </c>
      <c r="M53" s="42">
        <v>2264</v>
      </c>
      <c r="N53" s="42">
        <v>4087</v>
      </c>
      <c r="O53" s="42">
        <v>4781</v>
      </c>
      <c r="P53" s="42">
        <v>3496</v>
      </c>
      <c r="Q53" s="42">
        <v>3433</v>
      </c>
      <c r="R53" s="42">
        <v>3303</v>
      </c>
      <c r="S53" s="42">
        <v>1868</v>
      </c>
      <c r="T53" s="42">
        <v>6633</v>
      </c>
      <c r="U53" s="42">
        <v>3505</v>
      </c>
    </row>
    <row r="54" spans="1:21" ht="16.5" customHeight="1" x14ac:dyDescent="0.2">
      <c r="A54" s="7"/>
      <c r="B54" s="7"/>
      <c r="C54" s="7"/>
      <c r="D54" s="7" t="s">
        <v>69</v>
      </c>
      <c r="E54" s="7"/>
      <c r="F54" s="7"/>
      <c r="G54" s="7"/>
      <c r="H54" s="7"/>
      <c r="I54" s="7"/>
      <c r="J54" s="7"/>
      <c r="K54" s="7"/>
      <c r="L54" s="9" t="s">
        <v>136</v>
      </c>
      <c r="M54" s="42">
        <v>2218</v>
      </c>
      <c r="N54" s="42">
        <v>3436</v>
      </c>
      <c r="O54" s="42">
        <v>4472</v>
      </c>
      <c r="P54" s="42">
        <v>3695</v>
      </c>
      <c r="Q54" s="42">
        <v>3590</v>
      </c>
      <c r="R54" s="42">
        <v>3408</v>
      </c>
      <c r="S54" s="42">
        <v>1455</v>
      </c>
      <c r="T54" s="42">
        <v>6296</v>
      </c>
      <c r="U54" s="42">
        <v>3289</v>
      </c>
    </row>
    <row r="55" spans="1:21" ht="16.5" customHeight="1" x14ac:dyDescent="0.2">
      <c r="A55" s="7"/>
      <c r="B55" s="7" t="s">
        <v>78</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c r="D56" s="7" t="s">
        <v>60</v>
      </c>
      <c r="E56" s="7"/>
      <c r="F56" s="7"/>
      <c r="G56" s="7"/>
      <c r="H56" s="7"/>
      <c r="I56" s="7"/>
      <c r="J56" s="7"/>
      <c r="K56" s="7"/>
      <c r="L56" s="9" t="s">
        <v>136</v>
      </c>
      <c r="M56" s="42">
        <v>2559</v>
      </c>
      <c r="N56" s="42">
        <v>2187</v>
      </c>
      <c r="O56" s="42">
        <v>3731</v>
      </c>
      <c r="P56" s="42">
        <v>2989</v>
      </c>
      <c r="Q56" s="42">
        <v>2454</v>
      </c>
      <c r="R56" s="42">
        <v>3070</v>
      </c>
      <c r="S56" s="42">
        <v>1770</v>
      </c>
      <c r="T56" s="42">
        <v>5203</v>
      </c>
      <c r="U56" s="42">
        <v>2759</v>
      </c>
    </row>
    <row r="57" spans="1:21" ht="16.5" customHeight="1" x14ac:dyDescent="0.2">
      <c r="A57" s="7"/>
      <c r="B57" s="7"/>
      <c r="C57" s="7"/>
      <c r="D57" s="7" t="s">
        <v>62</v>
      </c>
      <c r="E57" s="7"/>
      <c r="F57" s="7"/>
      <c r="G57" s="7"/>
      <c r="H57" s="7"/>
      <c r="I57" s="7"/>
      <c r="J57" s="7"/>
      <c r="K57" s="7"/>
      <c r="L57" s="9" t="s">
        <v>136</v>
      </c>
      <c r="M57" s="42">
        <v>2619</v>
      </c>
      <c r="N57" s="42">
        <v>2428</v>
      </c>
      <c r="O57" s="42">
        <v>4175</v>
      </c>
      <c r="P57" s="42">
        <v>3456</v>
      </c>
      <c r="Q57" s="42">
        <v>2760</v>
      </c>
      <c r="R57" s="42">
        <v>3350</v>
      </c>
      <c r="S57" s="42">
        <v>1852</v>
      </c>
      <c r="T57" s="42">
        <v>5142</v>
      </c>
      <c r="U57" s="42">
        <v>3004</v>
      </c>
    </row>
    <row r="58" spans="1:21" ht="16.5" customHeight="1" x14ac:dyDescent="0.2">
      <c r="A58" s="7"/>
      <c r="B58" s="7"/>
      <c r="C58" s="7"/>
      <c r="D58" s="7" t="s">
        <v>63</v>
      </c>
      <c r="E58" s="7"/>
      <c r="F58" s="7"/>
      <c r="G58" s="7"/>
      <c r="H58" s="7"/>
      <c r="I58" s="7"/>
      <c r="J58" s="7"/>
      <c r="K58" s="7"/>
      <c r="L58" s="9" t="s">
        <v>136</v>
      </c>
      <c r="M58" s="42">
        <v>2711</v>
      </c>
      <c r="N58" s="42">
        <v>2575</v>
      </c>
      <c r="O58" s="42">
        <v>4339</v>
      </c>
      <c r="P58" s="42">
        <v>3726</v>
      </c>
      <c r="Q58" s="42">
        <v>2475</v>
      </c>
      <c r="R58" s="42">
        <v>3477</v>
      </c>
      <c r="S58" s="42">
        <v>1816</v>
      </c>
      <c r="T58" s="42">
        <v>5392</v>
      </c>
      <c r="U58" s="42">
        <v>3118</v>
      </c>
    </row>
    <row r="59" spans="1:21" ht="16.5" customHeight="1" x14ac:dyDescent="0.2">
      <c r="A59" s="7"/>
      <c r="B59" s="7"/>
      <c r="C59" s="7"/>
      <c r="D59" s="7" t="s">
        <v>64</v>
      </c>
      <c r="E59" s="7"/>
      <c r="F59" s="7"/>
      <c r="G59" s="7"/>
      <c r="H59" s="7"/>
      <c r="I59" s="7"/>
      <c r="J59" s="7"/>
      <c r="K59" s="7"/>
      <c r="L59" s="9" t="s">
        <v>136</v>
      </c>
      <c r="M59" s="42">
        <v>2697</v>
      </c>
      <c r="N59" s="42">
        <v>2784</v>
      </c>
      <c r="O59" s="42">
        <v>4345</v>
      </c>
      <c r="P59" s="42">
        <v>4023</v>
      </c>
      <c r="Q59" s="42">
        <v>2708</v>
      </c>
      <c r="R59" s="42">
        <v>3844</v>
      </c>
      <c r="S59" s="42">
        <v>1729</v>
      </c>
      <c r="T59" s="42">
        <v>5539</v>
      </c>
      <c r="U59" s="42">
        <v>3225</v>
      </c>
    </row>
    <row r="60" spans="1:21" ht="16.5" customHeight="1" x14ac:dyDescent="0.2">
      <c r="A60" s="7"/>
      <c r="B60" s="7"/>
      <c r="C60" s="7"/>
      <c r="D60" s="7" t="s">
        <v>65</v>
      </c>
      <c r="E60" s="7"/>
      <c r="F60" s="7"/>
      <c r="G60" s="7"/>
      <c r="H60" s="7"/>
      <c r="I60" s="7"/>
      <c r="J60" s="7"/>
      <c r="K60" s="7"/>
      <c r="L60" s="9" t="s">
        <v>136</v>
      </c>
      <c r="M60" s="42">
        <v>2697</v>
      </c>
      <c r="N60" s="42">
        <v>3058</v>
      </c>
      <c r="O60" s="42">
        <v>4771</v>
      </c>
      <c r="P60" s="42">
        <v>4015</v>
      </c>
      <c r="Q60" s="42">
        <v>2959</v>
      </c>
      <c r="R60" s="42">
        <v>3830</v>
      </c>
      <c r="S60" s="42">
        <v>2174</v>
      </c>
      <c r="T60" s="42">
        <v>5658</v>
      </c>
      <c r="U60" s="42">
        <v>3407</v>
      </c>
    </row>
    <row r="61" spans="1:21" ht="16.5" customHeight="1" x14ac:dyDescent="0.2">
      <c r="A61" s="7"/>
      <c r="B61" s="7"/>
      <c r="C61" s="7"/>
      <c r="D61" s="7" t="s">
        <v>66</v>
      </c>
      <c r="E61" s="7"/>
      <c r="F61" s="7"/>
      <c r="G61" s="7"/>
      <c r="H61" s="7"/>
      <c r="I61" s="7"/>
      <c r="J61" s="7"/>
      <c r="K61" s="7"/>
      <c r="L61" s="9" t="s">
        <v>136</v>
      </c>
      <c r="M61" s="42">
        <v>2742</v>
      </c>
      <c r="N61" s="42">
        <v>3123</v>
      </c>
      <c r="O61" s="42">
        <v>5168</v>
      </c>
      <c r="P61" s="42">
        <v>3991</v>
      </c>
      <c r="Q61" s="42">
        <v>3438</v>
      </c>
      <c r="R61" s="42">
        <v>3734</v>
      </c>
      <c r="S61" s="42">
        <v>1518</v>
      </c>
      <c r="T61" s="42">
        <v>6260</v>
      </c>
      <c r="U61" s="42">
        <v>3544</v>
      </c>
    </row>
    <row r="62" spans="1:21" ht="16.5" customHeight="1" x14ac:dyDescent="0.2">
      <c r="A62" s="7"/>
      <c r="B62" s="7"/>
      <c r="C62" s="7"/>
      <c r="D62" s="7" t="s">
        <v>67</v>
      </c>
      <c r="E62" s="7"/>
      <c r="F62" s="7"/>
      <c r="G62" s="7"/>
      <c r="H62" s="7"/>
      <c r="I62" s="7"/>
      <c r="J62" s="7"/>
      <c r="K62" s="7"/>
      <c r="L62" s="9" t="s">
        <v>136</v>
      </c>
      <c r="M62" s="42">
        <v>2529</v>
      </c>
      <c r="N62" s="42">
        <v>4588</v>
      </c>
      <c r="O62" s="42">
        <v>4894</v>
      </c>
      <c r="P62" s="42">
        <v>3951</v>
      </c>
      <c r="Q62" s="42">
        <v>3331</v>
      </c>
      <c r="R62" s="42">
        <v>3649</v>
      </c>
      <c r="S62" s="42">
        <v>1741</v>
      </c>
      <c r="T62" s="42">
        <v>6486</v>
      </c>
      <c r="U62" s="42">
        <v>3784</v>
      </c>
    </row>
    <row r="63" spans="1:21" ht="16.5" customHeight="1" x14ac:dyDescent="0.2">
      <c r="A63" s="7"/>
      <c r="B63" s="7"/>
      <c r="C63" s="7"/>
      <c r="D63" s="7" t="s">
        <v>68</v>
      </c>
      <c r="E63" s="7"/>
      <c r="F63" s="7"/>
      <c r="G63" s="7"/>
      <c r="H63" s="7"/>
      <c r="I63" s="7"/>
      <c r="J63" s="7"/>
      <c r="K63" s="7"/>
      <c r="L63" s="9" t="s">
        <v>136</v>
      </c>
      <c r="M63" s="42">
        <v>2419</v>
      </c>
      <c r="N63" s="42">
        <v>4183</v>
      </c>
      <c r="O63" s="42">
        <v>4936</v>
      </c>
      <c r="P63" s="42">
        <v>3599</v>
      </c>
      <c r="Q63" s="42">
        <v>3594</v>
      </c>
      <c r="R63" s="42">
        <v>3396</v>
      </c>
      <c r="S63" s="42">
        <v>1967</v>
      </c>
      <c r="T63" s="42">
        <v>6832</v>
      </c>
      <c r="U63" s="42">
        <v>3638</v>
      </c>
    </row>
    <row r="64" spans="1:21" ht="16.5" customHeight="1" x14ac:dyDescent="0.2">
      <c r="A64" s="14"/>
      <c r="B64" s="14"/>
      <c r="C64" s="14"/>
      <c r="D64" s="14" t="s">
        <v>69</v>
      </c>
      <c r="E64" s="14"/>
      <c r="F64" s="14"/>
      <c r="G64" s="14"/>
      <c r="H64" s="14"/>
      <c r="I64" s="14"/>
      <c r="J64" s="14"/>
      <c r="K64" s="14"/>
      <c r="L64" s="15" t="s">
        <v>136</v>
      </c>
      <c r="M64" s="43">
        <v>2367</v>
      </c>
      <c r="N64" s="43">
        <v>3537</v>
      </c>
      <c r="O64" s="43">
        <v>4615</v>
      </c>
      <c r="P64" s="43">
        <v>3806</v>
      </c>
      <c r="Q64" s="43">
        <v>3748</v>
      </c>
      <c r="R64" s="43">
        <v>3515</v>
      </c>
      <c r="S64" s="43">
        <v>1530</v>
      </c>
      <c r="T64" s="43">
        <v>6499</v>
      </c>
      <c r="U64" s="43">
        <v>3419</v>
      </c>
    </row>
    <row r="65" spans="1:21" ht="4.5" customHeight="1" x14ac:dyDescent="0.2">
      <c r="A65" s="25"/>
      <c r="B65" s="25"/>
      <c r="C65" s="2"/>
      <c r="D65" s="2"/>
      <c r="E65" s="2"/>
      <c r="F65" s="2"/>
      <c r="G65" s="2"/>
      <c r="H65" s="2"/>
      <c r="I65" s="2"/>
      <c r="J65" s="2"/>
      <c r="K65" s="2"/>
      <c r="L65" s="2"/>
      <c r="M65" s="2"/>
      <c r="N65" s="2"/>
      <c r="O65" s="2"/>
      <c r="P65" s="2"/>
      <c r="Q65" s="2"/>
      <c r="R65" s="2"/>
      <c r="S65" s="2"/>
      <c r="T65" s="2"/>
      <c r="U65" s="2"/>
    </row>
    <row r="66" spans="1:21" ht="16.5" customHeight="1" x14ac:dyDescent="0.2">
      <c r="A66" s="25"/>
      <c r="B66" s="25"/>
      <c r="C66" s="311" t="s">
        <v>137</v>
      </c>
      <c r="D66" s="311"/>
      <c r="E66" s="311"/>
      <c r="F66" s="311"/>
      <c r="G66" s="311"/>
      <c r="H66" s="311"/>
      <c r="I66" s="311"/>
      <c r="J66" s="311"/>
      <c r="K66" s="311"/>
      <c r="L66" s="311"/>
      <c r="M66" s="311"/>
      <c r="N66" s="311"/>
      <c r="O66" s="311"/>
      <c r="P66" s="311"/>
      <c r="Q66" s="311"/>
      <c r="R66" s="311"/>
      <c r="S66" s="311"/>
      <c r="T66" s="311"/>
      <c r="U66" s="311"/>
    </row>
    <row r="67" spans="1:21" ht="4.5" customHeight="1" x14ac:dyDescent="0.2">
      <c r="A67" s="25"/>
      <c r="B67" s="25"/>
      <c r="C67" s="2"/>
      <c r="D67" s="2"/>
      <c r="E67" s="2"/>
      <c r="F67" s="2"/>
      <c r="G67" s="2"/>
      <c r="H67" s="2"/>
      <c r="I67" s="2"/>
      <c r="J67" s="2"/>
      <c r="K67" s="2"/>
      <c r="L67" s="2"/>
      <c r="M67" s="2"/>
      <c r="N67" s="2"/>
      <c r="O67" s="2"/>
      <c r="P67" s="2"/>
      <c r="Q67" s="2"/>
      <c r="R67" s="2"/>
      <c r="S67" s="2"/>
      <c r="T67" s="2"/>
      <c r="U67" s="2"/>
    </row>
    <row r="68" spans="1:21" ht="42.4" customHeight="1" x14ac:dyDescent="0.2">
      <c r="A68" s="25" t="s">
        <v>79</v>
      </c>
      <c r="B68" s="25"/>
      <c r="C68" s="311" t="s">
        <v>138</v>
      </c>
      <c r="D68" s="311"/>
      <c r="E68" s="311"/>
      <c r="F68" s="311"/>
      <c r="G68" s="311"/>
      <c r="H68" s="311"/>
      <c r="I68" s="311"/>
      <c r="J68" s="311"/>
      <c r="K68" s="311"/>
      <c r="L68" s="311"/>
      <c r="M68" s="311"/>
      <c r="N68" s="311"/>
      <c r="O68" s="311"/>
      <c r="P68" s="311"/>
      <c r="Q68" s="311"/>
      <c r="R68" s="311"/>
      <c r="S68" s="311"/>
      <c r="T68" s="311"/>
      <c r="U68" s="311"/>
    </row>
    <row r="69" spans="1:21" ht="4.5" customHeight="1" x14ac:dyDescent="0.2"/>
    <row r="70" spans="1:21" ht="68.099999999999994" customHeight="1" x14ac:dyDescent="0.2">
      <c r="A70" s="26" t="s">
        <v>92</v>
      </c>
      <c r="B70" s="25"/>
      <c r="C70" s="25"/>
      <c r="D70" s="25"/>
      <c r="E70" s="311" t="s">
        <v>139</v>
      </c>
      <c r="F70" s="311"/>
      <c r="G70" s="311"/>
      <c r="H70" s="311"/>
      <c r="I70" s="311"/>
      <c r="J70" s="311"/>
      <c r="K70" s="311"/>
      <c r="L70" s="311"/>
      <c r="M70" s="311"/>
      <c r="N70" s="311"/>
      <c r="O70" s="311"/>
      <c r="P70" s="311"/>
      <c r="Q70" s="311"/>
      <c r="R70" s="311"/>
      <c r="S70" s="311"/>
      <c r="T70" s="311"/>
      <c r="U70" s="311"/>
    </row>
  </sheetData>
  <mergeCells count="4">
    <mergeCell ref="K1:U1"/>
    <mergeCell ref="C66:U66"/>
    <mergeCell ref="C68:U68"/>
    <mergeCell ref="E70:U70"/>
  </mergeCells>
  <pageMargins left="0.7" right="0.7" top="0.75" bottom="0.75" header="0.3" footer="0.3"/>
  <pageSetup paperSize="9" fitToHeight="0" orientation="landscape" horizontalDpi="300" verticalDpi="300"/>
  <headerFooter scaleWithDoc="0" alignWithMargins="0">
    <oddHeader>&amp;C&amp;"Arial"&amp;8TABLE 7A.3</oddHeader>
    <oddFooter>&amp;L&amp;"Arial"&amp;8REPORT ON
GOVERNMENT
SERVICES 2022&amp;R&amp;"Arial"&amp;8COURTS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0"/>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 min="22" max="22" width="6.85546875" customWidth="1"/>
  </cols>
  <sheetData>
    <row r="1" spans="1:22" ht="17.45" customHeight="1" x14ac:dyDescent="0.2">
      <c r="A1" s="8" t="s">
        <v>140</v>
      </c>
      <c r="B1" s="8"/>
      <c r="C1" s="8"/>
      <c r="D1" s="8"/>
      <c r="E1" s="8"/>
      <c r="F1" s="8"/>
      <c r="G1" s="8"/>
      <c r="H1" s="8"/>
      <c r="I1" s="8"/>
      <c r="J1" s="8"/>
      <c r="K1" s="316" t="s">
        <v>141</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c r="V2" s="13" t="s">
        <v>134</v>
      </c>
    </row>
    <row r="3" spans="1:22" ht="16.5" customHeight="1" x14ac:dyDescent="0.2">
      <c r="A3" s="7" t="s">
        <v>143</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106</v>
      </c>
      <c r="C4" s="7"/>
      <c r="D4" s="7"/>
      <c r="E4" s="7"/>
      <c r="F4" s="7"/>
      <c r="G4" s="7"/>
      <c r="H4" s="7"/>
      <c r="I4" s="7"/>
      <c r="J4" s="7"/>
      <c r="K4" s="7"/>
      <c r="L4" s="9"/>
      <c r="M4" s="10"/>
      <c r="N4" s="10"/>
      <c r="O4" s="10"/>
      <c r="P4" s="10"/>
      <c r="Q4" s="10"/>
      <c r="R4" s="10"/>
      <c r="S4" s="10"/>
      <c r="T4" s="10"/>
      <c r="U4" s="10"/>
      <c r="V4" s="10"/>
    </row>
    <row r="5" spans="1:22" ht="16.5" customHeight="1" x14ac:dyDescent="0.2">
      <c r="A5" s="7"/>
      <c r="B5" s="7"/>
      <c r="C5" s="7"/>
      <c r="D5" s="7" t="s">
        <v>60</v>
      </c>
      <c r="E5" s="7"/>
      <c r="F5" s="7"/>
      <c r="G5" s="7"/>
      <c r="H5" s="7"/>
      <c r="I5" s="7"/>
      <c r="J5" s="7"/>
      <c r="K5" s="7"/>
      <c r="L5" s="9" t="s">
        <v>136</v>
      </c>
      <c r="M5" s="49">
        <v>81</v>
      </c>
      <c r="N5" s="49">
        <v>67</v>
      </c>
      <c r="O5" s="49">
        <v>58</v>
      </c>
      <c r="P5" s="49">
        <v>59</v>
      </c>
      <c r="Q5" s="49">
        <v>44</v>
      </c>
      <c r="R5" s="49">
        <v>94</v>
      </c>
      <c r="S5" s="47">
        <v>126</v>
      </c>
      <c r="T5" s="47">
        <v>114</v>
      </c>
      <c r="U5" s="49">
        <v>13</v>
      </c>
      <c r="V5" s="49">
        <v>82</v>
      </c>
    </row>
    <row r="6" spans="1:22" ht="16.5" customHeight="1" x14ac:dyDescent="0.2">
      <c r="A6" s="7"/>
      <c r="B6" s="7"/>
      <c r="C6" s="7"/>
      <c r="D6" s="7" t="s">
        <v>62</v>
      </c>
      <c r="E6" s="7"/>
      <c r="F6" s="7"/>
      <c r="G6" s="7"/>
      <c r="H6" s="7"/>
      <c r="I6" s="7"/>
      <c r="J6" s="7"/>
      <c r="K6" s="7"/>
      <c r="L6" s="9" t="s">
        <v>136</v>
      </c>
      <c r="M6" s="49">
        <v>95</v>
      </c>
      <c r="N6" s="49">
        <v>90</v>
      </c>
      <c r="O6" s="49">
        <v>58</v>
      </c>
      <c r="P6" s="49">
        <v>87</v>
      </c>
      <c r="Q6" s="49">
        <v>54</v>
      </c>
      <c r="R6" s="49">
        <v>98</v>
      </c>
      <c r="S6" s="47">
        <v>142</v>
      </c>
      <c r="T6" s="49">
        <v>97</v>
      </c>
      <c r="U6" s="49">
        <v>18</v>
      </c>
      <c r="V6" s="47">
        <v>101</v>
      </c>
    </row>
    <row r="7" spans="1:22" ht="16.5" customHeight="1" x14ac:dyDescent="0.2">
      <c r="A7" s="7"/>
      <c r="B7" s="7"/>
      <c r="C7" s="7"/>
      <c r="D7" s="7" t="s">
        <v>63</v>
      </c>
      <c r="E7" s="7"/>
      <c r="F7" s="7"/>
      <c r="G7" s="7"/>
      <c r="H7" s="7"/>
      <c r="I7" s="7"/>
      <c r="J7" s="7"/>
      <c r="K7" s="7"/>
      <c r="L7" s="9" t="s">
        <v>136</v>
      </c>
      <c r="M7" s="47">
        <v>102</v>
      </c>
      <c r="N7" s="49">
        <v>92</v>
      </c>
      <c r="O7" s="49">
        <v>62</v>
      </c>
      <c r="P7" s="47">
        <v>106</v>
      </c>
      <c r="Q7" s="49">
        <v>64</v>
      </c>
      <c r="R7" s="47">
        <v>119</v>
      </c>
      <c r="S7" s="47">
        <v>155</v>
      </c>
      <c r="T7" s="47">
        <v>100</v>
      </c>
      <c r="U7" s="49">
        <v>24</v>
      </c>
      <c r="V7" s="47">
        <v>114</v>
      </c>
    </row>
    <row r="8" spans="1:22" ht="16.5" customHeight="1" x14ac:dyDescent="0.2">
      <c r="A8" s="7"/>
      <c r="B8" s="7"/>
      <c r="C8" s="7"/>
      <c r="D8" s="7" t="s">
        <v>64</v>
      </c>
      <c r="E8" s="7"/>
      <c r="F8" s="7"/>
      <c r="G8" s="7"/>
      <c r="H8" s="7"/>
      <c r="I8" s="7"/>
      <c r="J8" s="7"/>
      <c r="K8" s="7"/>
      <c r="L8" s="9" t="s">
        <v>136</v>
      </c>
      <c r="M8" s="49">
        <v>96</v>
      </c>
      <c r="N8" s="49">
        <v>90</v>
      </c>
      <c r="O8" s="49">
        <v>59</v>
      </c>
      <c r="P8" s="47">
        <v>104</v>
      </c>
      <c r="Q8" s="49">
        <v>61</v>
      </c>
      <c r="R8" s="47">
        <v>128</v>
      </c>
      <c r="S8" s="47">
        <v>155</v>
      </c>
      <c r="T8" s="49">
        <v>92</v>
      </c>
      <c r="U8" s="49">
        <v>24</v>
      </c>
      <c r="V8" s="47">
        <v>111</v>
      </c>
    </row>
    <row r="9" spans="1:22" ht="16.5" customHeight="1" x14ac:dyDescent="0.2">
      <c r="A9" s="7"/>
      <c r="B9" s="7"/>
      <c r="C9" s="7"/>
      <c r="D9" s="7" t="s">
        <v>65</v>
      </c>
      <c r="E9" s="7"/>
      <c r="F9" s="7"/>
      <c r="G9" s="7"/>
      <c r="H9" s="7"/>
      <c r="I9" s="7"/>
      <c r="J9" s="7"/>
      <c r="K9" s="7"/>
      <c r="L9" s="9" t="s">
        <v>136</v>
      </c>
      <c r="M9" s="49">
        <v>98</v>
      </c>
      <c r="N9" s="49">
        <v>91</v>
      </c>
      <c r="O9" s="49">
        <v>67</v>
      </c>
      <c r="P9" s="47">
        <v>107</v>
      </c>
      <c r="Q9" s="49">
        <v>67</v>
      </c>
      <c r="R9" s="47">
        <v>162</v>
      </c>
      <c r="S9" s="47">
        <v>145</v>
      </c>
      <c r="T9" s="47">
        <v>107</v>
      </c>
      <c r="U9" s="49">
        <v>23</v>
      </c>
      <c r="V9" s="47">
        <v>114</v>
      </c>
    </row>
    <row r="10" spans="1:22" ht="16.5" customHeight="1" x14ac:dyDescent="0.2">
      <c r="A10" s="7"/>
      <c r="B10" s="7"/>
      <c r="C10" s="7"/>
      <c r="D10" s="7" t="s">
        <v>66</v>
      </c>
      <c r="E10" s="7"/>
      <c r="F10" s="7"/>
      <c r="G10" s="7"/>
      <c r="H10" s="7"/>
      <c r="I10" s="7"/>
      <c r="J10" s="7"/>
      <c r="K10" s="7"/>
      <c r="L10" s="9" t="s">
        <v>136</v>
      </c>
      <c r="M10" s="47">
        <v>112</v>
      </c>
      <c r="N10" s="47">
        <v>102</v>
      </c>
      <c r="O10" s="49">
        <v>68</v>
      </c>
      <c r="P10" s="47">
        <v>107</v>
      </c>
      <c r="Q10" s="49">
        <v>71</v>
      </c>
      <c r="R10" s="47">
        <v>159</v>
      </c>
      <c r="S10" s="47">
        <v>154</v>
      </c>
      <c r="T10" s="47">
        <v>104</v>
      </c>
      <c r="U10" s="49">
        <v>25</v>
      </c>
      <c r="V10" s="47">
        <v>124</v>
      </c>
    </row>
    <row r="11" spans="1:22" ht="16.5" customHeight="1" x14ac:dyDescent="0.2">
      <c r="A11" s="7"/>
      <c r="B11" s="7"/>
      <c r="C11" s="7"/>
      <c r="D11" s="7" t="s">
        <v>67</v>
      </c>
      <c r="E11" s="7"/>
      <c r="F11" s="7"/>
      <c r="G11" s="7"/>
      <c r="H11" s="7"/>
      <c r="I11" s="7"/>
      <c r="J11" s="7"/>
      <c r="K11" s="7"/>
      <c r="L11" s="9" t="s">
        <v>136</v>
      </c>
      <c r="M11" s="47">
        <v>114</v>
      </c>
      <c r="N11" s="47">
        <v>132</v>
      </c>
      <c r="O11" s="49">
        <v>71</v>
      </c>
      <c r="P11" s="49">
        <v>99</v>
      </c>
      <c r="Q11" s="49">
        <v>71</v>
      </c>
      <c r="R11" s="47">
        <v>180</v>
      </c>
      <c r="S11" s="47">
        <v>146</v>
      </c>
      <c r="T11" s="47">
        <v>112</v>
      </c>
      <c r="U11" s="49">
        <v>18</v>
      </c>
      <c r="V11" s="47">
        <v>126</v>
      </c>
    </row>
    <row r="12" spans="1:22" ht="16.5" customHeight="1" x14ac:dyDescent="0.2">
      <c r="A12" s="7"/>
      <c r="B12" s="7"/>
      <c r="C12" s="7"/>
      <c r="D12" s="7" t="s">
        <v>68</v>
      </c>
      <c r="E12" s="7"/>
      <c r="F12" s="7"/>
      <c r="G12" s="7"/>
      <c r="H12" s="7"/>
      <c r="I12" s="7"/>
      <c r="J12" s="7"/>
      <c r="K12" s="7"/>
      <c r="L12" s="9" t="s">
        <v>136</v>
      </c>
      <c r="M12" s="47">
        <v>118</v>
      </c>
      <c r="N12" s="47">
        <v>117</v>
      </c>
      <c r="O12" s="49">
        <v>74</v>
      </c>
      <c r="P12" s="49">
        <v>98</v>
      </c>
      <c r="Q12" s="49">
        <v>70</v>
      </c>
      <c r="R12" s="47">
        <v>185</v>
      </c>
      <c r="S12" s="47">
        <v>163</v>
      </c>
      <c r="T12" s="49">
        <v>99</v>
      </c>
      <c r="U12" s="49">
        <v>21</v>
      </c>
      <c r="V12" s="47">
        <v>127</v>
      </c>
    </row>
    <row r="13" spans="1:22" ht="16.5" customHeight="1" x14ac:dyDescent="0.2">
      <c r="A13" s="7"/>
      <c r="B13" s="7"/>
      <c r="C13" s="7"/>
      <c r="D13" s="7" t="s">
        <v>69</v>
      </c>
      <c r="E13" s="7"/>
      <c r="F13" s="7"/>
      <c r="G13" s="7"/>
      <c r="H13" s="7"/>
      <c r="I13" s="7"/>
      <c r="J13" s="7"/>
      <c r="K13" s="7"/>
      <c r="L13" s="9" t="s">
        <v>136</v>
      </c>
      <c r="M13" s="47">
        <v>128</v>
      </c>
      <c r="N13" s="47">
        <v>124</v>
      </c>
      <c r="O13" s="49">
        <v>82</v>
      </c>
      <c r="P13" s="47">
        <v>105</v>
      </c>
      <c r="Q13" s="49">
        <v>75</v>
      </c>
      <c r="R13" s="47">
        <v>223</v>
      </c>
      <c r="S13" s="47">
        <v>147</v>
      </c>
      <c r="T13" s="47">
        <v>108</v>
      </c>
      <c r="U13" s="49">
        <v>25</v>
      </c>
      <c r="V13" s="47">
        <v>139</v>
      </c>
    </row>
    <row r="14" spans="1:22" ht="16.5" customHeight="1" x14ac:dyDescent="0.2">
      <c r="A14" s="7"/>
      <c r="B14" s="7" t="s">
        <v>72</v>
      </c>
      <c r="C14" s="7"/>
      <c r="D14" s="7"/>
      <c r="E14" s="7"/>
      <c r="F14" s="7"/>
      <c r="G14" s="7"/>
      <c r="H14" s="7"/>
      <c r="I14" s="7"/>
      <c r="J14" s="7"/>
      <c r="K14" s="7"/>
      <c r="L14" s="9"/>
      <c r="M14" s="10"/>
      <c r="N14" s="10"/>
      <c r="O14" s="10"/>
      <c r="P14" s="10"/>
      <c r="Q14" s="10"/>
      <c r="R14" s="10"/>
      <c r="S14" s="10"/>
      <c r="T14" s="10"/>
      <c r="U14" s="10"/>
      <c r="V14" s="10"/>
    </row>
    <row r="15" spans="1:22" ht="16.5" customHeight="1" x14ac:dyDescent="0.2">
      <c r="A15" s="7"/>
      <c r="B15" s="7"/>
      <c r="C15" s="7"/>
      <c r="D15" s="7" t="s">
        <v>60</v>
      </c>
      <c r="E15" s="7"/>
      <c r="F15" s="7"/>
      <c r="G15" s="7"/>
      <c r="H15" s="7"/>
      <c r="I15" s="7"/>
      <c r="J15" s="7"/>
      <c r="K15" s="7"/>
      <c r="L15" s="9" t="s">
        <v>136</v>
      </c>
      <c r="M15" s="49">
        <v>69</v>
      </c>
      <c r="N15" s="49">
        <v>86</v>
      </c>
      <c r="O15" s="49">
        <v>69</v>
      </c>
      <c r="P15" s="47">
        <v>196</v>
      </c>
      <c r="Q15" s="49">
        <v>68</v>
      </c>
      <c r="R15" s="44" t="s">
        <v>73</v>
      </c>
      <c r="S15" s="44" t="s">
        <v>73</v>
      </c>
      <c r="T15" s="44" t="s">
        <v>73</v>
      </c>
      <c r="U15" s="44" t="s">
        <v>73</v>
      </c>
      <c r="V15" s="49">
        <v>83</v>
      </c>
    </row>
    <row r="16" spans="1:22" ht="16.5" customHeight="1" x14ac:dyDescent="0.2">
      <c r="A16" s="7"/>
      <c r="B16" s="7"/>
      <c r="C16" s="7"/>
      <c r="D16" s="7" t="s">
        <v>62</v>
      </c>
      <c r="E16" s="7"/>
      <c r="F16" s="7"/>
      <c r="G16" s="7"/>
      <c r="H16" s="7"/>
      <c r="I16" s="7"/>
      <c r="J16" s="7"/>
      <c r="K16" s="7"/>
      <c r="L16" s="9" t="s">
        <v>136</v>
      </c>
      <c r="M16" s="49">
        <v>78</v>
      </c>
      <c r="N16" s="49">
        <v>96</v>
      </c>
      <c r="O16" s="49">
        <v>85</v>
      </c>
      <c r="P16" s="47">
        <v>213</v>
      </c>
      <c r="Q16" s="49">
        <v>86</v>
      </c>
      <c r="R16" s="44" t="s">
        <v>73</v>
      </c>
      <c r="S16" s="44" t="s">
        <v>73</v>
      </c>
      <c r="T16" s="44" t="s">
        <v>73</v>
      </c>
      <c r="U16" s="44" t="s">
        <v>73</v>
      </c>
      <c r="V16" s="49">
        <v>95</v>
      </c>
    </row>
    <row r="17" spans="1:22" ht="16.5" customHeight="1" x14ac:dyDescent="0.2">
      <c r="A17" s="7"/>
      <c r="B17" s="7"/>
      <c r="C17" s="7"/>
      <c r="D17" s="7" t="s">
        <v>63</v>
      </c>
      <c r="E17" s="7"/>
      <c r="F17" s="7"/>
      <c r="G17" s="7"/>
      <c r="H17" s="7"/>
      <c r="I17" s="7"/>
      <c r="J17" s="7"/>
      <c r="K17" s="7"/>
      <c r="L17" s="9" t="s">
        <v>136</v>
      </c>
      <c r="M17" s="49">
        <v>81</v>
      </c>
      <c r="N17" s="49">
        <v>96</v>
      </c>
      <c r="O17" s="49">
        <v>90</v>
      </c>
      <c r="P17" s="47">
        <v>208</v>
      </c>
      <c r="Q17" s="49">
        <v>89</v>
      </c>
      <c r="R17" s="44" t="s">
        <v>73</v>
      </c>
      <c r="S17" s="44" t="s">
        <v>73</v>
      </c>
      <c r="T17" s="44" t="s">
        <v>73</v>
      </c>
      <c r="U17" s="44" t="s">
        <v>73</v>
      </c>
      <c r="V17" s="49">
        <v>97</v>
      </c>
    </row>
    <row r="18" spans="1:22" ht="16.5" customHeight="1" x14ac:dyDescent="0.2">
      <c r="A18" s="7"/>
      <c r="B18" s="7"/>
      <c r="C18" s="7"/>
      <c r="D18" s="7" t="s">
        <v>64</v>
      </c>
      <c r="E18" s="7"/>
      <c r="F18" s="7"/>
      <c r="G18" s="7"/>
      <c r="H18" s="7"/>
      <c r="I18" s="7"/>
      <c r="J18" s="7"/>
      <c r="K18" s="7"/>
      <c r="L18" s="9" t="s">
        <v>136</v>
      </c>
      <c r="M18" s="49">
        <v>81</v>
      </c>
      <c r="N18" s="49">
        <v>97</v>
      </c>
      <c r="O18" s="47">
        <v>101</v>
      </c>
      <c r="P18" s="47">
        <v>203</v>
      </c>
      <c r="Q18" s="49">
        <v>88</v>
      </c>
      <c r="R18" s="44" t="s">
        <v>73</v>
      </c>
      <c r="S18" s="44" t="s">
        <v>73</v>
      </c>
      <c r="T18" s="44" t="s">
        <v>73</v>
      </c>
      <c r="U18" s="44" t="s">
        <v>73</v>
      </c>
      <c r="V18" s="49">
        <v>98</v>
      </c>
    </row>
    <row r="19" spans="1:22" ht="16.5" customHeight="1" x14ac:dyDescent="0.2">
      <c r="A19" s="7"/>
      <c r="B19" s="7"/>
      <c r="C19" s="7"/>
      <c r="D19" s="7" t="s">
        <v>65</v>
      </c>
      <c r="E19" s="7"/>
      <c r="F19" s="7"/>
      <c r="G19" s="7"/>
      <c r="H19" s="7"/>
      <c r="I19" s="7"/>
      <c r="J19" s="7"/>
      <c r="K19" s="7"/>
      <c r="L19" s="9" t="s">
        <v>136</v>
      </c>
      <c r="M19" s="49">
        <v>95</v>
      </c>
      <c r="N19" s="47">
        <v>101</v>
      </c>
      <c r="O19" s="47">
        <v>101</v>
      </c>
      <c r="P19" s="47">
        <v>206</v>
      </c>
      <c r="Q19" s="47">
        <v>108</v>
      </c>
      <c r="R19" s="44" t="s">
        <v>73</v>
      </c>
      <c r="S19" s="44" t="s">
        <v>73</v>
      </c>
      <c r="T19" s="44" t="s">
        <v>73</v>
      </c>
      <c r="U19" s="44" t="s">
        <v>73</v>
      </c>
      <c r="V19" s="47">
        <v>106</v>
      </c>
    </row>
    <row r="20" spans="1:22" ht="16.5" customHeight="1" x14ac:dyDescent="0.2">
      <c r="A20" s="7"/>
      <c r="B20" s="7"/>
      <c r="C20" s="7"/>
      <c r="D20" s="7" t="s">
        <v>66</v>
      </c>
      <c r="E20" s="7"/>
      <c r="F20" s="7"/>
      <c r="G20" s="7"/>
      <c r="H20" s="7"/>
      <c r="I20" s="7"/>
      <c r="J20" s="7"/>
      <c r="K20" s="7"/>
      <c r="L20" s="9" t="s">
        <v>136</v>
      </c>
      <c r="M20" s="49">
        <v>94</v>
      </c>
      <c r="N20" s="49">
        <v>99</v>
      </c>
      <c r="O20" s="47">
        <v>106</v>
      </c>
      <c r="P20" s="47">
        <v>192</v>
      </c>
      <c r="Q20" s="47">
        <v>100</v>
      </c>
      <c r="R20" s="44" t="s">
        <v>73</v>
      </c>
      <c r="S20" s="44" t="s">
        <v>73</v>
      </c>
      <c r="T20" s="44" t="s">
        <v>73</v>
      </c>
      <c r="U20" s="44" t="s">
        <v>73</v>
      </c>
      <c r="V20" s="47">
        <v>104</v>
      </c>
    </row>
    <row r="21" spans="1:22" ht="16.5" customHeight="1" x14ac:dyDescent="0.2">
      <c r="A21" s="7"/>
      <c r="B21" s="7"/>
      <c r="C21" s="7"/>
      <c r="D21" s="7" t="s">
        <v>67</v>
      </c>
      <c r="E21" s="7"/>
      <c r="F21" s="7"/>
      <c r="G21" s="7"/>
      <c r="H21" s="7"/>
      <c r="I21" s="7"/>
      <c r="J21" s="7"/>
      <c r="K21" s="7"/>
      <c r="L21" s="9" t="s">
        <v>136</v>
      </c>
      <c r="M21" s="49">
        <v>95</v>
      </c>
      <c r="N21" s="47">
        <v>114</v>
      </c>
      <c r="O21" s="47">
        <v>113</v>
      </c>
      <c r="P21" s="47">
        <v>196</v>
      </c>
      <c r="Q21" s="47">
        <v>105</v>
      </c>
      <c r="R21" s="44" t="s">
        <v>73</v>
      </c>
      <c r="S21" s="44" t="s">
        <v>73</v>
      </c>
      <c r="T21" s="44" t="s">
        <v>73</v>
      </c>
      <c r="U21" s="44" t="s">
        <v>73</v>
      </c>
      <c r="V21" s="47">
        <v>110</v>
      </c>
    </row>
    <row r="22" spans="1:22" ht="16.5" customHeight="1" x14ac:dyDescent="0.2">
      <c r="A22" s="7"/>
      <c r="B22" s="7"/>
      <c r="C22" s="7"/>
      <c r="D22" s="7" t="s">
        <v>68</v>
      </c>
      <c r="E22" s="7"/>
      <c r="F22" s="7"/>
      <c r="G22" s="7"/>
      <c r="H22" s="7"/>
      <c r="I22" s="7"/>
      <c r="J22" s="7"/>
      <c r="K22" s="7"/>
      <c r="L22" s="9" t="s">
        <v>136</v>
      </c>
      <c r="M22" s="49">
        <v>97</v>
      </c>
      <c r="N22" s="47">
        <v>114</v>
      </c>
      <c r="O22" s="47">
        <v>120</v>
      </c>
      <c r="P22" s="47">
        <v>187</v>
      </c>
      <c r="Q22" s="47">
        <v>119</v>
      </c>
      <c r="R22" s="44" t="s">
        <v>73</v>
      </c>
      <c r="S22" s="44" t="s">
        <v>73</v>
      </c>
      <c r="T22" s="44" t="s">
        <v>73</v>
      </c>
      <c r="U22" s="44" t="s">
        <v>73</v>
      </c>
      <c r="V22" s="47">
        <v>112</v>
      </c>
    </row>
    <row r="23" spans="1:22" ht="16.5" customHeight="1" x14ac:dyDescent="0.2">
      <c r="A23" s="7"/>
      <c r="B23" s="7"/>
      <c r="C23" s="7"/>
      <c r="D23" s="7" t="s">
        <v>69</v>
      </c>
      <c r="E23" s="7"/>
      <c r="F23" s="7"/>
      <c r="G23" s="7"/>
      <c r="H23" s="7"/>
      <c r="I23" s="7"/>
      <c r="J23" s="7"/>
      <c r="K23" s="7"/>
      <c r="L23" s="9" t="s">
        <v>136</v>
      </c>
      <c r="M23" s="47">
        <v>102</v>
      </c>
      <c r="N23" s="47">
        <v>120</v>
      </c>
      <c r="O23" s="47">
        <v>121</v>
      </c>
      <c r="P23" s="47">
        <v>187</v>
      </c>
      <c r="Q23" s="47">
        <v>187</v>
      </c>
      <c r="R23" s="44" t="s">
        <v>73</v>
      </c>
      <c r="S23" s="44" t="s">
        <v>73</v>
      </c>
      <c r="T23" s="44" t="s">
        <v>73</v>
      </c>
      <c r="U23" s="44" t="s">
        <v>73</v>
      </c>
      <c r="V23" s="47">
        <v>120</v>
      </c>
    </row>
    <row r="24" spans="1:22" ht="16.5" customHeight="1" x14ac:dyDescent="0.2">
      <c r="A24" s="7"/>
      <c r="B24" s="7" t="s">
        <v>74</v>
      </c>
      <c r="C24" s="7"/>
      <c r="D24" s="7"/>
      <c r="E24" s="7"/>
      <c r="F24" s="7"/>
      <c r="G24" s="7"/>
      <c r="H24" s="7"/>
      <c r="I24" s="7"/>
      <c r="J24" s="7"/>
      <c r="K24" s="7"/>
      <c r="L24" s="9"/>
      <c r="M24" s="10"/>
      <c r="N24" s="10"/>
      <c r="O24" s="10"/>
      <c r="P24" s="10"/>
      <c r="Q24" s="10"/>
      <c r="R24" s="10"/>
      <c r="S24" s="10"/>
      <c r="T24" s="10"/>
      <c r="U24" s="10"/>
      <c r="V24" s="10"/>
    </row>
    <row r="25" spans="1:22" ht="16.5" customHeight="1" x14ac:dyDescent="0.2">
      <c r="A25" s="7"/>
      <c r="B25" s="7"/>
      <c r="C25" s="7" t="s">
        <v>75</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136</v>
      </c>
      <c r="M26" s="46">
        <v>1165</v>
      </c>
      <c r="N26" s="46">
        <v>1098</v>
      </c>
      <c r="O26" s="47">
        <v>827</v>
      </c>
      <c r="P26" s="46">
        <v>1303</v>
      </c>
      <c r="Q26" s="47">
        <v>786</v>
      </c>
      <c r="R26" s="47">
        <v>871</v>
      </c>
      <c r="S26" s="47">
        <v>868</v>
      </c>
      <c r="T26" s="46">
        <v>2082</v>
      </c>
      <c r="U26" s="44" t="s">
        <v>73</v>
      </c>
      <c r="V26" s="46">
        <v>1065</v>
      </c>
    </row>
    <row r="27" spans="1:22" ht="16.5" customHeight="1" x14ac:dyDescent="0.2">
      <c r="A27" s="7"/>
      <c r="B27" s="7"/>
      <c r="C27" s="7"/>
      <c r="D27" s="7" t="s">
        <v>62</v>
      </c>
      <c r="E27" s="7"/>
      <c r="F27" s="7"/>
      <c r="G27" s="7"/>
      <c r="H27" s="7"/>
      <c r="I27" s="7"/>
      <c r="J27" s="7"/>
      <c r="K27" s="7"/>
      <c r="L27" s="9" t="s">
        <v>136</v>
      </c>
      <c r="M27" s="46">
        <v>1509</v>
      </c>
      <c r="N27" s="46">
        <v>1311</v>
      </c>
      <c r="O27" s="47">
        <v>932</v>
      </c>
      <c r="P27" s="46">
        <v>1630</v>
      </c>
      <c r="Q27" s="46">
        <v>1064</v>
      </c>
      <c r="R27" s="47">
        <v>966</v>
      </c>
      <c r="S27" s="47">
        <v>888</v>
      </c>
      <c r="T27" s="46">
        <v>1717</v>
      </c>
      <c r="U27" s="44" t="s">
        <v>73</v>
      </c>
      <c r="V27" s="46">
        <v>1303</v>
      </c>
    </row>
    <row r="28" spans="1:22" ht="16.5" customHeight="1" x14ac:dyDescent="0.2">
      <c r="A28" s="7"/>
      <c r="B28" s="7"/>
      <c r="C28" s="7"/>
      <c r="D28" s="7" t="s">
        <v>63</v>
      </c>
      <c r="E28" s="7"/>
      <c r="F28" s="7"/>
      <c r="G28" s="7"/>
      <c r="H28" s="7"/>
      <c r="I28" s="7"/>
      <c r="J28" s="7"/>
      <c r="K28" s="7"/>
      <c r="L28" s="9" t="s">
        <v>136</v>
      </c>
      <c r="M28" s="46">
        <v>1481</v>
      </c>
      <c r="N28" s="46">
        <v>1393</v>
      </c>
      <c r="O28" s="46">
        <v>1099</v>
      </c>
      <c r="P28" s="46">
        <v>1877</v>
      </c>
      <c r="Q28" s="46">
        <v>1339</v>
      </c>
      <c r="R28" s="46">
        <v>1136</v>
      </c>
      <c r="S28" s="47">
        <v>874</v>
      </c>
      <c r="T28" s="46">
        <v>1961</v>
      </c>
      <c r="U28" s="44" t="s">
        <v>73</v>
      </c>
      <c r="V28" s="46">
        <v>1400</v>
      </c>
    </row>
    <row r="29" spans="1:22" ht="16.5" customHeight="1" x14ac:dyDescent="0.2">
      <c r="A29" s="7"/>
      <c r="B29" s="7"/>
      <c r="C29" s="7"/>
      <c r="D29" s="7" t="s">
        <v>64</v>
      </c>
      <c r="E29" s="7"/>
      <c r="F29" s="7"/>
      <c r="G29" s="7"/>
      <c r="H29" s="7"/>
      <c r="I29" s="7"/>
      <c r="J29" s="7"/>
      <c r="K29" s="7"/>
      <c r="L29" s="9" t="s">
        <v>136</v>
      </c>
      <c r="M29" s="46">
        <v>1436</v>
      </c>
      <c r="N29" s="46">
        <v>1408</v>
      </c>
      <c r="O29" s="46">
        <v>1144</v>
      </c>
      <c r="P29" s="46">
        <v>1839</v>
      </c>
      <c r="Q29" s="46">
        <v>1437</v>
      </c>
      <c r="R29" s="46">
        <v>1107</v>
      </c>
      <c r="S29" s="47">
        <v>801</v>
      </c>
      <c r="T29" s="46">
        <v>2104</v>
      </c>
      <c r="U29" s="44" t="s">
        <v>73</v>
      </c>
      <c r="V29" s="46">
        <v>1401</v>
      </c>
    </row>
    <row r="30" spans="1:22" ht="16.5" customHeight="1" x14ac:dyDescent="0.2">
      <c r="A30" s="7"/>
      <c r="B30" s="7"/>
      <c r="C30" s="7"/>
      <c r="D30" s="7" t="s">
        <v>65</v>
      </c>
      <c r="E30" s="7"/>
      <c r="F30" s="7"/>
      <c r="G30" s="7"/>
      <c r="H30" s="7"/>
      <c r="I30" s="7"/>
      <c r="J30" s="7"/>
      <c r="K30" s="7"/>
      <c r="L30" s="9" t="s">
        <v>136</v>
      </c>
      <c r="M30" s="46">
        <v>1520</v>
      </c>
      <c r="N30" s="46">
        <v>1480</v>
      </c>
      <c r="O30" s="46">
        <v>1247</v>
      </c>
      <c r="P30" s="46">
        <v>1985</v>
      </c>
      <c r="Q30" s="46">
        <v>1457</v>
      </c>
      <c r="R30" s="46">
        <v>1133</v>
      </c>
      <c r="S30" s="47">
        <v>859</v>
      </c>
      <c r="T30" s="46">
        <v>2000</v>
      </c>
      <c r="U30" s="44" t="s">
        <v>73</v>
      </c>
      <c r="V30" s="46">
        <v>1485</v>
      </c>
    </row>
    <row r="31" spans="1:22" ht="16.5" customHeight="1" x14ac:dyDescent="0.2">
      <c r="A31" s="7"/>
      <c r="B31" s="7"/>
      <c r="C31" s="7"/>
      <c r="D31" s="7" t="s">
        <v>66</v>
      </c>
      <c r="E31" s="7"/>
      <c r="F31" s="7"/>
      <c r="G31" s="7"/>
      <c r="H31" s="7"/>
      <c r="I31" s="7"/>
      <c r="J31" s="7"/>
      <c r="K31" s="7"/>
      <c r="L31" s="9" t="s">
        <v>136</v>
      </c>
      <c r="M31" s="46">
        <v>1514</v>
      </c>
      <c r="N31" s="46">
        <v>1422</v>
      </c>
      <c r="O31" s="46">
        <v>1200</v>
      </c>
      <c r="P31" s="46">
        <v>2069</v>
      </c>
      <c r="Q31" s="46">
        <v>1480</v>
      </c>
      <c r="R31" s="46">
        <v>1184</v>
      </c>
      <c r="S31" s="47">
        <v>883</v>
      </c>
      <c r="T31" s="46">
        <v>2641</v>
      </c>
      <c r="U31" s="44" t="s">
        <v>73</v>
      </c>
      <c r="V31" s="46">
        <v>1478</v>
      </c>
    </row>
    <row r="32" spans="1:22" ht="16.5" customHeight="1" x14ac:dyDescent="0.2">
      <c r="A32" s="7"/>
      <c r="B32" s="7"/>
      <c r="C32" s="7"/>
      <c r="D32" s="7" t="s">
        <v>67</v>
      </c>
      <c r="E32" s="7"/>
      <c r="F32" s="7"/>
      <c r="G32" s="7"/>
      <c r="H32" s="7"/>
      <c r="I32" s="7"/>
      <c r="J32" s="7"/>
      <c r="K32" s="7"/>
      <c r="L32" s="9" t="s">
        <v>136</v>
      </c>
      <c r="M32" s="46">
        <v>1683</v>
      </c>
      <c r="N32" s="46">
        <v>1513</v>
      </c>
      <c r="O32" s="46">
        <v>1165</v>
      </c>
      <c r="P32" s="46">
        <v>2005</v>
      </c>
      <c r="Q32" s="46">
        <v>1587</v>
      </c>
      <c r="R32" s="46">
        <v>1258</v>
      </c>
      <c r="S32" s="47">
        <v>957</v>
      </c>
      <c r="T32" s="46">
        <v>2824</v>
      </c>
      <c r="U32" s="44" t="s">
        <v>73</v>
      </c>
      <c r="V32" s="46">
        <v>1554</v>
      </c>
    </row>
    <row r="33" spans="1:22" ht="16.5" customHeight="1" x14ac:dyDescent="0.2">
      <c r="A33" s="7"/>
      <c r="B33" s="7"/>
      <c r="C33" s="7"/>
      <c r="D33" s="7" t="s">
        <v>68</v>
      </c>
      <c r="E33" s="7"/>
      <c r="F33" s="7"/>
      <c r="G33" s="7"/>
      <c r="H33" s="7"/>
      <c r="I33" s="7"/>
      <c r="J33" s="7"/>
      <c r="K33" s="7"/>
      <c r="L33" s="9" t="s">
        <v>136</v>
      </c>
      <c r="M33" s="46">
        <v>1851</v>
      </c>
      <c r="N33" s="46">
        <v>1608</v>
      </c>
      <c r="O33" s="46">
        <v>1237</v>
      </c>
      <c r="P33" s="46">
        <v>2055</v>
      </c>
      <c r="Q33" s="46">
        <v>1609</v>
      </c>
      <c r="R33" s="46">
        <v>1379</v>
      </c>
      <c r="S33" s="46">
        <v>1027</v>
      </c>
      <c r="T33" s="46">
        <v>2293</v>
      </c>
      <c r="U33" s="44" t="s">
        <v>73</v>
      </c>
      <c r="V33" s="46">
        <v>1651</v>
      </c>
    </row>
    <row r="34" spans="1:22" ht="16.5" customHeight="1" x14ac:dyDescent="0.2">
      <c r="A34" s="7"/>
      <c r="B34" s="7"/>
      <c r="C34" s="7"/>
      <c r="D34" s="7" t="s">
        <v>69</v>
      </c>
      <c r="E34" s="7"/>
      <c r="F34" s="7"/>
      <c r="G34" s="7"/>
      <c r="H34" s="7"/>
      <c r="I34" s="7"/>
      <c r="J34" s="7"/>
      <c r="K34" s="7"/>
      <c r="L34" s="9" t="s">
        <v>136</v>
      </c>
      <c r="M34" s="46">
        <v>1997</v>
      </c>
      <c r="N34" s="46">
        <v>1728</v>
      </c>
      <c r="O34" s="46">
        <v>1198</v>
      </c>
      <c r="P34" s="46">
        <v>2059</v>
      </c>
      <c r="Q34" s="46">
        <v>1736</v>
      </c>
      <c r="R34" s="46">
        <v>1533</v>
      </c>
      <c r="S34" s="46">
        <v>1057</v>
      </c>
      <c r="T34" s="46">
        <v>2774</v>
      </c>
      <c r="U34" s="44" t="s">
        <v>73</v>
      </c>
      <c r="V34" s="46">
        <v>1739</v>
      </c>
    </row>
    <row r="35" spans="1:22" ht="16.5" customHeight="1" x14ac:dyDescent="0.2">
      <c r="A35" s="7"/>
      <c r="B35" s="7"/>
      <c r="C35" s="7" t="s">
        <v>76</v>
      </c>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c r="D36" s="7" t="s">
        <v>60</v>
      </c>
      <c r="E36" s="7"/>
      <c r="F36" s="7"/>
      <c r="G36" s="7"/>
      <c r="H36" s="7"/>
      <c r="I36" s="7"/>
      <c r="J36" s="7"/>
      <c r="K36" s="7"/>
      <c r="L36" s="9" t="s">
        <v>136</v>
      </c>
      <c r="M36" s="47">
        <v>121</v>
      </c>
      <c r="N36" s="47">
        <v>122</v>
      </c>
      <c r="O36" s="47">
        <v>122</v>
      </c>
      <c r="P36" s="49">
        <v>76</v>
      </c>
      <c r="Q36" s="49">
        <v>92</v>
      </c>
      <c r="R36" s="49">
        <v>51</v>
      </c>
      <c r="S36" s="49">
        <v>43</v>
      </c>
      <c r="T36" s="47">
        <v>162</v>
      </c>
      <c r="U36" s="44" t="s">
        <v>73</v>
      </c>
      <c r="V36" s="47">
        <v>112</v>
      </c>
    </row>
    <row r="37" spans="1:22" ht="16.5" customHeight="1" x14ac:dyDescent="0.2">
      <c r="A37" s="7"/>
      <c r="B37" s="7"/>
      <c r="C37" s="7"/>
      <c r="D37" s="7" t="s">
        <v>62</v>
      </c>
      <c r="E37" s="7"/>
      <c r="F37" s="7"/>
      <c r="G37" s="7"/>
      <c r="H37" s="7"/>
      <c r="I37" s="7"/>
      <c r="J37" s="7"/>
      <c r="K37" s="7"/>
      <c r="L37" s="9" t="s">
        <v>136</v>
      </c>
      <c r="M37" s="47">
        <v>108</v>
      </c>
      <c r="N37" s="47">
        <v>139</v>
      </c>
      <c r="O37" s="47">
        <v>133</v>
      </c>
      <c r="P37" s="49">
        <v>78</v>
      </c>
      <c r="Q37" s="47">
        <v>101</v>
      </c>
      <c r="R37" s="49">
        <v>45</v>
      </c>
      <c r="S37" s="49">
        <v>48</v>
      </c>
      <c r="T37" s="47">
        <v>171</v>
      </c>
      <c r="U37" s="44" t="s">
        <v>73</v>
      </c>
      <c r="V37" s="47">
        <v>116</v>
      </c>
    </row>
    <row r="38" spans="1:22" ht="16.5" customHeight="1" x14ac:dyDescent="0.2">
      <c r="A38" s="7"/>
      <c r="B38" s="7"/>
      <c r="C38" s="7"/>
      <c r="D38" s="7" t="s">
        <v>63</v>
      </c>
      <c r="E38" s="7"/>
      <c r="F38" s="7"/>
      <c r="G38" s="7"/>
      <c r="H38" s="7"/>
      <c r="I38" s="7"/>
      <c r="J38" s="7"/>
      <c r="K38" s="7"/>
      <c r="L38" s="9" t="s">
        <v>136</v>
      </c>
      <c r="M38" s="47">
        <v>110</v>
      </c>
      <c r="N38" s="47">
        <v>142</v>
      </c>
      <c r="O38" s="47">
        <v>120</v>
      </c>
      <c r="P38" s="49">
        <v>85</v>
      </c>
      <c r="Q38" s="47">
        <v>106</v>
      </c>
      <c r="R38" s="49">
        <v>75</v>
      </c>
      <c r="S38" s="49">
        <v>34</v>
      </c>
      <c r="T38" s="47">
        <v>150</v>
      </c>
      <c r="U38" s="44" t="s">
        <v>73</v>
      </c>
      <c r="V38" s="47">
        <v>116</v>
      </c>
    </row>
    <row r="39" spans="1:22" ht="16.5" customHeight="1" x14ac:dyDescent="0.2">
      <c r="A39" s="7"/>
      <c r="B39" s="7"/>
      <c r="C39" s="7"/>
      <c r="D39" s="7" t="s">
        <v>64</v>
      </c>
      <c r="E39" s="7"/>
      <c r="F39" s="7"/>
      <c r="G39" s="7"/>
      <c r="H39" s="7"/>
      <c r="I39" s="7"/>
      <c r="J39" s="7"/>
      <c r="K39" s="7"/>
      <c r="L39" s="9" t="s">
        <v>136</v>
      </c>
      <c r="M39" s="47">
        <v>112</v>
      </c>
      <c r="N39" s="47">
        <v>132</v>
      </c>
      <c r="O39" s="49">
        <v>91</v>
      </c>
      <c r="P39" s="49">
        <v>80</v>
      </c>
      <c r="Q39" s="47">
        <v>113</v>
      </c>
      <c r="R39" s="49">
        <v>67</v>
      </c>
      <c r="S39" s="49">
        <v>30</v>
      </c>
      <c r="T39" s="47">
        <v>196</v>
      </c>
      <c r="U39" s="44" t="s">
        <v>73</v>
      </c>
      <c r="V39" s="47">
        <v>108</v>
      </c>
    </row>
    <row r="40" spans="1:22" ht="16.5" customHeight="1" x14ac:dyDescent="0.2">
      <c r="A40" s="7"/>
      <c r="B40" s="7"/>
      <c r="C40" s="7"/>
      <c r="D40" s="7" t="s">
        <v>65</v>
      </c>
      <c r="E40" s="7"/>
      <c r="F40" s="7"/>
      <c r="G40" s="7"/>
      <c r="H40" s="7"/>
      <c r="I40" s="7"/>
      <c r="J40" s="7"/>
      <c r="K40" s="7"/>
      <c r="L40" s="9" t="s">
        <v>136</v>
      </c>
      <c r="M40" s="47">
        <v>117</v>
      </c>
      <c r="N40" s="47">
        <v>128</v>
      </c>
      <c r="O40" s="49">
        <v>87</v>
      </c>
      <c r="P40" s="49">
        <v>70</v>
      </c>
      <c r="Q40" s="47">
        <v>121</v>
      </c>
      <c r="R40" s="49">
        <v>59</v>
      </c>
      <c r="S40" s="49">
        <v>42</v>
      </c>
      <c r="T40" s="47">
        <v>202</v>
      </c>
      <c r="U40" s="44" t="s">
        <v>73</v>
      </c>
      <c r="V40" s="47">
        <v>108</v>
      </c>
    </row>
    <row r="41" spans="1:22" ht="16.5" customHeight="1" x14ac:dyDescent="0.2">
      <c r="A41" s="7"/>
      <c r="B41" s="7"/>
      <c r="C41" s="7"/>
      <c r="D41" s="7" t="s">
        <v>66</v>
      </c>
      <c r="E41" s="7"/>
      <c r="F41" s="7"/>
      <c r="G41" s="7"/>
      <c r="H41" s="7"/>
      <c r="I41" s="7"/>
      <c r="J41" s="7"/>
      <c r="K41" s="7"/>
      <c r="L41" s="9" t="s">
        <v>136</v>
      </c>
      <c r="M41" s="47">
        <v>117</v>
      </c>
      <c r="N41" s="47">
        <v>136</v>
      </c>
      <c r="O41" s="49">
        <v>83</v>
      </c>
      <c r="P41" s="49">
        <v>71</v>
      </c>
      <c r="Q41" s="47">
        <v>129</v>
      </c>
      <c r="R41" s="49">
        <v>66</v>
      </c>
      <c r="S41" s="49">
        <v>41</v>
      </c>
      <c r="T41" s="47">
        <v>165</v>
      </c>
      <c r="U41" s="44" t="s">
        <v>73</v>
      </c>
      <c r="V41" s="47">
        <v>109</v>
      </c>
    </row>
    <row r="42" spans="1:22" ht="16.5" customHeight="1" x14ac:dyDescent="0.2">
      <c r="A42" s="7"/>
      <c r="B42" s="7"/>
      <c r="C42" s="7"/>
      <c r="D42" s="7" t="s">
        <v>67</v>
      </c>
      <c r="E42" s="7"/>
      <c r="F42" s="7"/>
      <c r="G42" s="7"/>
      <c r="H42" s="7"/>
      <c r="I42" s="7"/>
      <c r="J42" s="7"/>
      <c r="K42" s="7"/>
      <c r="L42" s="9" t="s">
        <v>136</v>
      </c>
      <c r="M42" s="47">
        <v>117</v>
      </c>
      <c r="N42" s="47">
        <v>129</v>
      </c>
      <c r="O42" s="49">
        <v>75</v>
      </c>
      <c r="P42" s="49">
        <v>82</v>
      </c>
      <c r="Q42" s="49">
        <v>96</v>
      </c>
      <c r="R42" s="49">
        <v>57</v>
      </c>
      <c r="S42" s="49">
        <v>38</v>
      </c>
      <c r="T42" s="47">
        <v>178</v>
      </c>
      <c r="U42" s="44" t="s">
        <v>73</v>
      </c>
      <c r="V42" s="47">
        <v>104</v>
      </c>
    </row>
    <row r="43" spans="1:22" ht="16.5" customHeight="1" x14ac:dyDescent="0.2">
      <c r="A43" s="7"/>
      <c r="B43" s="7"/>
      <c r="C43" s="7"/>
      <c r="D43" s="7" t="s">
        <v>68</v>
      </c>
      <c r="E43" s="7"/>
      <c r="F43" s="7"/>
      <c r="G43" s="7"/>
      <c r="H43" s="7"/>
      <c r="I43" s="7"/>
      <c r="J43" s="7"/>
      <c r="K43" s="7"/>
      <c r="L43" s="9" t="s">
        <v>136</v>
      </c>
      <c r="M43" s="47">
        <v>119</v>
      </c>
      <c r="N43" s="47">
        <v>120</v>
      </c>
      <c r="O43" s="49">
        <v>75</v>
      </c>
      <c r="P43" s="47">
        <v>105</v>
      </c>
      <c r="Q43" s="49">
        <v>65</v>
      </c>
      <c r="R43" s="49">
        <v>55</v>
      </c>
      <c r="S43" s="49">
        <v>32</v>
      </c>
      <c r="T43" s="47">
        <v>168</v>
      </c>
      <c r="U43" s="44" t="s">
        <v>73</v>
      </c>
      <c r="V43" s="47">
        <v>103</v>
      </c>
    </row>
    <row r="44" spans="1:22" ht="16.5" customHeight="1" x14ac:dyDescent="0.2">
      <c r="A44" s="7"/>
      <c r="B44" s="7"/>
      <c r="C44" s="7"/>
      <c r="D44" s="7" t="s">
        <v>69</v>
      </c>
      <c r="E44" s="7"/>
      <c r="F44" s="7"/>
      <c r="G44" s="7"/>
      <c r="H44" s="7"/>
      <c r="I44" s="7"/>
      <c r="J44" s="7"/>
      <c r="K44" s="7"/>
      <c r="L44" s="9" t="s">
        <v>136</v>
      </c>
      <c r="M44" s="47">
        <v>119</v>
      </c>
      <c r="N44" s="47">
        <v>111</v>
      </c>
      <c r="O44" s="49">
        <v>86</v>
      </c>
      <c r="P44" s="47">
        <v>124</v>
      </c>
      <c r="Q44" s="49">
        <v>74</v>
      </c>
      <c r="R44" s="49">
        <v>76</v>
      </c>
      <c r="S44" s="49">
        <v>28</v>
      </c>
      <c r="T44" s="47">
        <v>149</v>
      </c>
      <c r="U44" s="44" t="s">
        <v>73</v>
      </c>
      <c r="V44" s="47">
        <v>106</v>
      </c>
    </row>
    <row r="45" spans="1:22" ht="16.5" customHeight="1" x14ac:dyDescent="0.2">
      <c r="A45" s="7"/>
      <c r="B45" s="7"/>
      <c r="C45" s="7" t="s">
        <v>77</v>
      </c>
      <c r="D45" s="7"/>
      <c r="E45" s="7"/>
      <c r="F45" s="7"/>
      <c r="G45" s="7"/>
      <c r="H45" s="7"/>
      <c r="I45" s="7"/>
      <c r="J45" s="7"/>
      <c r="K45" s="7"/>
      <c r="L45" s="9"/>
      <c r="M45" s="10"/>
      <c r="N45" s="10"/>
      <c r="O45" s="10"/>
      <c r="P45" s="10"/>
      <c r="Q45" s="10"/>
      <c r="R45" s="10"/>
      <c r="S45" s="10"/>
      <c r="T45" s="10"/>
      <c r="U45" s="10"/>
      <c r="V45" s="10"/>
    </row>
    <row r="46" spans="1:22" ht="16.5" customHeight="1" x14ac:dyDescent="0.2">
      <c r="A46" s="7"/>
      <c r="B46" s="7"/>
      <c r="C46" s="7"/>
      <c r="D46" s="7" t="s">
        <v>60</v>
      </c>
      <c r="E46" s="7"/>
      <c r="F46" s="7"/>
      <c r="G46" s="7"/>
      <c r="H46" s="7"/>
      <c r="I46" s="7"/>
      <c r="J46" s="7"/>
      <c r="K46" s="7"/>
      <c r="L46" s="9" t="s">
        <v>136</v>
      </c>
      <c r="M46" s="46">
        <v>1285</v>
      </c>
      <c r="N46" s="46">
        <v>1220</v>
      </c>
      <c r="O46" s="47">
        <v>949</v>
      </c>
      <c r="P46" s="46">
        <v>1379</v>
      </c>
      <c r="Q46" s="47">
        <v>878</v>
      </c>
      <c r="R46" s="47">
        <v>922</v>
      </c>
      <c r="S46" s="47">
        <v>911</v>
      </c>
      <c r="T46" s="46">
        <v>2244</v>
      </c>
      <c r="U46" s="44" t="s">
        <v>73</v>
      </c>
      <c r="V46" s="46">
        <v>1177</v>
      </c>
    </row>
    <row r="47" spans="1:22" ht="16.5" customHeight="1" x14ac:dyDescent="0.2">
      <c r="A47" s="7"/>
      <c r="B47" s="7"/>
      <c r="C47" s="7"/>
      <c r="D47" s="7" t="s">
        <v>62</v>
      </c>
      <c r="E47" s="7"/>
      <c r="F47" s="7"/>
      <c r="G47" s="7"/>
      <c r="H47" s="7"/>
      <c r="I47" s="7"/>
      <c r="J47" s="7"/>
      <c r="K47" s="7"/>
      <c r="L47" s="9" t="s">
        <v>136</v>
      </c>
      <c r="M47" s="46">
        <v>1617</v>
      </c>
      <c r="N47" s="46">
        <v>1449</v>
      </c>
      <c r="O47" s="46">
        <v>1064</v>
      </c>
      <c r="P47" s="46">
        <v>1708</v>
      </c>
      <c r="Q47" s="46">
        <v>1165</v>
      </c>
      <c r="R47" s="46">
        <v>1011</v>
      </c>
      <c r="S47" s="47">
        <v>936</v>
      </c>
      <c r="T47" s="46">
        <v>1888</v>
      </c>
      <c r="U47" s="44" t="s">
        <v>73</v>
      </c>
      <c r="V47" s="46">
        <v>1419</v>
      </c>
    </row>
    <row r="48" spans="1:22" ht="16.5" customHeight="1" x14ac:dyDescent="0.2">
      <c r="A48" s="7"/>
      <c r="B48" s="7"/>
      <c r="C48" s="7"/>
      <c r="D48" s="7" t="s">
        <v>63</v>
      </c>
      <c r="E48" s="7"/>
      <c r="F48" s="7"/>
      <c r="G48" s="7"/>
      <c r="H48" s="7"/>
      <c r="I48" s="7"/>
      <c r="J48" s="7"/>
      <c r="K48" s="7"/>
      <c r="L48" s="9" t="s">
        <v>136</v>
      </c>
      <c r="M48" s="46">
        <v>1591</v>
      </c>
      <c r="N48" s="46">
        <v>1534</v>
      </c>
      <c r="O48" s="46">
        <v>1219</v>
      </c>
      <c r="P48" s="46">
        <v>1961</v>
      </c>
      <c r="Q48" s="46">
        <v>1445</v>
      </c>
      <c r="R48" s="46">
        <v>1211</v>
      </c>
      <c r="S48" s="47">
        <v>909</v>
      </c>
      <c r="T48" s="46">
        <v>2110</v>
      </c>
      <c r="U48" s="44" t="s">
        <v>73</v>
      </c>
      <c r="V48" s="46">
        <v>1515</v>
      </c>
    </row>
    <row r="49" spans="1:22" ht="16.5" customHeight="1" x14ac:dyDescent="0.2">
      <c r="A49" s="7"/>
      <c r="B49" s="7"/>
      <c r="C49" s="7"/>
      <c r="D49" s="7" t="s">
        <v>64</v>
      </c>
      <c r="E49" s="7"/>
      <c r="F49" s="7"/>
      <c r="G49" s="7"/>
      <c r="H49" s="7"/>
      <c r="I49" s="7"/>
      <c r="J49" s="7"/>
      <c r="K49" s="7"/>
      <c r="L49" s="9" t="s">
        <v>136</v>
      </c>
      <c r="M49" s="46">
        <v>1548</v>
      </c>
      <c r="N49" s="46">
        <v>1540</v>
      </c>
      <c r="O49" s="46">
        <v>1235</v>
      </c>
      <c r="P49" s="46">
        <v>1919</v>
      </c>
      <c r="Q49" s="46">
        <v>1550</v>
      </c>
      <c r="R49" s="46">
        <v>1173</v>
      </c>
      <c r="S49" s="47">
        <v>831</v>
      </c>
      <c r="T49" s="46">
        <v>2300</v>
      </c>
      <c r="U49" s="44" t="s">
        <v>73</v>
      </c>
      <c r="V49" s="46">
        <v>1509</v>
      </c>
    </row>
    <row r="50" spans="1:22" ht="16.5" customHeight="1" x14ac:dyDescent="0.2">
      <c r="A50" s="7"/>
      <c r="B50" s="7"/>
      <c r="C50" s="7"/>
      <c r="D50" s="7" t="s">
        <v>65</v>
      </c>
      <c r="E50" s="7"/>
      <c r="F50" s="7"/>
      <c r="G50" s="7"/>
      <c r="H50" s="7"/>
      <c r="I50" s="7"/>
      <c r="J50" s="7"/>
      <c r="K50" s="7"/>
      <c r="L50" s="9" t="s">
        <v>136</v>
      </c>
      <c r="M50" s="46">
        <v>1637</v>
      </c>
      <c r="N50" s="46">
        <v>1608</v>
      </c>
      <c r="O50" s="46">
        <v>1334</v>
      </c>
      <c r="P50" s="46">
        <v>2055</v>
      </c>
      <c r="Q50" s="46">
        <v>1578</v>
      </c>
      <c r="R50" s="46">
        <v>1191</v>
      </c>
      <c r="S50" s="47">
        <v>900</v>
      </c>
      <c r="T50" s="46">
        <v>2201</v>
      </c>
      <c r="U50" s="44" t="s">
        <v>73</v>
      </c>
      <c r="V50" s="46">
        <v>1592</v>
      </c>
    </row>
    <row r="51" spans="1:22" ht="16.5" customHeight="1" x14ac:dyDescent="0.2">
      <c r="A51" s="7"/>
      <c r="B51" s="7"/>
      <c r="C51" s="7"/>
      <c r="D51" s="7" t="s">
        <v>66</v>
      </c>
      <c r="E51" s="7"/>
      <c r="F51" s="7"/>
      <c r="G51" s="7"/>
      <c r="H51" s="7"/>
      <c r="I51" s="7"/>
      <c r="J51" s="7"/>
      <c r="K51" s="7"/>
      <c r="L51" s="9" t="s">
        <v>136</v>
      </c>
      <c r="M51" s="46">
        <v>1631</v>
      </c>
      <c r="N51" s="46">
        <v>1558</v>
      </c>
      <c r="O51" s="46">
        <v>1283</v>
      </c>
      <c r="P51" s="46">
        <v>2140</v>
      </c>
      <c r="Q51" s="46">
        <v>1609</v>
      </c>
      <c r="R51" s="46">
        <v>1250</v>
      </c>
      <c r="S51" s="47">
        <v>924</v>
      </c>
      <c r="T51" s="46">
        <v>2806</v>
      </c>
      <c r="U51" s="44" t="s">
        <v>73</v>
      </c>
      <c r="V51" s="46">
        <v>1587</v>
      </c>
    </row>
    <row r="52" spans="1:22" ht="16.5" customHeight="1" x14ac:dyDescent="0.2">
      <c r="A52" s="7"/>
      <c r="B52" s="7"/>
      <c r="C52" s="7"/>
      <c r="D52" s="7" t="s">
        <v>67</v>
      </c>
      <c r="E52" s="7"/>
      <c r="F52" s="7"/>
      <c r="G52" s="7"/>
      <c r="H52" s="7"/>
      <c r="I52" s="7"/>
      <c r="J52" s="7"/>
      <c r="K52" s="7"/>
      <c r="L52" s="9" t="s">
        <v>136</v>
      </c>
      <c r="M52" s="46">
        <v>1800</v>
      </c>
      <c r="N52" s="46">
        <v>1642</v>
      </c>
      <c r="O52" s="46">
        <v>1241</v>
      </c>
      <c r="P52" s="46">
        <v>2087</v>
      </c>
      <c r="Q52" s="46">
        <v>1683</v>
      </c>
      <c r="R52" s="46">
        <v>1315</v>
      </c>
      <c r="S52" s="47">
        <v>995</v>
      </c>
      <c r="T52" s="46">
        <v>3002</v>
      </c>
      <c r="U52" s="44" t="s">
        <v>73</v>
      </c>
      <c r="V52" s="46">
        <v>1658</v>
      </c>
    </row>
    <row r="53" spans="1:22" ht="16.5" customHeight="1" x14ac:dyDescent="0.2">
      <c r="A53" s="7"/>
      <c r="B53" s="7"/>
      <c r="C53" s="7"/>
      <c r="D53" s="7" t="s">
        <v>68</v>
      </c>
      <c r="E53" s="7"/>
      <c r="F53" s="7"/>
      <c r="G53" s="7"/>
      <c r="H53" s="7"/>
      <c r="I53" s="7"/>
      <c r="J53" s="7"/>
      <c r="K53" s="7"/>
      <c r="L53" s="9" t="s">
        <v>136</v>
      </c>
      <c r="M53" s="46">
        <v>1971</v>
      </c>
      <c r="N53" s="46">
        <v>1728</v>
      </c>
      <c r="O53" s="46">
        <v>1311</v>
      </c>
      <c r="P53" s="46">
        <v>2159</v>
      </c>
      <c r="Q53" s="46">
        <v>1675</v>
      </c>
      <c r="R53" s="46">
        <v>1435</v>
      </c>
      <c r="S53" s="46">
        <v>1058</v>
      </c>
      <c r="T53" s="46">
        <v>2461</v>
      </c>
      <c r="U53" s="44" t="s">
        <v>73</v>
      </c>
      <c r="V53" s="46">
        <v>1754</v>
      </c>
    </row>
    <row r="54" spans="1:22" ht="16.5" customHeight="1" x14ac:dyDescent="0.2">
      <c r="A54" s="7"/>
      <c r="B54" s="7"/>
      <c r="C54" s="7"/>
      <c r="D54" s="7" t="s">
        <v>69</v>
      </c>
      <c r="E54" s="7"/>
      <c r="F54" s="7"/>
      <c r="G54" s="7"/>
      <c r="H54" s="7"/>
      <c r="I54" s="7"/>
      <c r="J54" s="7"/>
      <c r="K54" s="7"/>
      <c r="L54" s="9" t="s">
        <v>136</v>
      </c>
      <c r="M54" s="46">
        <v>2116</v>
      </c>
      <c r="N54" s="46">
        <v>1839</v>
      </c>
      <c r="O54" s="46">
        <v>1284</v>
      </c>
      <c r="P54" s="46">
        <v>2183</v>
      </c>
      <c r="Q54" s="46">
        <v>1810</v>
      </c>
      <c r="R54" s="46">
        <v>1609</v>
      </c>
      <c r="S54" s="46">
        <v>1085</v>
      </c>
      <c r="T54" s="46">
        <v>2923</v>
      </c>
      <c r="U54" s="44" t="s">
        <v>73</v>
      </c>
      <c r="V54" s="46">
        <v>1844</v>
      </c>
    </row>
    <row r="55" spans="1:22" ht="16.5" customHeight="1" x14ac:dyDescent="0.2">
      <c r="A55" s="7"/>
      <c r="B55" s="7" t="s">
        <v>107</v>
      </c>
      <c r="C55" s="7"/>
      <c r="D55" s="7"/>
      <c r="E55" s="7"/>
      <c r="F55" s="7"/>
      <c r="G55" s="7"/>
      <c r="H55" s="7"/>
      <c r="I55" s="7"/>
      <c r="J55" s="7"/>
      <c r="K55" s="7"/>
      <c r="L55" s="9"/>
      <c r="M55" s="10"/>
      <c r="N55" s="10"/>
      <c r="O55" s="10"/>
      <c r="P55" s="10"/>
      <c r="Q55" s="10"/>
      <c r="R55" s="10"/>
      <c r="S55" s="10"/>
      <c r="T55" s="10"/>
      <c r="U55" s="10"/>
      <c r="V55" s="10"/>
    </row>
    <row r="56" spans="1:22" ht="16.5" customHeight="1" x14ac:dyDescent="0.2">
      <c r="A56" s="7"/>
      <c r="B56" s="7"/>
      <c r="C56" s="7"/>
      <c r="D56" s="7" t="s">
        <v>60</v>
      </c>
      <c r="E56" s="7"/>
      <c r="F56" s="7"/>
      <c r="G56" s="7"/>
      <c r="H56" s="7"/>
      <c r="I56" s="7"/>
      <c r="J56" s="7"/>
      <c r="K56" s="7"/>
      <c r="L56" s="9" t="s">
        <v>136</v>
      </c>
      <c r="M56" s="46">
        <v>1435</v>
      </c>
      <c r="N56" s="46">
        <v>1373</v>
      </c>
      <c r="O56" s="46">
        <v>1077</v>
      </c>
      <c r="P56" s="46">
        <v>1634</v>
      </c>
      <c r="Q56" s="47">
        <v>990</v>
      </c>
      <c r="R56" s="46">
        <v>1016</v>
      </c>
      <c r="S56" s="46">
        <v>1037</v>
      </c>
      <c r="T56" s="46">
        <v>2358</v>
      </c>
      <c r="U56" s="49">
        <v>13</v>
      </c>
      <c r="V56" s="46">
        <v>1342</v>
      </c>
    </row>
    <row r="57" spans="1:22" ht="16.5" customHeight="1" x14ac:dyDescent="0.2">
      <c r="A57" s="7"/>
      <c r="B57" s="7"/>
      <c r="C57" s="7"/>
      <c r="D57" s="7" t="s">
        <v>62</v>
      </c>
      <c r="E57" s="7"/>
      <c r="F57" s="7"/>
      <c r="G57" s="7"/>
      <c r="H57" s="7"/>
      <c r="I57" s="7"/>
      <c r="J57" s="7"/>
      <c r="K57" s="7"/>
      <c r="L57" s="9" t="s">
        <v>136</v>
      </c>
      <c r="M57" s="46">
        <v>1791</v>
      </c>
      <c r="N57" s="46">
        <v>1636</v>
      </c>
      <c r="O57" s="46">
        <v>1207</v>
      </c>
      <c r="P57" s="46">
        <v>2008</v>
      </c>
      <c r="Q57" s="46">
        <v>1305</v>
      </c>
      <c r="R57" s="46">
        <v>1109</v>
      </c>
      <c r="S57" s="46">
        <v>1078</v>
      </c>
      <c r="T57" s="46">
        <v>1985</v>
      </c>
      <c r="U57" s="49">
        <v>18</v>
      </c>
      <c r="V57" s="46">
        <v>1615</v>
      </c>
    </row>
    <row r="58" spans="1:22" ht="16.5" customHeight="1" x14ac:dyDescent="0.2">
      <c r="A58" s="7"/>
      <c r="B58" s="7"/>
      <c r="C58" s="7"/>
      <c r="D58" s="7" t="s">
        <v>63</v>
      </c>
      <c r="E58" s="7"/>
      <c r="F58" s="7"/>
      <c r="G58" s="7"/>
      <c r="H58" s="7"/>
      <c r="I58" s="7"/>
      <c r="J58" s="7"/>
      <c r="K58" s="7"/>
      <c r="L58" s="9" t="s">
        <v>136</v>
      </c>
      <c r="M58" s="46">
        <v>1774</v>
      </c>
      <c r="N58" s="46">
        <v>1723</v>
      </c>
      <c r="O58" s="46">
        <v>1370</v>
      </c>
      <c r="P58" s="46">
        <v>2275</v>
      </c>
      <c r="Q58" s="46">
        <v>1598</v>
      </c>
      <c r="R58" s="46">
        <v>1331</v>
      </c>
      <c r="S58" s="46">
        <v>1063</v>
      </c>
      <c r="T58" s="46">
        <v>2211</v>
      </c>
      <c r="U58" s="49">
        <v>24</v>
      </c>
      <c r="V58" s="46">
        <v>1726</v>
      </c>
    </row>
    <row r="59" spans="1:22" ht="16.5" customHeight="1" x14ac:dyDescent="0.2">
      <c r="A59" s="7"/>
      <c r="B59" s="7"/>
      <c r="C59" s="7"/>
      <c r="D59" s="7" t="s">
        <v>64</v>
      </c>
      <c r="E59" s="7"/>
      <c r="F59" s="7"/>
      <c r="G59" s="7"/>
      <c r="H59" s="7"/>
      <c r="I59" s="7"/>
      <c r="J59" s="7"/>
      <c r="K59" s="7"/>
      <c r="L59" s="9" t="s">
        <v>136</v>
      </c>
      <c r="M59" s="46">
        <v>1725</v>
      </c>
      <c r="N59" s="46">
        <v>1727</v>
      </c>
      <c r="O59" s="46">
        <v>1395</v>
      </c>
      <c r="P59" s="46">
        <v>2226</v>
      </c>
      <c r="Q59" s="46">
        <v>1699</v>
      </c>
      <c r="R59" s="46">
        <v>1301</v>
      </c>
      <c r="S59" s="47">
        <v>986</v>
      </c>
      <c r="T59" s="46">
        <v>2393</v>
      </c>
      <c r="U59" s="49">
        <v>24</v>
      </c>
      <c r="V59" s="46">
        <v>1718</v>
      </c>
    </row>
    <row r="60" spans="1:22" ht="16.5" customHeight="1" x14ac:dyDescent="0.2">
      <c r="A60" s="7"/>
      <c r="B60" s="7"/>
      <c r="C60" s="7"/>
      <c r="D60" s="7" t="s">
        <v>65</v>
      </c>
      <c r="E60" s="7"/>
      <c r="F60" s="7"/>
      <c r="G60" s="7"/>
      <c r="H60" s="7"/>
      <c r="I60" s="7"/>
      <c r="J60" s="7"/>
      <c r="K60" s="7"/>
      <c r="L60" s="9" t="s">
        <v>136</v>
      </c>
      <c r="M60" s="46">
        <v>1830</v>
      </c>
      <c r="N60" s="46">
        <v>1801</v>
      </c>
      <c r="O60" s="46">
        <v>1502</v>
      </c>
      <c r="P60" s="46">
        <v>2368</v>
      </c>
      <c r="Q60" s="46">
        <v>1753</v>
      </c>
      <c r="R60" s="46">
        <v>1353</v>
      </c>
      <c r="S60" s="46">
        <v>1045</v>
      </c>
      <c r="T60" s="46">
        <v>2309</v>
      </c>
      <c r="U60" s="49">
        <v>23</v>
      </c>
      <c r="V60" s="46">
        <v>1813</v>
      </c>
    </row>
    <row r="61" spans="1:22" ht="16.5" customHeight="1" x14ac:dyDescent="0.2">
      <c r="A61" s="7"/>
      <c r="B61" s="7"/>
      <c r="C61" s="7"/>
      <c r="D61" s="7" t="s">
        <v>66</v>
      </c>
      <c r="E61" s="7"/>
      <c r="F61" s="7"/>
      <c r="G61" s="7"/>
      <c r="H61" s="7"/>
      <c r="I61" s="7"/>
      <c r="J61" s="7"/>
      <c r="K61" s="7"/>
      <c r="L61" s="9" t="s">
        <v>136</v>
      </c>
      <c r="M61" s="46">
        <v>1836</v>
      </c>
      <c r="N61" s="46">
        <v>1759</v>
      </c>
      <c r="O61" s="46">
        <v>1456</v>
      </c>
      <c r="P61" s="46">
        <v>2439</v>
      </c>
      <c r="Q61" s="46">
        <v>1780</v>
      </c>
      <c r="R61" s="46">
        <v>1409</v>
      </c>
      <c r="S61" s="46">
        <v>1078</v>
      </c>
      <c r="T61" s="46">
        <v>2910</v>
      </c>
      <c r="U61" s="49">
        <v>25</v>
      </c>
      <c r="V61" s="46">
        <v>1814</v>
      </c>
    </row>
    <row r="62" spans="1:22" ht="16.5" customHeight="1" x14ac:dyDescent="0.2">
      <c r="A62" s="7"/>
      <c r="B62" s="7"/>
      <c r="C62" s="7"/>
      <c r="D62" s="7" t="s">
        <v>67</v>
      </c>
      <c r="E62" s="7"/>
      <c r="F62" s="7"/>
      <c r="G62" s="7"/>
      <c r="H62" s="7"/>
      <c r="I62" s="7"/>
      <c r="J62" s="7"/>
      <c r="K62" s="7"/>
      <c r="L62" s="9" t="s">
        <v>136</v>
      </c>
      <c r="M62" s="46">
        <v>2009</v>
      </c>
      <c r="N62" s="46">
        <v>1887</v>
      </c>
      <c r="O62" s="46">
        <v>1425</v>
      </c>
      <c r="P62" s="46">
        <v>2382</v>
      </c>
      <c r="Q62" s="46">
        <v>1859</v>
      </c>
      <c r="R62" s="46">
        <v>1495</v>
      </c>
      <c r="S62" s="46">
        <v>1141</v>
      </c>
      <c r="T62" s="46">
        <v>3114</v>
      </c>
      <c r="U62" s="49">
        <v>18</v>
      </c>
      <c r="V62" s="46">
        <v>1894</v>
      </c>
    </row>
    <row r="63" spans="1:22" ht="16.5" customHeight="1" x14ac:dyDescent="0.2">
      <c r="A63" s="7"/>
      <c r="B63" s="7"/>
      <c r="C63" s="7"/>
      <c r="D63" s="7" t="s">
        <v>68</v>
      </c>
      <c r="E63" s="7"/>
      <c r="F63" s="7"/>
      <c r="G63" s="7"/>
      <c r="H63" s="7"/>
      <c r="I63" s="7"/>
      <c r="J63" s="7"/>
      <c r="K63" s="7"/>
      <c r="L63" s="9" t="s">
        <v>136</v>
      </c>
      <c r="M63" s="46">
        <v>2185</v>
      </c>
      <c r="N63" s="46">
        <v>1958</v>
      </c>
      <c r="O63" s="46">
        <v>1505</v>
      </c>
      <c r="P63" s="46">
        <v>2444</v>
      </c>
      <c r="Q63" s="46">
        <v>1864</v>
      </c>
      <c r="R63" s="46">
        <v>1620</v>
      </c>
      <c r="S63" s="46">
        <v>1221</v>
      </c>
      <c r="T63" s="46">
        <v>2560</v>
      </c>
      <c r="U63" s="49">
        <v>21</v>
      </c>
      <c r="V63" s="46">
        <v>1993</v>
      </c>
    </row>
    <row r="64" spans="1:22" ht="16.5" customHeight="1" x14ac:dyDescent="0.2">
      <c r="A64" s="7"/>
      <c r="B64" s="7"/>
      <c r="C64" s="7"/>
      <c r="D64" s="7" t="s">
        <v>69</v>
      </c>
      <c r="E64" s="7"/>
      <c r="F64" s="7"/>
      <c r="G64" s="7"/>
      <c r="H64" s="7"/>
      <c r="I64" s="7"/>
      <c r="J64" s="7"/>
      <c r="K64" s="7"/>
      <c r="L64" s="9" t="s">
        <v>136</v>
      </c>
      <c r="M64" s="46">
        <v>2346</v>
      </c>
      <c r="N64" s="46">
        <v>2083</v>
      </c>
      <c r="O64" s="46">
        <v>1487</v>
      </c>
      <c r="P64" s="46">
        <v>2475</v>
      </c>
      <c r="Q64" s="46">
        <v>2073</v>
      </c>
      <c r="R64" s="46">
        <v>1832</v>
      </c>
      <c r="S64" s="46">
        <v>1232</v>
      </c>
      <c r="T64" s="46">
        <v>3031</v>
      </c>
      <c r="U64" s="49">
        <v>25</v>
      </c>
      <c r="V64" s="46">
        <v>2104</v>
      </c>
    </row>
    <row r="65" spans="1:22" ht="16.5" customHeight="1" x14ac:dyDescent="0.2">
      <c r="A65" s="7"/>
      <c r="B65" s="7" t="s">
        <v>108</v>
      </c>
      <c r="C65" s="7"/>
      <c r="D65" s="7"/>
      <c r="E65" s="7"/>
      <c r="F65" s="7"/>
      <c r="G65" s="7"/>
      <c r="H65" s="7"/>
      <c r="I65" s="7"/>
      <c r="J65" s="7"/>
      <c r="K65" s="7"/>
      <c r="L65" s="9"/>
      <c r="M65" s="10"/>
      <c r="N65" s="10"/>
      <c r="O65" s="10"/>
      <c r="P65" s="10"/>
      <c r="Q65" s="10"/>
      <c r="R65" s="10"/>
      <c r="S65" s="10"/>
      <c r="T65" s="10"/>
      <c r="U65" s="10"/>
      <c r="V65" s="10"/>
    </row>
    <row r="66" spans="1:22" ht="16.5" customHeight="1" x14ac:dyDescent="0.2">
      <c r="A66" s="7"/>
      <c r="B66" s="7"/>
      <c r="C66" s="7"/>
      <c r="D66" s="7" t="s">
        <v>60</v>
      </c>
      <c r="E66" s="7"/>
      <c r="F66" s="7"/>
      <c r="G66" s="7"/>
      <c r="H66" s="7"/>
      <c r="I66" s="7"/>
      <c r="J66" s="7"/>
      <c r="K66" s="7"/>
      <c r="L66" s="9" t="s">
        <v>136</v>
      </c>
      <c r="M66" s="44" t="s">
        <v>73</v>
      </c>
      <c r="N66" s="44" t="s">
        <v>73</v>
      </c>
      <c r="O66" s="44" t="s">
        <v>73</v>
      </c>
      <c r="P66" s="47">
        <v>627</v>
      </c>
      <c r="Q66" s="44" t="s">
        <v>73</v>
      </c>
      <c r="R66" s="44" t="s">
        <v>73</v>
      </c>
      <c r="S66" s="44" t="s">
        <v>73</v>
      </c>
      <c r="T66" s="44" t="s">
        <v>73</v>
      </c>
      <c r="U66" s="49">
        <v>88</v>
      </c>
      <c r="V66" s="47">
        <v>154</v>
      </c>
    </row>
    <row r="67" spans="1:22" ht="16.5" customHeight="1" x14ac:dyDescent="0.2">
      <c r="A67" s="7"/>
      <c r="B67" s="7"/>
      <c r="C67" s="7"/>
      <c r="D67" s="7" t="s">
        <v>62</v>
      </c>
      <c r="E67" s="7"/>
      <c r="F67" s="7"/>
      <c r="G67" s="7"/>
      <c r="H67" s="7"/>
      <c r="I67" s="7"/>
      <c r="J67" s="7"/>
      <c r="K67" s="7"/>
      <c r="L67" s="9" t="s">
        <v>136</v>
      </c>
      <c r="M67" s="44" t="s">
        <v>73</v>
      </c>
      <c r="N67" s="44" t="s">
        <v>73</v>
      </c>
      <c r="O67" s="44" t="s">
        <v>73</v>
      </c>
      <c r="P67" s="47">
        <v>602</v>
      </c>
      <c r="Q67" s="44" t="s">
        <v>73</v>
      </c>
      <c r="R67" s="44" t="s">
        <v>73</v>
      </c>
      <c r="S67" s="44" t="s">
        <v>73</v>
      </c>
      <c r="T67" s="44" t="s">
        <v>73</v>
      </c>
      <c r="U67" s="49">
        <v>84</v>
      </c>
      <c r="V67" s="47">
        <v>146</v>
      </c>
    </row>
    <row r="68" spans="1:22" ht="16.5" customHeight="1" x14ac:dyDescent="0.2">
      <c r="A68" s="7"/>
      <c r="B68" s="7"/>
      <c r="C68" s="7"/>
      <c r="D68" s="7" t="s">
        <v>63</v>
      </c>
      <c r="E68" s="7"/>
      <c r="F68" s="7"/>
      <c r="G68" s="7"/>
      <c r="H68" s="7"/>
      <c r="I68" s="7"/>
      <c r="J68" s="7"/>
      <c r="K68" s="7"/>
      <c r="L68" s="9" t="s">
        <v>136</v>
      </c>
      <c r="M68" s="44" t="s">
        <v>73</v>
      </c>
      <c r="N68" s="44" t="s">
        <v>73</v>
      </c>
      <c r="O68" s="44" t="s">
        <v>73</v>
      </c>
      <c r="P68" s="47">
        <v>609</v>
      </c>
      <c r="Q68" s="44" t="s">
        <v>73</v>
      </c>
      <c r="R68" s="44" t="s">
        <v>73</v>
      </c>
      <c r="S68" s="44" t="s">
        <v>73</v>
      </c>
      <c r="T68" s="44" t="s">
        <v>73</v>
      </c>
      <c r="U68" s="49">
        <v>79</v>
      </c>
      <c r="V68" s="47">
        <v>142</v>
      </c>
    </row>
    <row r="69" spans="1:22" ht="16.5" customHeight="1" x14ac:dyDescent="0.2">
      <c r="A69" s="7"/>
      <c r="B69" s="7"/>
      <c r="C69" s="7"/>
      <c r="D69" s="7" t="s">
        <v>64</v>
      </c>
      <c r="E69" s="7"/>
      <c r="F69" s="7"/>
      <c r="G69" s="7"/>
      <c r="H69" s="7"/>
      <c r="I69" s="7"/>
      <c r="J69" s="7"/>
      <c r="K69" s="7"/>
      <c r="L69" s="9" t="s">
        <v>136</v>
      </c>
      <c r="M69" s="44" t="s">
        <v>73</v>
      </c>
      <c r="N69" s="44" t="s">
        <v>73</v>
      </c>
      <c r="O69" s="44" t="s">
        <v>73</v>
      </c>
      <c r="P69" s="47">
        <v>609</v>
      </c>
      <c r="Q69" s="44" t="s">
        <v>73</v>
      </c>
      <c r="R69" s="44" t="s">
        <v>73</v>
      </c>
      <c r="S69" s="44" t="s">
        <v>73</v>
      </c>
      <c r="T69" s="44" t="s">
        <v>73</v>
      </c>
      <c r="U69" s="49">
        <v>84</v>
      </c>
      <c r="V69" s="47">
        <v>148</v>
      </c>
    </row>
    <row r="70" spans="1:22" ht="16.5" customHeight="1" x14ac:dyDescent="0.2">
      <c r="A70" s="7"/>
      <c r="B70" s="7"/>
      <c r="C70" s="7"/>
      <c r="D70" s="7" t="s">
        <v>65</v>
      </c>
      <c r="E70" s="7"/>
      <c r="F70" s="7"/>
      <c r="G70" s="7"/>
      <c r="H70" s="7"/>
      <c r="I70" s="7"/>
      <c r="J70" s="7"/>
      <c r="K70" s="7"/>
      <c r="L70" s="9" t="s">
        <v>136</v>
      </c>
      <c r="M70" s="44" t="s">
        <v>73</v>
      </c>
      <c r="N70" s="44" t="s">
        <v>73</v>
      </c>
      <c r="O70" s="44" t="s">
        <v>73</v>
      </c>
      <c r="P70" s="47">
        <v>631</v>
      </c>
      <c r="Q70" s="44" t="s">
        <v>73</v>
      </c>
      <c r="R70" s="44" t="s">
        <v>73</v>
      </c>
      <c r="S70" s="44" t="s">
        <v>73</v>
      </c>
      <c r="T70" s="44" t="s">
        <v>73</v>
      </c>
      <c r="U70" s="49">
        <v>86</v>
      </c>
      <c r="V70" s="47">
        <v>153</v>
      </c>
    </row>
    <row r="71" spans="1:22" ht="16.5" customHeight="1" x14ac:dyDescent="0.2">
      <c r="A71" s="7"/>
      <c r="B71" s="7"/>
      <c r="C71" s="7"/>
      <c r="D71" s="7" t="s">
        <v>66</v>
      </c>
      <c r="E71" s="7"/>
      <c r="F71" s="7"/>
      <c r="G71" s="7"/>
      <c r="H71" s="7"/>
      <c r="I71" s="7"/>
      <c r="J71" s="7"/>
      <c r="K71" s="7"/>
      <c r="L71" s="9" t="s">
        <v>136</v>
      </c>
      <c r="M71" s="44" t="s">
        <v>73</v>
      </c>
      <c r="N71" s="44" t="s">
        <v>73</v>
      </c>
      <c r="O71" s="44" t="s">
        <v>73</v>
      </c>
      <c r="P71" s="47">
        <v>637</v>
      </c>
      <c r="Q71" s="44" t="s">
        <v>73</v>
      </c>
      <c r="R71" s="44" t="s">
        <v>73</v>
      </c>
      <c r="S71" s="44" t="s">
        <v>73</v>
      </c>
      <c r="T71" s="44" t="s">
        <v>73</v>
      </c>
      <c r="U71" s="49">
        <v>87</v>
      </c>
      <c r="V71" s="47">
        <v>154</v>
      </c>
    </row>
    <row r="72" spans="1:22" ht="16.5" customHeight="1" x14ac:dyDescent="0.2">
      <c r="A72" s="7"/>
      <c r="B72" s="7"/>
      <c r="C72" s="7"/>
      <c r="D72" s="7" t="s">
        <v>67</v>
      </c>
      <c r="E72" s="7"/>
      <c r="F72" s="7"/>
      <c r="G72" s="7"/>
      <c r="H72" s="7"/>
      <c r="I72" s="7"/>
      <c r="J72" s="7"/>
      <c r="K72" s="7"/>
      <c r="L72" s="9" t="s">
        <v>136</v>
      </c>
      <c r="M72" s="44" t="s">
        <v>73</v>
      </c>
      <c r="N72" s="44" t="s">
        <v>73</v>
      </c>
      <c r="O72" s="44" t="s">
        <v>73</v>
      </c>
      <c r="P72" s="47">
        <v>615</v>
      </c>
      <c r="Q72" s="44" t="s">
        <v>73</v>
      </c>
      <c r="R72" s="44" t="s">
        <v>73</v>
      </c>
      <c r="S72" s="44" t="s">
        <v>73</v>
      </c>
      <c r="T72" s="44" t="s">
        <v>73</v>
      </c>
      <c r="U72" s="49">
        <v>88</v>
      </c>
      <c r="V72" s="47">
        <v>154</v>
      </c>
    </row>
    <row r="73" spans="1:22" ht="16.5" customHeight="1" x14ac:dyDescent="0.2">
      <c r="A73" s="7"/>
      <c r="B73" s="7"/>
      <c r="C73" s="7"/>
      <c r="D73" s="7" t="s">
        <v>68</v>
      </c>
      <c r="E73" s="7"/>
      <c r="F73" s="7"/>
      <c r="G73" s="7"/>
      <c r="H73" s="7"/>
      <c r="I73" s="7"/>
      <c r="J73" s="7"/>
      <c r="K73" s="7"/>
      <c r="L73" s="9" t="s">
        <v>136</v>
      </c>
      <c r="M73" s="44" t="s">
        <v>73</v>
      </c>
      <c r="N73" s="44" t="s">
        <v>73</v>
      </c>
      <c r="O73" s="44" t="s">
        <v>73</v>
      </c>
      <c r="P73" s="47">
        <v>599</v>
      </c>
      <c r="Q73" s="44" t="s">
        <v>73</v>
      </c>
      <c r="R73" s="44" t="s">
        <v>73</v>
      </c>
      <c r="S73" s="44" t="s">
        <v>73</v>
      </c>
      <c r="T73" s="44" t="s">
        <v>73</v>
      </c>
      <c r="U73" s="49">
        <v>86</v>
      </c>
      <c r="V73" s="47">
        <v>150</v>
      </c>
    </row>
    <row r="74" spans="1:22" ht="16.5" customHeight="1" x14ac:dyDescent="0.2">
      <c r="A74" s="7"/>
      <c r="B74" s="7"/>
      <c r="C74" s="7"/>
      <c r="D74" s="7" t="s">
        <v>69</v>
      </c>
      <c r="E74" s="7"/>
      <c r="F74" s="7"/>
      <c r="G74" s="7"/>
      <c r="H74" s="7"/>
      <c r="I74" s="7"/>
      <c r="J74" s="7"/>
      <c r="K74" s="7"/>
      <c r="L74" s="9" t="s">
        <v>136</v>
      </c>
      <c r="M74" s="44" t="s">
        <v>73</v>
      </c>
      <c r="N74" s="44" t="s">
        <v>73</v>
      </c>
      <c r="O74" s="44" t="s">
        <v>73</v>
      </c>
      <c r="P74" s="47">
        <v>606</v>
      </c>
      <c r="Q74" s="44" t="s">
        <v>73</v>
      </c>
      <c r="R74" s="44" t="s">
        <v>73</v>
      </c>
      <c r="S74" s="44" t="s">
        <v>73</v>
      </c>
      <c r="T74" s="44" t="s">
        <v>73</v>
      </c>
      <c r="U74" s="49">
        <v>79</v>
      </c>
      <c r="V74" s="47">
        <v>144</v>
      </c>
    </row>
    <row r="75" spans="1:22" ht="16.5" customHeight="1" x14ac:dyDescent="0.2">
      <c r="A75" s="7"/>
      <c r="B75" s="7" t="s">
        <v>109</v>
      </c>
      <c r="C75" s="7"/>
      <c r="D75" s="7"/>
      <c r="E75" s="7"/>
      <c r="F75" s="7"/>
      <c r="G75" s="7"/>
      <c r="H75" s="7"/>
      <c r="I75" s="7"/>
      <c r="J75" s="7"/>
      <c r="K75" s="7"/>
      <c r="L75" s="9"/>
      <c r="M75" s="10"/>
      <c r="N75" s="10"/>
      <c r="O75" s="10"/>
      <c r="P75" s="10"/>
      <c r="Q75" s="10"/>
      <c r="R75" s="10"/>
      <c r="S75" s="10"/>
      <c r="T75" s="10"/>
      <c r="U75" s="10"/>
      <c r="V75" s="10"/>
    </row>
    <row r="76" spans="1:22" ht="16.5" customHeight="1" x14ac:dyDescent="0.2">
      <c r="A76" s="7"/>
      <c r="B76" s="7"/>
      <c r="C76" s="7"/>
      <c r="D76" s="7" t="s">
        <v>60</v>
      </c>
      <c r="E76" s="7"/>
      <c r="F76" s="7"/>
      <c r="G76" s="7"/>
      <c r="H76" s="7"/>
      <c r="I76" s="7"/>
      <c r="J76" s="7"/>
      <c r="K76" s="7"/>
      <c r="L76" s="9" t="s">
        <v>136</v>
      </c>
      <c r="M76" s="44" t="s">
        <v>73</v>
      </c>
      <c r="N76" s="44" t="s">
        <v>73</v>
      </c>
      <c r="O76" s="44" t="s">
        <v>73</v>
      </c>
      <c r="P76" s="44" t="s">
        <v>73</v>
      </c>
      <c r="Q76" s="44" t="s">
        <v>73</v>
      </c>
      <c r="R76" s="44" t="s">
        <v>73</v>
      </c>
      <c r="S76" s="44" t="s">
        <v>73</v>
      </c>
      <c r="T76" s="44" t="s">
        <v>73</v>
      </c>
      <c r="U76" s="47">
        <v>379</v>
      </c>
      <c r="V76" s="47">
        <v>379</v>
      </c>
    </row>
    <row r="77" spans="1:22" ht="16.5" customHeight="1" x14ac:dyDescent="0.2">
      <c r="A77" s="7"/>
      <c r="B77" s="7"/>
      <c r="C77" s="7"/>
      <c r="D77" s="7" t="s">
        <v>62</v>
      </c>
      <c r="E77" s="7"/>
      <c r="F77" s="7"/>
      <c r="G77" s="7"/>
      <c r="H77" s="7"/>
      <c r="I77" s="7"/>
      <c r="J77" s="7"/>
      <c r="K77" s="7"/>
      <c r="L77" s="9" t="s">
        <v>136</v>
      </c>
      <c r="M77" s="44" t="s">
        <v>73</v>
      </c>
      <c r="N77" s="44" t="s">
        <v>73</v>
      </c>
      <c r="O77" s="44" t="s">
        <v>73</v>
      </c>
      <c r="P77" s="44" t="s">
        <v>73</v>
      </c>
      <c r="Q77" s="44" t="s">
        <v>73</v>
      </c>
      <c r="R77" s="44" t="s">
        <v>73</v>
      </c>
      <c r="S77" s="44" t="s">
        <v>73</v>
      </c>
      <c r="T77" s="44" t="s">
        <v>73</v>
      </c>
      <c r="U77" s="47">
        <v>376</v>
      </c>
      <c r="V77" s="47">
        <v>376</v>
      </c>
    </row>
    <row r="78" spans="1:22" ht="16.5" customHeight="1" x14ac:dyDescent="0.2">
      <c r="A78" s="7"/>
      <c r="B78" s="7"/>
      <c r="C78" s="7"/>
      <c r="D78" s="7" t="s">
        <v>63</v>
      </c>
      <c r="E78" s="7"/>
      <c r="F78" s="7"/>
      <c r="G78" s="7"/>
      <c r="H78" s="7"/>
      <c r="I78" s="7"/>
      <c r="J78" s="7"/>
      <c r="K78" s="7"/>
      <c r="L78" s="9" t="s">
        <v>136</v>
      </c>
      <c r="M78" s="44" t="s">
        <v>73</v>
      </c>
      <c r="N78" s="44" t="s">
        <v>73</v>
      </c>
      <c r="O78" s="44" t="s">
        <v>73</v>
      </c>
      <c r="P78" s="44" t="s">
        <v>73</v>
      </c>
      <c r="Q78" s="44" t="s">
        <v>73</v>
      </c>
      <c r="R78" s="44" t="s">
        <v>73</v>
      </c>
      <c r="S78" s="44" t="s">
        <v>73</v>
      </c>
      <c r="T78" s="44" t="s">
        <v>73</v>
      </c>
      <c r="U78" s="47">
        <v>379</v>
      </c>
      <c r="V78" s="47">
        <v>379</v>
      </c>
    </row>
    <row r="79" spans="1:22" ht="16.5" customHeight="1" x14ac:dyDescent="0.2">
      <c r="A79" s="7"/>
      <c r="B79" s="7"/>
      <c r="C79" s="7"/>
      <c r="D79" s="7" t="s">
        <v>64</v>
      </c>
      <c r="E79" s="7"/>
      <c r="F79" s="7"/>
      <c r="G79" s="7"/>
      <c r="H79" s="7"/>
      <c r="I79" s="7"/>
      <c r="J79" s="7"/>
      <c r="K79" s="7"/>
      <c r="L79" s="9" t="s">
        <v>136</v>
      </c>
      <c r="M79" s="44" t="s">
        <v>73</v>
      </c>
      <c r="N79" s="44" t="s">
        <v>73</v>
      </c>
      <c r="O79" s="44" t="s">
        <v>73</v>
      </c>
      <c r="P79" s="44" t="s">
        <v>73</v>
      </c>
      <c r="Q79" s="44" t="s">
        <v>73</v>
      </c>
      <c r="R79" s="44" t="s">
        <v>73</v>
      </c>
      <c r="S79" s="44" t="s">
        <v>73</v>
      </c>
      <c r="T79" s="44" t="s">
        <v>73</v>
      </c>
      <c r="U79" s="47">
        <v>386</v>
      </c>
      <c r="V79" s="47">
        <v>386</v>
      </c>
    </row>
    <row r="80" spans="1:22" ht="16.5" customHeight="1" x14ac:dyDescent="0.2">
      <c r="A80" s="7"/>
      <c r="B80" s="7"/>
      <c r="C80" s="7"/>
      <c r="D80" s="7" t="s">
        <v>65</v>
      </c>
      <c r="E80" s="7"/>
      <c r="F80" s="7"/>
      <c r="G80" s="7"/>
      <c r="H80" s="7"/>
      <c r="I80" s="7"/>
      <c r="J80" s="7"/>
      <c r="K80" s="7"/>
      <c r="L80" s="9" t="s">
        <v>136</v>
      </c>
      <c r="M80" s="44" t="s">
        <v>73</v>
      </c>
      <c r="N80" s="44" t="s">
        <v>73</v>
      </c>
      <c r="O80" s="44" t="s">
        <v>73</v>
      </c>
      <c r="P80" s="44" t="s">
        <v>73</v>
      </c>
      <c r="Q80" s="44" t="s">
        <v>73</v>
      </c>
      <c r="R80" s="44" t="s">
        <v>73</v>
      </c>
      <c r="S80" s="44" t="s">
        <v>73</v>
      </c>
      <c r="T80" s="44" t="s">
        <v>73</v>
      </c>
      <c r="U80" s="47">
        <v>390</v>
      </c>
      <c r="V80" s="47">
        <v>390</v>
      </c>
    </row>
    <row r="81" spans="1:22" ht="16.5" customHeight="1" x14ac:dyDescent="0.2">
      <c r="A81" s="7"/>
      <c r="B81" s="7"/>
      <c r="C81" s="7"/>
      <c r="D81" s="7" t="s">
        <v>66</v>
      </c>
      <c r="E81" s="7"/>
      <c r="F81" s="7"/>
      <c r="G81" s="7"/>
      <c r="H81" s="7"/>
      <c r="I81" s="7"/>
      <c r="J81" s="7"/>
      <c r="K81" s="7"/>
      <c r="L81" s="9" t="s">
        <v>136</v>
      </c>
      <c r="M81" s="44" t="s">
        <v>73</v>
      </c>
      <c r="N81" s="44" t="s">
        <v>73</v>
      </c>
      <c r="O81" s="44" t="s">
        <v>73</v>
      </c>
      <c r="P81" s="44" t="s">
        <v>73</v>
      </c>
      <c r="Q81" s="44" t="s">
        <v>73</v>
      </c>
      <c r="R81" s="44" t="s">
        <v>73</v>
      </c>
      <c r="S81" s="44" t="s">
        <v>73</v>
      </c>
      <c r="T81" s="44" t="s">
        <v>73</v>
      </c>
      <c r="U81" s="47">
        <v>390</v>
      </c>
      <c r="V81" s="47">
        <v>390</v>
      </c>
    </row>
    <row r="82" spans="1:22" ht="16.5" customHeight="1" x14ac:dyDescent="0.2">
      <c r="A82" s="7"/>
      <c r="B82" s="7"/>
      <c r="C82" s="7"/>
      <c r="D82" s="7" t="s">
        <v>67</v>
      </c>
      <c r="E82" s="7"/>
      <c r="F82" s="7"/>
      <c r="G82" s="7"/>
      <c r="H82" s="7"/>
      <c r="I82" s="7"/>
      <c r="J82" s="7"/>
      <c r="K82" s="7"/>
      <c r="L82" s="9" t="s">
        <v>136</v>
      </c>
      <c r="M82" s="44" t="s">
        <v>73</v>
      </c>
      <c r="N82" s="44" t="s">
        <v>73</v>
      </c>
      <c r="O82" s="44" t="s">
        <v>73</v>
      </c>
      <c r="P82" s="44" t="s">
        <v>73</v>
      </c>
      <c r="Q82" s="44" t="s">
        <v>73</v>
      </c>
      <c r="R82" s="44" t="s">
        <v>73</v>
      </c>
      <c r="S82" s="44" t="s">
        <v>73</v>
      </c>
      <c r="T82" s="44" t="s">
        <v>73</v>
      </c>
      <c r="U82" s="47">
        <v>403</v>
      </c>
      <c r="V82" s="47">
        <v>403</v>
      </c>
    </row>
    <row r="83" spans="1:22" ht="16.5" customHeight="1" x14ac:dyDescent="0.2">
      <c r="A83" s="7"/>
      <c r="B83" s="7"/>
      <c r="C83" s="7"/>
      <c r="D83" s="7" t="s">
        <v>68</v>
      </c>
      <c r="E83" s="7"/>
      <c r="F83" s="7"/>
      <c r="G83" s="7"/>
      <c r="H83" s="7"/>
      <c r="I83" s="7"/>
      <c r="J83" s="7"/>
      <c r="K83" s="7"/>
      <c r="L83" s="9" t="s">
        <v>136</v>
      </c>
      <c r="M83" s="44" t="s">
        <v>73</v>
      </c>
      <c r="N83" s="44" t="s">
        <v>73</v>
      </c>
      <c r="O83" s="44" t="s">
        <v>73</v>
      </c>
      <c r="P83" s="44" t="s">
        <v>73</v>
      </c>
      <c r="Q83" s="44" t="s">
        <v>73</v>
      </c>
      <c r="R83" s="44" t="s">
        <v>73</v>
      </c>
      <c r="S83" s="44" t="s">
        <v>73</v>
      </c>
      <c r="T83" s="44" t="s">
        <v>73</v>
      </c>
      <c r="U83" s="47">
        <v>395</v>
      </c>
      <c r="V83" s="47">
        <v>395</v>
      </c>
    </row>
    <row r="84" spans="1:22" ht="16.5" customHeight="1" x14ac:dyDescent="0.2">
      <c r="A84" s="7"/>
      <c r="B84" s="7"/>
      <c r="C84" s="7"/>
      <c r="D84" s="7" t="s">
        <v>69</v>
      </c>
      <c r="E84" s="7"/>
      <c r="F84" s="7"/>
      <c r="G84" s="7"/>
      <c r="H84" s="7"/>
      <c r="I84" s="7"/>
      <c r="J84" s="7"/>
      <c r="K84" s="7"/>
      <c r="L84" s="9" t="s">
        <v>136</v>
      </c>
      <c r="M84" s="44" t="s">
        <v>73</v>
      </c>
      <c r="N84" s="44" t="s">
        <v>73</v>
      </c>
      <c r="O84" s="44" t="s">
        <v>73</v>
      </c>
      <c r="P84" s="44" t="s">
        <v>73</v>
      </c>
      <c r="Q84" s="44" t="s">
        <v>73</v>
      </c>
      <c r="R84" s="44" t="s">
        <v>73</v>
      </c>
      <c r="S84" s="44" t="s">
        <v>73</v>
      </c>
      <c r="T84" s="44" t="s">
        <v>73</v>
      </c>
      <c r="U84" s="47">
        <v>391</v>
      </c>
      <c r="V84" s="47">
        <v>391</v>
      </c>
    </row>
    <row r="85" spans="1:22" ht="16.5" customHeight="1" x14ac:dyDescent="0.2">
      <c r="A85" s="7"/>
      <c r="B85" s="7" t="s">
        <v>110</v>
      </c>
      <c r="C85" s="7"/>
      <c r="D85" s="7"/>
      <c r="E85" s="7"/>
      <c r="F85" s="7"/>
      <c r="G85" s="7"/>
      <c r="H85" s="7"/>
      <c r="I85" s="7"/>
      <c r="J85" s="7"/>
      <c r="K85" s="7"/>
      <c r="L85" s="9"/>
      <c r="M85" s="10"/>
      <c r="N85" s="10"/>
      <c r="O85" s="10"/>
      <c r="P85" s="10"/>
      <c r="Q85" s="10"/>
      <c r="R85" s="10"/>
      <c r="S85" s="10"/>
      <c r="T85" s="10"/>
      <c r="U85" s="10"/>
      <c r="V85" s="10"/>
    </row>
    <row r="86" spans="1:22" ht="16.5" customHeight="1" x14ac:dyDescent="0.2">
      <c r="A86" s="7"/>
      <c r="B86" s="7"/>
      <c r="C86" s="7"/>
      <c r="D86" s="7" t="s">
        <v>60</v>
      </c>
      <c r="E86" s="7"/>
      <c r="F86" s="7"/>
      <c r="G86" s="7"/>
      <c r="H86" s="7"/>
      <c r="I86" s="7"/>
      <c r="J86" s="7"/>
      <c r="K86" s="7"/>
      <c r="L86" s="9" t="s">
        <v>136</v>
      </c>
      <c r="M86" s="49">
        <v>79</v>
      </c>
      <c r="N86" s="47">
        <v>106</v>
      </c>
      <c r="O86" s="47">
        <v>110</v>
      </c>
      <c r="P86" s="47">
        <v>110</v>
      </c>
      <c r="Q86" s="47">
        <v>155</v>
      </c>
      <c r="R86" s="47">
        <v>144</v>
      </c>
      <c r="S86" s="49">
        <v>86</v>
      </c>
      <c r="T86" s="47">
        <v>114</v>
      </c>
      <c r="U86" s="44" t="s">
        <v>73</v>
      </c>
      <c r="V86" s="47">
        <v>103</v>
      </c>
    </row>
    <row r="87" spans="1:22" ht="16.5" customHeight="1" x14ac:dyDescent="0.2">
      <c r="A87" s="7"/>
      <c r="B87" s="7"/>
      <c r="C87" s="7"/>
      <c r="D87" s="7" t="s">
        <v>62</v>
      </c>
      <c r="E87" s="7"/>
      <c r="F87" s="7"/>
      <c r="G87" s="7"/>
      <c r="H87" s="7"/>
      <c r="I87" s="7"/>
      <c r="J87" s="7"/>
      <c r="K87" s="7"/>
      <c r="L87" s="9" t="s">
        <v>136</v>
      </c>
      <c r="M87" s="49">
        <v>82</v>
      </c>
      <c r="N87" s="47">
        <v>110</v>
      </c>
      <c r="O87" s="47">
        <v>110</v>
      </c>
      <c r="P87" s="49">
        <v>97</v>
      </c>
      <c r="Q87" s="47">
        <v>151</v>
      </c>
      <c r="R87" s="47">
        <v>140</v>
      </c>
      <c r="S87" s="49">
        <v>81</v>
      </c>
      <c r="T87" s="47">
        <v>113</v>
      </c>
      <c r="U87" s="44" t="s">
        <v>73</v>
      </c>
      <c r="V87" s="47">
        <v>103</v>
      </c>
    </row>
    <row r="88" spans="1:22" ht="16.5" customHeight="1" x14ac:dyDescent="0.2">
      <c r="A88" s="7"/>
      <c r="B88" s="7"/>
      <c r="C88" s="7"/>
      <c r="D88" s="7" t="s">
        <v>63</v>
      </c>
      <c r="E88" s="7"/>
      <c r="F88" s="7"/>
      <c r="G88" s="7"/>
      <c r="H88" s="7"/>
      <c r="I88" s="7"/>
      <c r="J88" s="7"/>
      <c r="K88" s="7"/>
      <c r="L88" s="9" t="s">
        <v>136</v>
      </c>
      <c r="M88" s="49">
        <v>85</v>
      </c>
      <c r="N88" s="47">
        <v>104</v>
      </c>
      <c r="O88" s="47">
        <v>115</v>
      </c>
      <c r="P88" s="49">
        <v>94</v>
      </c>
      <c r="Q88" s="47">
        <v>154</v>
      </c>
      <c r="R88" s="47">
        <v>125</v>
      </c>
      <c r="S88" s="49">
        <v>74</v>
      </c>
      <c r="T88" s="47">
        <v>129</v>
      </c>
      <c r="U88" s="44" t="s">
        <v>73</v>
      </c>
      <c r="V88" s="47">
        <v>103</v>
      </c>
    </row>
    <row r="89" spans="1:22" ht="16.5" customHeight="1" x14ac:dyDescent="0.2">
      <c r="A89" s="7"/>
      <c r="B89" s="7"/>
      <c r="C89" s="7"/>
      <c r="D89" s="7" t="s">
        <v>64</v>
      </c>
      <c r="E89" s="7"/>
      <c r="F89" s="7"/>
      <c r="G89" s="7"/>
      <c r="H89" s="7"/>
      <c r="I89" s="7"/>
      <c r="J89" s="7"/>
      <c r="K89" s="7"/>
      <c r="L89" s="9" t="s">
        <v>136</v>
      </c>
      <c r="M89" s="49">
        <v>82</v>
      </c>
      <c r="N89" s="47">
        <v>104</v>
      </c>
      <c r="O89" s="47">
        <v>117</v>
      </c>
      <c r="P89" s="49">
        <v>89</v>
      </c>
      <c r="Q89" s="47">
        <v>150</v>
      </c>
      <c r="R89" s="47">
        <v>114</v>
      </c>
      <c r="S89" s="49">
        <v>74</v>
      </c>
      <c r="T89" s="47">
        <v>125</v>
      </c>
      <c r="U89" s="44" t="s">
        <v>73</v>
      </c>
      <c r="V89" s="47">
        <v>101</v>
      </c>
    </row>
    <row r="90" spans="1:22" ht="16.5" customHeight="1" x14ac:dyDescent="0.2">
      <c r="A90" s="7"/>
      <c r="B90" s="7"/>
      <c r="C90" s="7"/>
      <c r="D90" s="7" t="s">
        <v>65</v>
      </c>
      <c r="E90" s="7"/>
      <c r="F90" s="7"/>
      <c r="G90" s="7"/>
      <c r="H90" s="7"/>
      <c r="I90" s="7"/>
      <c r="J90" s="7"/>
      <c r="K90" s="7"/>
      <c r="L90" s="9" t="s">
        <v>136</v>
      </c>
      <c r="M90" s="49">
        <v>81</v>
      </c>
      <c r="N90" s="47">
        <v>100</v>
      </c>
      <c r="O90" s="47">
        <v>114</v>
      </c>
      <c r="P90" s="49">
        <v>94</v>
      </c>
      <c r="Q90" s="47">
        <v>148</v>
      </c>
      <c r="R90" s="47">
        <v>112</v>
      </c>
      <c r="S90" s="49">
        <v>74</v>
      </c>
      <c r="T90" s="47">
        <v>115</v>
      </c>
      <c r="U90" s="44" t="s">
        <v>73</v>
      </c>
      <c r="V90" s="47">
        <v>100</v>
      </c>
    </row>
    <row r="91" spans="1:22" ht="16.5" customHeight="1" x14ac:dyDescent="0.2">
      <c r="A91" s="7"/>
      <c r="B91" s="7"/>
      <c r="C91" s="7"/>
      <c r="D91" s="7" t="s">
        <v>66</v>
      </c>
      <c r="E91" s="7"/>
      <c r="F91" s="7"/>
      <c r="G91" s="7"/>
      <c r="H91" s="7"/>
      <c r="I91" s="7"/>
      <c r="J91" s="7"/>
      <c r="K91" s="7"/>
      <c r="L91" s="9" t="s">
        <v>136</v>
      </c>
      <c r="M91" s="49">
        <v>80</v>
      </c>
      <c r="N91" s="47">
        <v>103</v>
      </c>
      <c r="O91" s="47">
        <v>110</v>
      </c>
      <c r="P91" s="49">
        <v>87</v>
      </c>
      <c r="Q91" s="47">
        <v>142</v>
      </c>
      <c r="R91" s="47">
        <v>110</v>
      </c>
      <c r="S91" s="49">
        <v>73</v>
      </c>
      <c r="T91" s="47">
        <v>109</v>
      </c>
      <c r="U91" s="44" t="s">
        <v>73</v>
      </c>
      <c r="V91" s="49">
        <v>98</v>
      </c>
    </row>
    <row r="92" spans="1:22" ht="16.5" customHeight="1" x14ac:dyDescent="0.2">
      <c r="A92" s="7"/>
      <c r="B92" s="7"/>
      <c r="C92" s="7"/>
      <c r="D92" s="7" t="s">
        <v>67</v>
      </c>
      <c r="E92" s="7"/>
      <c r="F92" s="7"/>
      <c r="G92" s="7"/>
      <c r="H92" s="7"/>
      <c r="I92" s="7"/>
      <c r="J92" s="7"/>
      <c r="K92" s="7"/>
      <c r="L92" s="9" t="s">
        <v>136</v>
      </c>
      <c r="M92" s="49">
        <v>76</v>
      </c>
      <c r="N92" s="47">
        <v>106</v>
      </c>
      <c r="O92" s="47">
        <v>105</v>
      </c>
      <c r="P92" s="49">
        <v>87</v>
      </c>
      <c r="Q92" s="47">
        <v>135</v>
      </c>
      <c r="R92" s="47">
        <v>105</v>
      </c>
      <c r="S92" s="47">
        <v>248</v>
      </c>
      <c r="T92" s="47">
        <v>116</v>
      </c>
      <c r="U92" s="44" t="s">
        <v>73</v>
      </c>
      <c r="V92" s="49">
        <v>99</v>
      </c>
    </row>
    <row r="93" spans="1:22" ht="16.5" customHeight="1" x14ac:dyDescent="0.2">
      <c r="A93" s="7"/>
      <c r="B93" s="7"/>
      <c r="C93" s="7"/>
      <c r="D93" s="7" t="s">
        <v>68</v>
      </c>
      <c r="E93" s="7"/>
      <c r="F93" s="7"/>
      <c r="G93" s="7"/>
      <c r="H93" s="7"/>
      <c r="I93" s="7"/>
      <c r="J93" s="7"/>
      <c r="K93" s="7"/>
      <c r="L93" s="9" t="s">
        <v>136</v>
      </c>
      <c r="M93" s="49">
        <v>77</v>
      </c>
      <c r="N93" s="47">
        <v>107</v>
      </c>
      <c r="O93" s="47">
        <v>100</v>
      </c>
      <c r="P93" s="49">
        <v>80</v>
      </c>
      <c r="Q93" s="47">
        <v>134</v>
      </c>
      <c r="R93" s="47">
        <v>113</v>
      </c>
      <c r="S93" s="47">
        <v>292</v>
      </c>
      <c r="T93" s="47">
        <v>121</v>
      </c>
      <c r="U93" s="44" t="s">
        <v>73</v>
      </c>
      <c r="V93" s="49">
        <v>98</v>
      </c>
    </row>
    <row r="94" spans="1:22" ht="16.5" customHeight="1" x14ac:dyDescent="0.2">
      <c r="A94" s="14"/>
      <c r="B94" s="14"/>
      <c r="C94" s="14"/>
      <c r="D94" s="14" t="s">
        <v>69</v>
      </c>
      <c r="E94" s="14"/>
      <c r="F94" s="14"/>
      <c r="G94" s="14"/>
      <c r="H94" s="14"/>
      <c r="I94" s="14"/>
      <c r="J94" s="14"/>
      <c r="K94" s="14"/>
      <c r="L94" s="15" t="s">
        <v>136</v>
      </c>
      <c r="M94" s="50">
        <v>73</v>
      </c>
      <c r="N94" s="48">
        <v>104</v>
      </c>
      <c r="O94" s="48">
        <v>103</v>
      </c>
      <c r="P94" s="50">
        <v>88</v>
      </c>
      <c r="Q94" s="48">
        <v>132</v>
      </c>
      <c r="R94" s="48">
        <v>108</v>
      </c>
      <c r="S94" s="48">
        <v>352</v>
      </c>
      <c r="T94" s="48">
        <v>127</v>
      </c>
      <c r="U94" s="45" t="s">
        <v>73</v>
      </c>
      <c r="V94" s="50">
        <v>99</v>
      </c>
    </row>
    <row r="95" spans="1:22" ht="4.5" customHeight="1" x14ac:dyDescent="0.2">
      <c r="A95" s="25"/>
      <c r="B95" s="25"/>
      <c r="C95" s="2"/>
      <c r="D95" s="2"/>
      <c r="E95" s="2"/>
      <c r="F95" s="2"/>
      <c r="G95" s="2"/>
      <c r="H95" s="2"/>
      <c r="I95" s="2"/>
      <c r="J95" s="2"/>
      <c r="K95" s="2"/>
      <c r="L95" s="2"/>
      <c r="M95" s="2"/>
      <c r="N95" s="2"/>
      <c r="O95" s="2"/>
      <c r="P95" s="2"/>
      <c r="Q95" s="2"/>
      <c r="R95" s="2"/>
      <c r="S95" s="2"/>
      <c r="T95" s="2"/>
      <c r="U95" s="2"/>
      <c r="V95" s="2"/>
    </row>
    <row r="96" spans="1:22" ht="16.5" customHeight="1" x14ac:dyDescent="0.2">
      <c r="A96" s="25"/>
      <c r="B96" s="25"/>
      <c r="C96" s="311" t="s">
        <v>144</v>
      </c>
      <c r="D96" s="311"/>
      <c r="E96" s="311"/>
      <c r="F96" s="311"/>
      <c r="G96" s="311"/>
      <c r="H96" s="311"/>
      <c r="I96" s="311"/>
      <c r="J96" s="311"/>
      <c r="K96" s="311"/>
      <c r="L96" s="311"/>
      <c r="M96" s="311"/>
      <c r="N96" s="311"/>
      <c r="O96" s="311"/>
      <c r="P96" s="311"/>
      <c r="Q96" s="311"/>
      <c r="R96" s="311"/>
      <c r="S96" s="311"/>
      <c r="T96" s="311"/>
      <c r="U96" s="311"/>
      <c r="V96" s="311"/>
    </row>
    <row r="97" spans="1:22" ht="4.5" customHeight="1" x14ac:dyDescent="0.2">
      <c r="A97" s="25"/>
      <c r="B97" s="25"/>
      <c r="C97" s="2"/>
      <c r="D97" s="2"/>
      <c r="E97" s="2"/>
      <c r="F97" s="2"/>
      <c r="G97" s="2"/>
      <c r="H97" s="2"/>
      <c r="I97" s="2"/>
      <c r="J97" s="2"/>
      <c r="K97" s="2"/>
      <c r="L97" s="2"/>
      <c r="M97" s="2"/>
      <c r="N97" s="2"/>
      <c r="O97" s="2"/>
      <c r="P97" s="2"/>
      <c r="Q97" s="2"/>
      <c r="R97" s="2"/>
      <c r="S97" s="2"/>
      <c r="T97" s="2"/>
      <c r="U97" s="2"/>
      <c r="V97" s="2"/>
    </row>
    <row r="98" spans="1:22" ht="42.4" customHeight="1" x14ac:dyDescent="0.2">
      <c r="A98" s="25" t="s">
        <v>79</v>
      </c>
      <c r="B98" s="25"/>
      <c r="C98" s="311" t="s">
        <v>145</v>
      </c>
      <c r="D98" s="311"/>
      <c r="E98" s="311"/>
      <c r="F98" s="311"/>
      <c r="G98" s="311"/>
      <c r="H98" s="311"/>
      <c r="I98" s="311"/>
      <c r="J98" s="311"/>
      <c r="K98" s="311"/>
      <c r="L98" s="311"/>
      <c r="M98" s="311"/>
      <c r="N98" s="311"/>
      <c r="O98" s="311"/>
      <c r="P98" s="311"/>
      <c r="Q98" s="311"/>
      <c r="R98" s="311"/>
      <c r="S98" s="311"/>
      <c r="T98" s="311"/>
      <c r="U98" s="311"/>
      <c r="V98" s="311"/>
    </row>
    <row r="99" spans="1:22" ht="4.5" customHeight="1" x14ac:dyDescent="0.2"/>
    <row r="100" spans="1:22" ht="55.15" customHeight="1" x14ac:dyDescent="0.2">
      <c r="A100" s="26" t="s">
        <v>92</v>
      </c>
      <c r="B100" s="25"/>
      <c r="C100" s="25"/>
      <c r="D100" s="25"/>
      <c r="E100" s="311" t="s">
        <v>146</v>
      </c>
      <c r="F100" s="311"/>
      <c r="G100" s="311"/>
      <c r="H100" s="311"/>
      <c r="I100" s="311"/>
      <c r="J100" s="311"/>
      <c r="K100" s="311"/>
      <c r="L100" s="311"/>
      <c r="M100" s="311"/>
      <c r="N100" s="311"/>
      <c r="O100" s="311"/>
      <c r="P100" s="311"/>
      <c r="Q100" s="311"/>
      <c r="R100" s="311"/>
      <c r="S100" s="311"/>
      <c r="T100" s="311"/>
      <c r="U100" s="311"/>
      <c r="V100" s="311"/>
    </row>
  </sheetData>
  <mergeCells count="4">
    <mergeCell ref="K1:V1"/>
    <mergeCell ref="C96:V96"/>
    <mergeCell ref="C98:V98"/>
    <mergeCell ref="E100:V100"/>
  </mergeCells>
  <pageMargins left="0.7" right="0.7" top="0.75" bottom="0.75" header="0.3" footer="0.3"/>
  <pageSetup paperSize="9" fitToHeight="0" orientation="landscape" horizontalDpi="300" verticalDpi="300"/>
  <headerFooter scaleWithDoc="0" alignWithMargins="0">
    <oddHeader>&amp;C&amp;"Arial"&amp;8TABLE 7A.4</oddHeader>
    <oddFooter>&amp;L&amp;"Arial"&amp;8REPORT ON
GOVERNMENT
SERVICES 2022&amp;R&amp;"Arial"&amp;8COURTS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17"/>
  <sheetViews>
    <sheetView showGridLines="0" workbookViewId="0"/>
  </sheetViews>
  <sheetFormatPr defaultColWidth="11.42578125" defaultRowHeight="12.75" x14ac:dyDescent="0.2"/>
  <cols>
    <col min="1" max="11" width="1.85546875" customWidth="1"/>
    <col min="12" max="12" width="5.42578125" customWidth="1"/>
    <col min="13" max="21" width="9.28515625" customWidth="1"/>
  </cols>
  <sheetData>
    <row r="1" spans="1:21" ht="17.45" customHeight="1" x14ac:dyDescent="0.2">
      <c r="A1" s="8" t="s">
        <v>147</v>
      </c>
      <c r="B1" s="8"/>
      <c r="C1" s="8"/>
      <c r="D1" s="8"/>
      <c r="E1" s="8"/>
      <c r="F1" s="8"/>
      <c r="G1" s="8"/>
      <c r="H1" s="8"/>
      <c r="I1" s="8"/>
      <c r="J1" s="8"/>
      <c r="K1" s="316" t="s">
        <v>148</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149</v>
      </c>
      <c r="N2" s="13" t="s">
        <v>150</v>
      </c>
      <c r="O2" s="13" t="s">
        <v>151</v>
      </c>
      <c r="P2" s="13" t="s">
        <v>152</v>
      </c>
      <c r="Q2" s="13" t="s">
        <v>153</v>
      </c>
      <c r="R2" s="13" t="s">
        <v>154</v>
      </c>
      <c r="S2" s="13" t="s">
        <v>155</v>
      </c>
      <c r="T2" s="13" t="s">
        <v>156</v>
      </c>
      <c r="U2" s="13" t="s">
        <v>157</v>
      </c>
    </row>
    <row r="3" spans="1:21" ht="16.5" customHeight="1" x14ac:dyDescent="0.2">
      <c r="A3" s="7" t="s">
        <v>14</v>
      </c>
      <c r="B3" s="7"/>
      <c r="C3" s="7"/>
      <c r="D3" s="7"/>
      <c r="E3" s="7"/>
      <c r="F3" s="7"/>
      <c r="G3" s="7"/>
      <c r="H3" s="7"/>
      <c r="I3" s="7"/>
      <c r="J3" s="7"/>
      <c r="K3" s="7"/>
      <c r="L3" s="9"/>
      <c r="M3" s="10"/>
      <c r="N3" s="10"/>
      <c r="O3" s="10"/>
      <c r="P3" s="10"/>
      <c r="Q3" s="10"/>
      <c r="R3" s="10"/>
      <c r="S3" s="10"/>
      <c r="T3" s="10"/>
      <c r="U3" s="10"/>
    </row>
    <row r="4" spans="1:21" ht="16.5" customHeight="1" x14ac:dyDescent="0.2">
      <c r="A4" s="7"/>
      <c r="B4" s="7" t="s">
        <v>58</v>
      </c>
      <c r="C4" s="7"/>
      <c r="D4" s="7"/>
      <c r="E4" s="7"/>
      <c r="F4" s="7"/>
      <c r="G4" s="7"/>
      <c r="H4" s="7"/>
      <c r="I4" s="7"/>
      <c r="J4" s="7"/>
      <c r="K4" s="7"/>
      <c r="L4" s="9"/>
      <c r="M4" s="10"/>
      <c r="N4" s="10"/>
      <c r="O4" s="10"/>
      <c r="P4" s="10"/>
      <c r="Q4" s="10"/>
      <c r="R4" s="10"/>
      <c r="S4" s="10"/>
      <c r="T4" s="10"/>
      <c r="U4" s="10"/>
    </row>
    <row r="5" spans="1:21" ht="16.5" customHeight="1" x14ac:dyDescent="0.2">
      <c r="A5" s="7"/>
      <c r="B5" s="7"/>
      <c r="C5" s="7" t="s">
        <v>59</v>
      </c>
      <c r="D5" s="7"/>
      <c r="E5" s="7"/>
      <c r="F5" s="7"/>
      <c r="G5" s="7"/>
      <c r="H5" s="7"/>
      <c r="I5" s="7"/>
      <c r="J5" s="7"/>
      <c r="K5" s="7"/>
      <c r="L5" s="9"/>
      <c r="M5" s="10"/>
      <c r="N5" s="10"/>
      <c r="O5" s="10"/>
      <c r="P5" s="10"/>
      <c r="Q5" s="10"/>
      <c r="R5" s="10"/>
      <c r="S5" s="10"/>
      <c r="T5" s="10"/>
      <c r="U5" s="10"/>
    </row>
    <row r="6" spans="1:21" ht="16.5" customHeight="1" x14ac:dyDescent="0.2">
      <c r="A6" s="7"/>
      <c r="B6" s="7"/>
      <c r="C6" s="7"/>
      <c r="D6" s="7" t="s">
        <v>60</v>
      </c>
      <c r="E6" s="7"/>
      <c r="F6" s="7"/>
      <c r="G6" s="7"/>
      <c r="H6" s="7"/>
      <c r="I6" s="7"/>
      <c r="J6" s="7"/>
      <c r="K6" s="7"/>
      <c r="L6" s="9" t="s">
        <v>61</v>
      </c>
      <c r="M6" s="52">
        <v>405</v>
      </c>
      <c r="N6" s="52">
        <v>256</v>
      </c>
      <c r="O6" s="52">
        <v>296</v>
      </c>
      <c r="P6" s="52">
        <v>316</v>
      </c>
      <c r="Q6" s="52">
        <v>188</v>
      </c>
      <c r="R6" s="51">
        <v>21</v>
      </c>
      <c r="S6" s="51">
        <v>65</v>
      </c>
      <c r="T6" s="51">
        <v>15</v>
      </c>
      <c r="U6" s="54">
        <v>1562</v>
      </c>
    </row>
    <row r="7" spans="1:21" ht="16.5" customHeight="1" x14ac:dyDescent="0.2">
      <c r="A7" s="7"/>
      <c r="B7" s="7"/>
      <c r="C7" s="7"/>
      <c r="D7" s="7" t="s">
        <v>62</v>
      </c>
      <c r="E7" s="7"/>
      <c r="F7" s="7"/>
      <c r="G7" s="7"/>
      <c r="H7" s="7"/>
      <c r="I7" s="7"/>
      <c r="J7" s="7"/>
      <c r="K7" s="7"/>
      <c r="L7" s="9" t="s">
        <v>61</v>
      </c>
      <c r="M7" s="52">
        <v>369</v>
      </c>
      <c r="N7" s="52">
        <v>285</v>
      </c>
      <c r="O7" s="52">
        <v>350</v>
      </c>
      <c r="P7" s="52">
        <v>337</v>
      </c>
      <c r="Q7" s="52">
        <v>175</v>
      </c>
      <c r="R7" s="51">
        <v>28</v>
      </c>
      <c r="S7" s="51">
        <v>55</v>
      </c>
      <c r="T7" s="51">
        <v>27</v>
      </c>
      <c r="U7" s="54">
        <v>1626</v>
      </c>
    </row>
    <row r="8" spans="1:21" ht="16.5" customHeight="1" x14ac:dyDescent="0.2">
      <c r="A8" s="7"/>
      <c r="B8" s="7"/>
      <c r="C8" s="7"/>
      <c r="D8" s="7" t="s">
        <v>63</v>
      </c>
      <c r="E8" s="7"/>
      <c r="F8" s="7"/>
      <c r="G8" s="7"/>
      <c r="H8" s="7"/>
      <c r="I8" s="7"/>
      <c r="J8" s="7"/>
      <c r="K8" s="7"/>
      <c r="L8" s="9" t="s">
        <v>61</v>
      </c>
      <c r="M8" s="52">
        <v>381</v>
      </c>
      <c r="N8" s="52">
        <v>281</v>
      </c>
      <c r="O8" s="52">
        <v>346</v>
      </c>
      <c r="P8" s="52">
        <v>355</v>
      </c>
      <c r="Q8" s="52">
        <v>236</v>
      </c>
      <c r="R8" s="51">
        <v>29</v>
      </c>
      <c r="S8" s="51">
        <v>84</v>
      </c>
      <c r="T8" s="51">
        <v>37</v>
      </c>
      <c r="U8" s="54">
        <v>1749</v>
      </c>
    </row>
    <row r="9" spans="1:21" ht="16.5" customHeight="1" x14ac:dyDescent="0.2">
      <c r="A9" s="7"/>
      <c r="B9" s="7"/>
      <c r="C9" s="7"/>
      <c r="D9" s="7" t="s">
        <v>64</v>
      </c>
      <c r="E9" s="7"/>
      <c r="F9" s="7"/>
      <c r="G9" s="7"/>
      <c r="H9" s="7"/>
      <c r="I9" s="7"/>
      <c r="J9" s="7"/>
      <c r="K9" s="7"/>
      <c r="L9" s="9" t="s">
        <v>61</v>
      </c>
      <c r="M9" s="52">
        <v>365</v>
      </c>
      <c r="N9" s="52">
        <v>303</v>
      </c>
      <c r="O9" s="52">
        <v>318</v>
      </c>
      <c r="P9" s="52">
        <v>332</v>
      </c>
      <c r="Q9" s="52">
        <v>242</v>
      </c>
      <c r="R9" s="51">
        <v>33</v>
      </c>
      <c r="S9" s="52">
        <v>100</v>
      </c>
      <c r="T9" s="51">
        <v>30</v>
      </c>
      <c r="U9" s="54">
        <v>1723</v>
      </c>
    </row>
    <row r="10" spans="1:21" ht="16.5" customHeight="1" x14ac:dyDescent="0.2">
      <c r="A10" s="7"/>
      <c r="B10" s="7"/>
      <c r="C10" s="7"/>
      <c r="D10" s="7" t="s">
        <v>65</v>
      </c>
      <c r="E10" s="7"/>
      <c r="F10" s="7"/>
      <c r="G10" s="7"/>
      <c r="H10" s="7"/>
      <c r="I10" s="7"/>
      <c r="J10" s="7"/>
      <c r="K10" s="7"/>
      <c r="L10" s="9" t="s">
        <v>61</v>
      </c>
      <c r="M10" s="52">
        <v>417</v>
      </c>
      <c r="N10" s="52">
        <v>275</v>
      </c>
      <c r="O10" s="52">
        <v>394</v>
      </c>
      <c r="P10" s="52">
        <v>329</v>
      </c>
      <c r="Q10" s="52">
        <v>231</v>
      </c>
      <c r="R10" s="51">
        <v>37</v>
      </c>
      <c r="S10" s="51">
        <v>94</v>
      </c>
      <c r="T10" s="51">
        <v>10</v>
      </c>
      <c r="U10" s="54">
        <v>1787</v>
      </c>
    </row>
    <row r="11" spans="1:21" ht="16.5" customHeight="1" x14ac:dyDescent="0.2">
      <c r="A11" s="7"/>
      <c r="B11" s="7"/>
      <c r="C11" s="7"/>
      <c r="D11" s="7" t="s">
        <v>66</v>
      </c>
      <c r="E11" s="7"/>
      <c r="F11" s="7"/>
      <c r="G11" s="7"/>
      <c r="H11" s="7"/>
      <c r="I11" s="7"/>
      <c r="J11" s="7"/>
      <c r="K11" s="7"/>
      <c r="L11" s="9" t="s">
        <v>61</v>
      </c>
      <c r="M11" s="52">
        <v>339</v>
      </c>
      <c r="N11" s="52">
        <v>301</v>
      </c>
      <c r="O11" s="52">
        <v>437</v>
      </c>
      <c r="P11" s="52">
        <v>291</v>
      </c>
      <c r="Q11" s="52">
        <v>280</v>
      </c>
      <c r="R11" s="51">
        <v>34</v>
      </c>
      <c r="S11" s="51">
        <v>92</v>
      </c>
      <c r="T11" s="51">
        <v>11</v>
      </c>
      <c r="U11" s="54">
        <v>1785</v>
      </c>
    </row>
    <row r="12" spans="1:21" ht="16.5" customHeight="1" x14ac:dyDescent="0.2">
      <c r="A12" s="7"/>
      <c r="B12" s="7"/>
      <c r="C12" s="7"/>
      <c r="D12" s="7" t="s">
        <v>67</v>
      </c>
      <c r="E12" s="7"/>
      <c r="F12" s="7"/>
      <c r="G12" s="7"/>
      <c r="H12" s="7"/>
      <c r="I12" s="7"/>
      <c r="J12" s="7"/>
      <c r="K12" s="7"/>
      <c r="L12" s="9" t="s">
        <v>61</v>
      </c>
      <c r="M12" s="52">
        <v>453</v>
      </c>
      <c r="N12" s="52">
        <v>352</v>
      </c>
      <c r="O12" s="52">
        <v>323</v>
      </c>
      <c r="P12" s="52">
        <v>323</v>
      </c>
      <c r="Q12" s="52">
        <v>237</v>
      </c>
      <c r="R12" s="51">
        <v>26</v>
      </c>
      <c r="S12" s="52">
        <v>110</v>
      </c>
      <c r="T12" s="51">
        <v>19</v>
      </c>
      <c r="U12" s="54">
        <v>1843</v>
      </c>
    </row>
    <row r="13" spans="1:21" ht="16.5" customHeight="1" x14ac:dyDescent="0.2">
      <c r="A13" s="7"/>
      <c r="B13" s="7"/>
      <c r="C13" s="7"/>
      <c r="D13" s="7" t="s">
        <v>68</v>
      </c>
      <c r="E13" s="7"/>
      <c r="F13" s="7"/>
      <c r="G13" s="7"/>
      <c r="H13" s="7"/>
      <c r="I13" s="7"/>
      <c r="J13" s="7"/>
      <c r="K13" s="7"/>
      <c r="L13" s="9" t="s">
        <v>61</v>
      </c>
      <c r="M13" s="52">
        <v>341</v>
      </c>
      <c r="N13" s="52">
        <v>318</v>
      </c>
      <c r="O13" s="52">
        <v>372</v>
      </c>
      <c r="P13" s="52">
        <v>390</v>
      </c>
      <c r="Q13" s="52">
        <v>232</v>
      </c>
      <c r="R13" s="51">
        <v>18</v>
      </c>
      <c r="S13" s="52">
        <v>109</v>
      </c>
      <c r="T13" s="51">
        <v>28</v>
      </c>
      <c r="U13" s="54">
        <v>1808</v>
      </c>
    </row>
    <row r="14" spans="1:21" ht="16.5" customHeight="1" x14ac:dyDescent="0.2">
      <c r="A14" s="7"/>
      <c r="B14" s="7"/>
      <c r="C14" s="7"/>
      <c r="D14" s="7" t="s">
        <v>69</v>
      </c>
      <c r="E14" s="7"/>
      <c r="F14" s="7"/>
      <c r="G14" s="7"/>
      <c r="H14" s="7"/>
      <c r="I14" s="7"/>
      <c r="J14" s="7"/>
      <c r="K14" s="7"/>
      <c r="L14" s="9" t="s">
        <v>61</v>
      </c>
      <c r="M14" s="52">
        <v>358</v>
      </c>
      <c r="N14" s="52">
        <v>338</v>
      </c>
      <c r="O14" s="52">
        <v>349</v>
      </c>
      <c r="P14" s="52">
        <v>440</v>
      </c>
      <c r="Q14" s="52">
        <v>238</v>
      </c>
      <c r="R14" s="51">
        <v>25</v>
      </c>
      <c r="S14" s="52">
        <v>132</v>
      </c>
      <c r="T14" s="51">
        <v>15</v>
      </c>
      <c r="U14" s="54">
        <v>1895</v>
      </c>
    </row>
    <row r="15" spans="1:21" ht="16.5" customHeight="1" x14ac:dyDescent="0.2">
      <c r="A15" s="7"/>
      <c r="B15" s="7"/>
      <c r="C15" s="7" t="s">
        <v>70</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t="s">
        <v>60</v>
      </c>
      <c r="E16" s="7"/>
      <c r="F16" s="7"/>
      <c r="G16" s="7"/>
      <c r="H16" s="7"/>
      <c r="I16" s="7"/>
      <c r="J16" s="7"/>
      <c r="K16" s="7"/>
      <c r="L16" s="9" t="s">
        <v>61</v>
      </c>
      <c r="M16" s="51">
        <v>84</v>
      </c>
      <c r="N16" s="51">
        <v>67</v>
      </c>
      <c r="O16" s="54">
        <v>2238</v>
      </c>
      <c r="P16" s="51">
        <v>67</v>
      </c>
      <c r="Q16" s="51">
        <v>53</v>
      </c>
      <c r="R16" s="52">
        <v>496</v>
      </c>
      <c r="S16" s="52">
        <v>283</v>
      </c>
      <c r="T16" s="52">
        <v>458</v>
      </c>
      <c r="U16" s="54">
        <v>3746</v>
      </c>
    </row>
    <row r="17" spans="1:21" ht="16.5" customHeight="1" x14ac:dyDescent="0.2">
      <c r="A17" s="7"/>
      <c r="B17" s="7"/>
      <c r="C17" s="7"/>
      <c r="D17" s="7" t="s">
        <v>62</v>
      </c>
      <c r="E17" s="7"/>
      <c r="F17" s="7"/>
      <c r="G17" s="7"/>
      <c r="H17" s="7"/>
      <c r="I17" s="7"/>
      <c r="J17" s="7"/>
      <c r="K17" s="7"/>
      <c r="L17" s="9" t="s">
        <v>61</v>
      </c>
      <c r="M17" s="51">
        <v>83</v>
      </c>
      <c r="N17" s="52">
        <v>109</v>
      </c>
      <c r="O17" s="54">
        <v>2404</v>
      </c>
      <c r="P17" s="51">
        <v>83</v>
      </c>
      <c r="Q17" s="51">
        <v>52</v>
      </c>
      <c r="R17" s="52">
        <v>596</v>
      </c>
      <c r="S17" s="52">
        <v>240</v>
      </c>
      <c r="T17" s="52">
        <v>463</v>
      </c>
      <c r="U17" s="54">
        <v>4030</v>
      </c>
    </row>
    <row r="18" spans="1:21" ht="16.5" customHeight="1" x14ac:dyDescent="0.2">
      <c r="A18" s="7"/>
      <c r="B18" s="7"/>
      <c r="C18" s="7"/>
      <c r="D18" s="7" t="s">
        <v>63</v>
      </c>
      <c r="E18" s="7"/>
      <c r="F18" s="7"/>
      <c r="G18" s="7"/>
      <c r="H18" s="7"/>
      <c r="I18" s="7"/>
      <c r="J18" s="7"/>
      <c r="K18" s="7"/>
      <c r="L18" s="9" t="s">
        <v>61</v>
      </c>
      <c r="M18" s="52">
        <v>103</v>
      </c>
      <c r="N18" s="52">
        <v>120</v>
      </c>
      <c r="O18" s="54">
        <v>2430</v>
      </c>
      <c r="P18" s="52">
        <v>244</v>
      </c>
      <c r="Q18" s="51">
        <v>77</v>
      </c>
      <c r="R18" s="52">
        <v>480</v>
      </c>
      <c r="S18" s="52">
        <v>265</v>
      </c>
      <c r="T18" s="52">
        <v>490</v>
      </c>
      <c r="U18" s="54">
        <v>4209</v>
      </c>
    </row>
    <row r="19" spans="1:21" ht="16.5" customHeight="1" x14ac:dyDescent="0.2">
      <c r="A19" s="7"/>
      <c r="B19" s="7"/>
      <c r="C19" s="7"/>
      <c r="D19" s="7" t="s">
        <v>64</v>
      </c>
      <c r="E19" s="7"/>
      <c r="F19" s="7"/>
      <c r="G19" s="7"/>
      <c r="H19" s="7"/>
      <c r="I19" s="7"/>
      <c r="J19" s="7"/>
      <c r="K19" s="7"/>
      <c r="L19" s="9" t="s">
        <v>61</v>
      </c>
      <c r="M19" s="51">
        <v>98</v>
      </c>
      <c r="N19" s="51">
        <v>84</v>
      </c>
      <c r="O19" s="54">
        <v>2689</v>
      </c>
      <c r="P19" s="52">
        <v>330</v>
      </c>
      <c r="Q19" s="51">
        <v>59</v>
      </c>
      <c r="R19" s="52">
        <v>493</v>
      </c>
      <c r="S19" s="52">
        <v>297</v>
      </c>
      <c r="T19" s="52">
        <v>492</v>
      </c>
      <c r="U19" s="54">
        <v>4542</v>
      </c>
    </row>
    <row r="20" spans="1:21" ht="16.5" customHeight="1" x14ac:dyDescent="0.2">
      <c r="A20" s="7"/>
      <c r="B20" s="7"/>
      <c r="C20" s="7"/>
      <c r="D20" s="7" t="s">
        <v>65</v>
      </c>
      <c r="E20" s="7"/>
      <c r="F20" s="7"/>
      <c r="G20" s="7"/>
      <c r="H20" s="7"/>
      <c r="I20" s="7"/>
      <c r="J20" s="7"/>
      <c r="K20" s="7"/>
      <c r="L20" s="9" t="s">
        <v>61</v>
      </c>
      <c r="M20" s="52">
        <v>101</v>
      </c>
      <c r="N20" s="52">
        <v>120</v>
      </c>
      <c r="O20" s="54">
        <v>2140</v>
      </c>
      <c r="P20" s="52">
        <v>300</v>
      </c>
      <c r="Q20" s="51">
        <v>43</v>
      </c>
      <c r="R20" s="52">
        <v>437</v>
      </c>
      <c r="S20" s="52">
        <v>213</v>
      </c>
      <c r="T20" s="52">
        <v>548</v>
      </c>
      <c r="U20" s="54">
        <v>3902</v>
      </c>
    </row>
    <row r="21" spans="1:21" ht="16.5" customHeight="1" x14ac:dyDescent="0.2">
      <c r="A21" s="7"/>
      <c r="B21" s="7"/>
      <c r="C21" s="7"/>
      <c r="D21" s="7" t="s">
        <v>66</v>
      </c>
      <c r="E21" s="7"/>
      <c r="F21" s="7"/>
      <c r="G21" s="7"/>
      <c r="H21" s="7"/>
      <c r="I21" s="7"/>
      <c r="J21" s="7"/>
      <c r="K21" s="7"/>
      <c r="L21" s="9" t="s">
        <v>61</v>
      </c>
      <c r="M21" s="51">
        <v>89</v>
      </c>
      <c r="N21" s="52">
        <v>107</v>
      </c>
      <c r="O21" s="54">
        <v>1543</v>
      </c>
      <c r="P21" s="52">
        <v>306</v>
      </c>
      <c r="Q21" s="51">
        <v>76</v>
      </c>
      <c r="R21" s="52">
        <v>436</v>
      </c>
      <c r="S21" s="52">
        <v>170</v>
      </c>
      <c r="T21" s="52">
        <v>583</v>
      </c>
      <c r="U21" s="54">
        <v>3310</v>
      </c>
    </row>
    <row r="22" spans="1:21" ht="16.5" customHeight="1" x14ac:dyDescent="0.2">
      <c r="A22" s="7"/>
      <c r="B22" s="7"/>
      <c r="C22" s="7"/>
      <c r="D22" s="7" t="s">
        <v>67</v>
      </c>
      <c r="E22" s="7"/>
      <c r="F22" s="7"/>
      <c r="G22" s="7"/>
      <c r="H22" s="7"/>
      <c r="I22" s="7"/>
      <c r="J22" s="7"/>
      <c r="K22" s="7"/>
      <c r="L22" s="9" t="s">
        <v>61</v>
      </c>
      <c r="M22" s="52">
        <v>110</v>
      </c>
      <c r="N22" s="52">
        <v>104</v>
      </c>
      <c r="O22" s="54">
        <v>1198</v>
      </c>
      <c r="P22" s="52">
        <v>271</v>
      </c>
      <c r="Q22" s="51">
        <v>46</v>
      </c>
      <c r="R22" s="52">
        <v>422</v>
      </c>
      <c r="S22" s="52">
        <v>199</v>
      </c>
      <c r="T22" s="52">
        <v>542</v>
      </c>
      <c r="U22" s="54">
        <v>2892</v>
      </c>
    </row>
    <row r="23" spans="1:21" ht="16.5" customHeight="1" x14ac:dyDescent="0.2">
      <c r="A23" s="7"/>
      <c r="B23" s="7"/>
      <c r="C23" s="7"/>
      <c r="D23" s="7" t="s">
        <v>68</v>
      </c>
      <c r="E23" s="7"/>
      <c r="F23" s="7"/>
      <c r="G23" s="7"/>
      <c r="H23" s="7"/>
      <c r="I23" s="7"/>
      <c r="J23" s="7"/>
      <c r="K23" s="7"/>
      <c r="L23" s="9" t="s">
        <v>61</v>
      </c>
      <c r="M23" s="51">
        <v>91</v>
      </c>
      <c r="N23" s="52">
        <v>118</v>
      </c>
      <c r="O23" s="52">
        <v>901</v>
      </c>
      <c r="P23" s="52">
        <v>242</v>
      </c>
      <c r="Q23" s="51">
        <v>68</v>
      </c>
      <c r="R23" s="52">
        <v>403</v>
      </c>
      <c r="S23" s="52">
        <v>258</v>
      </c>
      <c r="T23" s="52">
        <v>361</v>
      </c>
      <c r="U23" s="54">
        <v>2442</v>
      </c>
    </row>
    <row r="24" spans="1:21" ht="16.5" customHeight="1" x14ac:dyDescent="0.2">
      <c r="A24" s="7"/>
      <c r="B24" s="7"/>
      <c r="C24" s="7"/>
      <c r="D24" s="7" t="s">
        <v>69</v>
      </c>
      <c r="E24" s="7"/>
      <c r="F24" s="7"/>
      <c r="G24" s="7"/>
      <c r="H24" s="7"/>
      <c r="I24" s="7"/>
      <c r="J24" s="7"/>
      <c r="K24" s="7"/>
      <c r="L24" s="9" t="s">
        <v>61</v>
      </c>
      <c r="M24" s="52">
        <v>158</v>
      </c>
      <c r="N24" s="52">
        <v>129</v>
      </c>
      <c r="O24" s="54">
        <v>1013</v>
      </c>
      <c r="P24" s="52">
        <v>264</v>
      </c>
      <c r="Q24" s="51">
        <v>98</v>
      </c>
      <c r="R24" s="52">
        <v>536</v>
      </c>
      <c r="S24" s="52">
        <v>309</v>
      </c>
      <c r="T24" s="52">
        <v>443</v>
      </c>
      <c r="U24" s="54">
        <v>2950</v>
      </c>
    </row>
    <row r="25" spans="1:21" ht="16.5" customHeight="1" x14ac:dyDescent="0.2">
      <c r="A25" s="7"/>
      <c r="B25" s="7"/>
      <c r="C25" s="7" t="s">
        <v>71</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60</v>
      </c>
      <c r="E26" s="7"/>
      <c r="F26" s="7"/>
      <c r="G26" s="7"/>
      <c r="H26" s="7"/>
      <c r="I26" s="7"/>
      <c r="J26" s="7"/>
      <c r="K26" s="7"/>
      <c r="L26" s="9" t="s">
        <v>61</v>
      </c>
      <c r="M26" s="52">
        <v>489</v>
      </c>
      <c r="N26" s="52">
        <v>323</v>
      </c>
      <c r="O26" s="54">
        <v>2534</v>
      </c>
      <c r="P26" s="52">
        <v>383</v>
      </c>
      <c r="Q26" s="52">
        <v>241</v>
      </c>
      <c r="R26" s="52">
        <v>517</v>
      </c>
      <c r="S26" s="52">
        <v>348</v>
      </c>
      <c r="T26" s="52">
        <v>473</v>
      </c>
      <c r="U26" s="54">
        <v>5308</v>
      </c>
    </row>
    <row r="27" spans="1:21" ht="16.5" customHeight="1" x14ac:dyDescent="0.2">
      <c r="A27" s="7"/>
      <c r="B27" s="7"/>
      <c r="C27" s="7"/>
      <c r="D27" s="7" t="s">
        <v>62</v>
      </c>
      <c r="E27" s="7"/>
      <c r="F27" s="7"/>
      <c r="G27" s="7"/>
      <c r="H27" s="7"/>
      <c r="I27" s="7"/>
      <c r="J27" s="7"/>
      <c r="K27" s="7"/>
      <c r="L27" s="9" t="s">
        <v>61</v>
      </c>
      <c r="M27" s="52">
        <v>452</v>
      </c>
      <c r="N27" s="52">
        <v>394</v>
      </c>
      <c r="O27" s="54">
        <v>2754</v>
      </c>
      <c r="P27" s="52">
        <v>420</v>
      </c>
      <c r="Q27" s="52">
        <v>227</v>
      </c>
      <c r="R27" s="52">
        <v>624</v>
      </c>
      <c r="S27" s="52">
        <v>295</v>
      </c>
      <c r="T27" s="52">
        <v>490</v>
      </c>
      <c r="U27" s="54">
        <v>5656</v>
      </c>
    </row>
    <row r="28" spans="1:21" ht="16.5" customHeight="1" x14ac:dyDescent="0.2">
      <c r="A28" s="7"/>
      <c r="B28" s="7"/>
      <c r="C28" s="7"/>
      <c r="D28" s="7" t="s">
        <v>63</v>
      </c>
      <c r="E28" s="7"/>
      <c r="F28" s="7"/>
      <c r="G28" s="7"/>
      <c r="H28" s="7"/>
      <c r="I28" s="7"/>
      <c r="J28" s="7"/>
      <c r="K28" s="7"/>
      <c r="L28" s="9" t="s">
        <v>61</v>
      </c>
      <c r="M28" s="52">
        <v>484</v>
      </c>
      <c r="N28" s="52">
        <v>401</v>
      </c>
      <c r="O28" s="54">
        <v>2776</v>
      </c>
      <c r="P28" s="52">
        <v>599</v>
      </c>
      <c r="Q28" s="52">
        <v>313</v>
      </c>
      <c r="R28" s="52">
        <v>509</v>
      </c>
      <c r="S28" s="52">
        <v>349</v>
      </c>
      <c r="T28" s="52">
        <v>527</v>
      </c>
      <c r="U28" s="54">
        <v>5958</v>
      </c>
    </row>
    <row r="29" spans="1:21" ht="16.5" customHeight="1" x14ac:dyDescent="0.2">
      <c r="A29" s="7"/>
      <c r="B29" s="7"/>
      <c r="C29" s="7"/>
      <c r="D29" s="7" t="s">
        <v>64</v>
      </c>
      <c r="E29" s="7"/>
      <c r="F29" s="7"/>
      <c r="G29" s="7"/>
      <c r="H29" s="7"/>
      <c r="I29" s="7"/>
      <c r="J29" s="7"/>
      <c r="K29" s="7"/>
      <c r="L29" s="9" t="s">
        <v>61</v>
      </c>
      <c r="M29" s="52">
        <v>463</v>
      </c>
      <c r="N29" s="52">
        <v>387</v>
      </c>
      <c r="O29" s="54">
        <v>3007</v>
      </c>
      <c r="P29" s="52">
        <v>662</v>
      </c>
      <c r="Q29" s="52">
        <v>301</v>
      </c>
      <c r="R29" s="52">
        <v>526</v>
      </c>
      <c r="S29" s="52">
        <v>397</v>
      </c>
      <c r="T29" s="52">
        <v>522</v>
      </c>
      <c r="U29" s="54">
        <v>6265</v>
      </c>
    </row>
    <row r="30" spans="1:21" ht="16.5" customHeight="1" x14ac:dyDescent="0.2">
      <c r="A30" s="7"/>
      <c r="B30" s="7"/>
      <c r="C30" s="7"/>
      <c r="D30" s="7" t="s">
        <v>65</v>
      </c>
      <c r="E30" s="7"/>
      <c r="F30" s="7"/>
      <c r="G30" s="7"/>
      <c r="H30" s="7"/>
      <c r="I30" s="7"/>
      <c r="J30" s="7"/>
      <c r="K30" s="7"/>
      <c r="L30" s="9" t="s">
        <v>61</v>
      </c>
      <c r="M30" s="52">
        <v>518</v>
      </c>
      <c r="N30" s="52">
        <v>395</v>
      </c>
      <c r="O30" s="54">
        <v>2534</v>
      </c>
      <c r="P30" s="52">
        <v>629</v>
      </c>
      <c r="Q30" s="52">
        <v>274</v>
      </c>
      <c r="R30" s="52">
        <v>474</v>
      </c>
      <c r="S30" s="52">
        <v>307</v>
      </c>
      <c r="T30" s="52">
        <v>558</v>
      </c>
      <c r="U30" s="54">
        <v>5689</v>
      </c>
    </row>
    <row r="31" spans="1:21" ht="16.5" customHeight="1" x14ac:dyDescent="0.2">
      <c r="A31" s="7"/>
      <c r="B31" s="7"/>
      <c r="C31" s="7"/>
      <c r="D31" s="7" t="s">
        <v>66</v>
      </c>
      <c r="E31" s="7"/>
      <c r="F31" s="7"/>
      <c r="G31" s="7"/>
      <c r="H31" s="7"/>
      <c r="I31" s="7"/>
      <c r="J31" s="7"/>
      <c r="K31" s="7"/>
      <c r="L31" s="9" t="s">
        <v>61</v>
      </c>
      <c r="M31" s="52">
        <v>428</v>
      </c>
      <c r="N31" s="52">
        <v>408</v>
      </c>
      <c r="O31" s="54">
        <v>1980</v>
      </c>
      <c r="P31" s="52">
        <v>597</v>
      </c>
      <c r="Q31" s="52">
        <v>356</v>
      </c>
      <c r="R31" s="52">
        <v>470</v>
      </c>
      <c r="S31" s="52">
        <v>262</v>
      </c>
      <c r="T31" s="52">
        <v>594</v>
      </c>
      <c r="U31" s="54">
        <v>5095</v>
      </c>
    </row>
    <row r="32" spans="1:21" ht="16.5" customHeight="1" x14ac:dyDescent="0.2">
      <c r="A32" s="7"/>
      <c r="B32" s="7"/>
      <c r="C32" s="7"/>
      <c r="D32" s="7" t="s">
        <v>67</v>
      </c>
      <c r="E32" s="7"/>
      <c r="F32" s="7"/>
      <c r="G32" s="7"/>
      <c r="H32" s="7"/>
      <c r="I32" s="7"/>
      <c r="J32" s="7"/>
      <c r="K32" s="7"/>
      <c r="L32" s="9" t="s">
        <v>61</v>
      </c>
      <c r="M32" s="52">
        <v>563</v>
      </c>
      <c r="N32" s="52">
        <v>456</v>
      </c>
      <c r="O32" s="54">
        <v>1521</v>
      </c>
      <c r="P32" s="52">
        <v>594</v>
      </c>
      <c r="Q32" s="52">
        <v>283</v>
      </c>
      <c r="R32" s="52">
        <v>448</v>
      </c>
      <c r="S32" s="52">
        <v>309</v>
      </c>
      <c r="T32" s="52">
        <v>561</v>
      </c>
      <c r="U32" s="54">
        <v>4735</v>
      </c>
    </row>
    <row r="33" spans="1:21" ht="16.5" customHeight="1" x14ac:dyDescent="0.2">
      <c r="A33" s="7"/>
      <c r="B33" s="7"/>
      <c r="C33" s="7"/>
      <c r="D33" s="7" t="s">
        <v>68</v>
      </c>
      <c r="E33" s="7"/>
      <c r="F33" s="7"/>
      <c r="G33" s="7"/>
      <c r="H33" s="7"/>
      <c r="I33" s="7"/>
      <c r="J33" s="7"/>
      <c r="K33" s="7"/>
      <c r="L33" s="9" t="s">
        <v>61</v>
      </c>
      <c r="M33" s="52">
        <v>432</v>
      </c>
      <c r="N33" s="52">
        <v>436</v>
      </c>
      <c r="O33" s="54">
        <v>1273</v>
      </c>
      <c r="P33" s="52">
        <v>632</v>
      </c>
      <c r="Q33" s="52">
        <v>300</v>
      </c>
      <c r="R33" s="52">
        <v>421</v>
      </c>
      <c r="S33" s="52">
        <v>367</v>
      </c>
      <c r="T33" s="52">
        <v>389</v>
      </c>
      <c r="U33" s="54">
        <v>4250</v>
      </c>
    </row>
    <row r="34" spans="1:21" ht="16.5" customHeight="1" x14ac:dyDescent="0.2">
      <c r="A34" s="7"/>
      <c r="B34" s="7"/>
      <c r="C34" s="7"/>
      <c r="D34" s="7" t="s">
        <v>69</v>
      </c>
      <c r="E34" s="7"/>
      <c r="F34" s="7"/>
      <c r="G34" s="7"/>
      <c r="H34" s="7"/>
      <c r="I34" s="7"/>
      <c r="J34" s="7"/>
      <c r="K34" s="7"/>
      <c r="L34" s="9" t="s">
        <v>61</v>
      </c>
      <c r="M34" s="52">
        <v>516</v>
      </c>
      <c r="N34" s="52">
        <v>467</v>
      </c>
      <c r="O34" s="54">
        <v>1362</v>
      </c>
      <c r="P34" s="52">
        <v>704</v>
      </c>
      <c r="Q34" s="52">
        <v>336</v>
      </c>
      <c r="R34" s="52">
        <v>561</v>
      </c>
      <c r="S34" s="52">
        <v>441</v>
      </c>
      <c r="T34" s="52">
        <v>458</v>
      </c>
      <c r="U34" s="54">
        <v>4845</v>
      </c>
    </row>
    <row r="35" spans="1:21" ht="16.5" customHeight="1" x14ac:dyDescent="0.2">
      <c r="A35" s="7"/>
      <c r="B35" s="7" t="s">
        <v>72</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59</v>
      </c>
      <c r="D36" s="7"/>
      <c r="E36" s="7"/>
      <c r="F36" s="7"/>
      <c r="G36" s="7"/>
      <c r="H36" s="7"/>
      <c r="I36" s="7"/>
      <c r="J36" s="7"/>
      <c r="K36" s="7"/>
      <c r="L36" s="9"/>
      <c r="M36" s="10"/>
      <c r="N36" s="10"/>
      <c r="O36" s="10"/>
      <c r="P36" s="10"/>
      <c r="Q36" s="10"/>
      <c r="R36" s="10"/>
      <c r="S36" s="10"/>
      <c r="T36" s="10"/>
      <c r="U36" s="10"/>
    </row>
    <row r="37" spans="1:21" ht="16.5" customHeight="1" x14ac:dyDescent="0.2">
      <c r="A37" s="7"/>
      <c r="B37" s="7"/>
      <c r="C37" s="7"/>
      <c r="D37" s="7" t="s">
        <v>60</v>
      </c>
      <c r="E37" s="7"/>
      <c r="F37" s="7"/>
      <c r="G37" s="7"/>
      <c r="H37" s="7"/>
      <c r="I37" s="7"/>
      <c r="J37" s="7"/>
      <c r="K37" s="7"/>
      <c r="L37" s="9" t="s">
        <v>61</v>
      </c>
      <c r="M37" s="54">
        <v>6202</v>
      </c>
      <c r="N37" s="54">
        <v>1280</v>
      </c>
      <c r="O37" s="52">
        <v>343</v>
      </c>
      <c r="P37" s="53" t="s">
        <v>73</v>
      </c>
      <c r="Q37" s="53" t="s">
        <v>73</v>
      </c>
      <c r="R37" s="53" t="s">
        <v>73</v>
      </c>
      <c r="S37" s="53" t="s">
        <v>73</v>
      </c>
      <c r="T37" s="53" t="s">
        <v>73</v>
      </c>
      <c r="U37" s="54">
        <v>7825</v>
      </c>
    </row>
    <row r="38" spans="1:21" ht="16.5" customHeight="1" x14ac:dyDescent="0.2">
      <c r="A38" s="7"/>
      <c r="B38" s="7"/>
      <c r="C38" s="7"/>
      <c r="D38" s="7" t="s">
        <v>62</v>
      </c>
      <c r="E38" s="7"/>
      <c r="F38" s="7"/>
      <c r="G38" s="7"/>
      <c r="H38" s="7"/>
      <c r="I38" s="7"/>
      <c r="J38" s="7"/>
      <c r="K38" s="7"/>
      <c r="L38" s="9" t="s">
        <v>61</v>
      </c>
      <c r="M38" s="54">
        <v>6787</v>
      </c>
      <c r="N38" s="54">
        <v>2225</v>
      </c>
      <c r="O38" s="52">
        <v>300</v>
      </c>
      <c r="P38" s="53" t="s">
        <v>73</v>
      </c>
      <c r="Q38" s="53" t="s">
        <v>73</v>
      </c>
      <c r="R38" s="53" t="s">
        <v>73</v>
      </c>
      <c r="S38" s="53" t="s">
        <v>73</v>
      </c>
      <c r="T38" s="53" t="s">
        <v>73</v>
      </c>
      <c r="U38" s="54">
        <v>9312</v>
      </c>
    </row>
    <row r="39" spans="1:21" ht="16.5" customHeight="1" x14ac:dyDescent="0.2">
      <c r="A39" s="7"/>
      <c r="B39" s="7"/>
      <c r="C39" s="7"/>
      <c r="D39" s="7" t="s">
        <v>63</v>
      </c>
      <c r="E39" s="7"/>
      <c r="F39" s="7"/>
      <c r="G39" s="7"/>
      <c r="H39" s="7"/>
      <c r="I39" s="7"/>
      <c r="J39" s="7"/>
      <c r="K39" s="7"/>
      <c r="L39" s="9" t="s">
        <v>61</v>
      </c>
      <c r="M39" s="54">
        <v>7380</v>
      </c>
      <c r="N39" s="54">
        <v>2837</v>
      </c>
      <c r="O39" s="52">
        <v>349</v>
      </c>
      <c r="P39" s="53" t="s">
        <v>73</v>
      </c>
      <c r="Q39" s="53" t="s">
        <v>73</v>
      </c>
      <c r="R39" s="53" t="s">
        <v>73</v>
      </c>
      <c r="S39" s="53" t="s">
        <v>73</v>
      </c>
      <c r="T39" s="53" t="s">
        <v>73</v>
      </c>
      <c r="U39" s="56">
        <v>10566</v>
      </c>
    </row>
    <row r="40" spans="1:21" ht="16.5" customHeight="1" x14ac:dyDescent="0.2">
      <c r="A40" s="7"/>
      <c r="B40" s="7"/>
      <c r="C40" s="7"/>
      <c r="D40" s="7" t="s">
        <v>64</v>
      </c>
      <c r="E40" s="7"/>
      <c r="F40" s="7"/>
      <c r="G40" s="7"/>
      <c r="H40" s="7"/>
      <c r="I40" s="7"/>
      <c r="J40" s="7"/>
      <c r="K40" s="7"/>
      <c r="L40" s="9" t="s">
        <v>61</v>
      </c>
      <c r="M40" s="54">
        <v>7190</v>
      </c>
      <c r="N40" s="54">
        <v>2960</v>
      </c>
      <c r="O40" s="52">
        <v>371</v>
      </c>
      <c r="P40" s="53" t="s">
        <v>73</v>
      </c>
      <c r="Q40" s="53" t="s">
        <v>73</v>
      </c>
      <c r="R40" s="53" t="s">
        <v>73</v>
      </c>
      <c r="S40" s="53" t="s">
        <v>73</v>
      </c>
      <c r="T40" s="53" t="s">
        <v>73</v>
      </c>
      <c r="U40" s="56">
        <v>10521</v>
      </c>
    </row>
    <row r="41" spans="1:21" ht="16.5" customHeight="1" x14ac:dyDescent="0.2">
      <c r="A41" s="7"/>
      <c r="B41" s="7"/>
      <c r="C41" s="7"/>
      <c r="D41" s="7" t="s">
        <v>65</v>
      </c>
      <c r="E41" s="7"/>
      <c r="F41" s="7"/>
      <c r="G41" s="7"/>
      <c r="H41" s="7"/>
      <c r="I41" s="7"/>
      <c r="J41" s="7"/>
      <c r="K41" s="7"/>
      <c r="L41" s="9" t="s">
        <v>61</v>
      </c>
      <c r="M41" s="54">
        <v>7187</v>
      </c>
      <c r="N41" s="54">
        <v>2899</v>
      </c>
      <c r="O41" s="52">
        <v>416</v>
      </c>
      <c r="P41" s="53" t="s">
        <v>73</v>
      </c>
      <c r="Q41" s="53" t="s">
        <v>73</v>
      </c>
      <c r="R41" s="53" t="s">
        <v>73</v>
      </c>
      <c r="S41" s="53" t="s">
        <v>73</v>
      </c>
      <c r="T41" s="53" t="s">
        <v>73</v>
      </c>
      <c r="U41" s="56">
        <v>10502</v>
      </c>
    </row>
    <row r="42" spans="1:21" ht="16.5" customHeight="1" x14ac:dyDescent="0.2">
      <c r="A42" s="7"/>
      <c r="B42" s="7"/>
      <c r="C42" s="7"/>
      <c r="D42" s="7" t="s">
        <v>66</v>
      </c>
      <c r="E42" s="7"/>
      <c r="F42" s="7"/>
      <c r="G42" s="7"/>
      <c r="H42" s="7"/>
      <c r="I42" s="7"/>
      <c r="J42" s="7"/>
      <c r="K42" s="7"/>
      <c r="L42" s="9" t="s">
        <v>61</v>
      </c>
      <c r="M42" s="54">
        <v>7572</v>
      </c>
      <c r="N42" s="54">
        <v>3064</v>
      </c>
      <c r="O42" s="52">
        <v>450</v>
      </c>
      <c r="P42" s="53" t="s">
        <v>73</v>
      </c>
      <c r="Q42" s="53" t="s">
        <v>73</v>
      </c>
      <c r="R42" s="53" t="s">
        <v>73</v>
      </c>
      <c r="S42" s="53" t="s">
        <v>73</v>
      </c>
      <c r="T42" s="53" t="s">
        <v>73</v>
      </c>
      <c r="U42" s="56">
        <v>11086</v>
      </c>
    </row>
    <row r="43" spans="1:21" ht="16.5" customHeight="1" x14ac:dyDescent="0.2">
      <c r="A43" s="7"/>
      <c r="B43" s="7"/>
      <c r="C43" s="7"/>
      <c r="D43" s="7" t="s">
        <v>67</v>
      </c>
      <c r="E43" s="7"/>
      <c r="F43" s="7"/>
      <c r="G43" s="7"/>
      <c r="H43" s="7"/>
      <c r="I43" s="7"/>
      <c r="J43" s="7"/>
      <c r="K43" s="7"/>
      <c r="L43" s="9" t="s">
        <v>61</v>
      </c>
      <c r="M43" s="54">
        <v>6975</v>
      </c>
      <c r="N43" s="54">
        <v>3216</v>
      </c>
      <c r="O43" s="52">
        <v>408</v>
      </c>
      <c r="P43" s="53" t="s">
        <v>73</v>
      </c>
      <c r="Q43" s="53" t="s">
        <v>73</v>
      </c>
      <c r="R43" s="53" t="s">
        <v>73</v>
      </c>
      <c r="S43" s="53" t="s">
        <v>73</v>
      </c>
      <c r="T43" s="53" t="s">
        <v>73</v>
      </c>
      <c r="U43" s="56">
        <v>10599</v>
      </c>
    </row>
    <row r="44" spans="1:21" ht="16.5" customHeight="1" x14ac:dyDescent="0.2">
      <c r="A44" s="7"/>
      <c r="B44" s="7"/>
      <c r="C44" s="7"/>
      <c r="D44" s="7" t="s">
        <v>68</v>
      </c>
      <c r="E44" s="7"/>
      <c r="F44" s="7"/>
      <c r="G44" s="7"/>
      <c r="H44" s="7"/>
      <c r="I44" s="7"/>
      <c r="J44" s="7"/>
      <c r="K44" s="7"/>
      <c r="L44" s="9" t="s">
        <v>61</v>
      </c>
      <c r="M44" s="54">
        <v>6924</v>
      </c>
      <c r="N44" s="54">
        <v>2917</v>
      </c>
      <c r="O44" s="52">
        <v>374</v>
      </c>
      <c r="P44" s="53" t="s">
        <v>73</v>
      </c>
      <c r="Q44" s="53" t="s">
        <v>73</v>
      </c>
      <c r="R44" s="53" t="s">
        <v>73</v>
      </c>
      <c r="S44" s="53" t="s">
        <v>73</v>
      </c>
      <c r="T44" s="53" t="s">
        <v>73</v>
      </c>
      <c r="U44" s="56">
        <v>10215</v>
      </c>
    </row>
    <row r="45" spans="1:21" ht="16.5" customHeight="1" x14ac:dyDescent="0.2">
      <c r="A45" s="7"/>
      <c r="B45" s="7"/>
      <c r="C45" s="7"/>
      <c r="D45" s="7" t="s">
        <v>69</v>
      </c>
      <c r="E45" s="7"/>
      <c r="F45" s="7"/>
      <c r="G45" s="7"/>
      <c r="H45" s="7"/>
      <c r="I45" s="7"/>
      <c r="J45" s="7"/>
      <c r="K45" s="7"/>
      <c r="L45" s="9" t="s">
        <v>61</v>
      </c>
      <c r="M45" s="54">
        <v>6492</v>
      </c>
      <c r="N45" s="54">
        <v>2664</v>
      </c>
      <c r="O45" s="54">
        <v>1101</v>
      </c>
      <c r="P45" s="53" t="s">
        <v>73</v>
      </c>
      <c r="Q45" s="53" t="s">
        <v>73</v>
      </c>
      <c r="R45" s="53" t="s">
        <v>73</v>
      </c>
      <c r="S45" s="53" t="s">
        <v>73</v>
      </c>
      <c r="T45" s="53" t="s">
        <v>73</v>
      </c>
      <c r="U45" s="56">
        <v>10257</v>
      </c>
    </row>
    <row r="46" spans="1:21" ht="16.5" customHeight="1" x14ac:dyDescent="0.2">
      <c r="A46" s="7"/>
      <c r="B46" s="7"/>
      <c r="C46" s="7" t="s">
        <v>70</v>
      </c>
      <c r="D46" s="7"/>
      <c r="E46" s="7"/>
      <c r="F46" s="7"/>
      <c r="G46" s="7"/>
      <c r="H46" s="7"/>
      <c r="I46" s="7"/>
      <c r="J46" s="7"/>
      <c r="K46" s="7"/>
      <c r="L46" s="9"/>
      <c r="M46" s="10"/>
      <c r="N46" s="10"/>
      <c r="O46" s="10"/>
      <c r="P46" s="10"/>
      <c r="Q46" s="10"/>
      <c r="R46" s="10"/>
      <c r="S46" s="10"/>
      <c r="T46" s="10"/>
      <c r="U46" s="10"/>
    </row>
    <row r="47" spans="1:21" ht="16.5" customHeight="1" x14ac:dyDescent="0.2">
      <c r="A47" s="7"/>
      <c r="B47" s="7"/>
      <c r="C47" s="7"/>
      <c r="D47" s="7" t="s">
        <v>60</v>
      </c>
      <c r="E47" s="7"/>
      <c r="F47" s="7"/>
      <c r="G47" s="7"/>
      <c r="H47" s="7"/>
      <c r="I47" s="7"/>
      <c r="J47" s="7"/>
      <c r="K47" s="7"/>
      <c r="L47" s="9" t="s">
        <v>61</v>
      </c>
      <c r="M47" s="54">
        <v>3531</v>
      </c>
      <c r="N47" s="54">
        <v>1724</v>
      </c>
      <c r="O47" s="54">
        <v>6670</v>
      </c>
      <c r="P47" s="54">
        <v>2506</v>
      </c>
      <c r="Q47" s="54">
        <v>1358</v>
      </c>
      <c r="R47" s="53" t="s">
        <v>73</v>
      </c>
      <c r="S47" s="53" t="s">
        <v>73</v>
      </c>
      <c r="T47" s="53" t="s">
        <v>73</v>
      </c>
      <c r="U47" s="56">
        <v>15789</v>
      </c>
    </row>
    <row r="48" spans="1:21" ht="16.5" customHeight="1" x14ac:dyDescent="0.2">
      <c r="A48" s="7"/>
      <c r="B48" s="7"/>
      <c r="C48" s="7"/>
      <c r="D48" s="7" t="s">
        <v>62</v>
      </c>
      <c r="E48" s="7"/>
      <c r="F48" s="7"/>
      <c r="G48" s="7"/>
      <c r="H48" s="7"/>
      <c r="I48" s="7"/>
      <c r="J48" s="7"/>
      <c r="K48" s="7"/>
      <c r="L48" s="9" t="s">
        <v>61</v>
      </c>
      <c r="M48" s="54">
        <v>4059</v>
      </c>
      <c r="N48" s="54">
        <v>2076</v>
      </c>
      <c r="O48" s="54">
        <v>7419</v>
      </c>
      <c r="P48" s="54">
        <v>2521</v>
      </c>
      <c r="Q48" s="54">
        <v>1259</v>
      </c>
      <c r="R48" s="53" t="s">
        <v>73</v>
      </c>
      <c r="S48" s="53" t="s">
        <v>73</v>
      </c>
      <c r="T48" s="53" t="s">
        <v>73</v>
      </c>
      <c r="U48" s="56">
        <v>17334</v>
      </c>
    </row>
    <row r="49" spans="1:21" ht="16.5" customHeight="1" x14ac:dyDescent="0.2">
      <c r="A49" s="7"/>
      <c r="B49" s="7"/>
      <c r="C49" s="7"/>
      <c r="D49" s="7" t="s">
        <v>63</v>
      </c>
      <c r="E49" s="7"/>
      <c r="F49" s="7"/>
      <c r="G49" s="7"/>
      <c r="H49" s="7"/>
      <c r="I49" s="7"/>
      <c r="J49" s="7"/>
      <c r="K49" s="7"/>
      <c r="L49" s="9" t="s">
        <v>61</v>
      </c>
      <c r="M49" s="54">
        <v>4901</v>
      </c>
      <c r="N49" s="54">
        <v>2274</v>
      </c>
      <c r="O49" s="54">
        <v>7742</v>
      </c>
      <c r="P49" s="54">
        <v>2592</v>
      </c>
      <c r="Q49" s="54">
        <v>1623</v>
      </c>
      <c r="R49" s="53" t="s">
        <v>73</v>
      </c>
      <c r="S49" s="53" t="s">
        <v>73</v>
      </c>
      <c r="T49" s="53" t="s">
        <v>73</v>
      </c>
      <c r="U49" s="56">
        <v>19132</v>
      </c>
    </row>
    <row r="50" spans="1:21" ht="16.5" customHeight="1" x14ac:dyDescent="0.2">
      <c r="A50" s="7"/>
      <c r="B50" s="7"/>
      <c r="C50" s="7"/>
      <c r="D50" s="7" t="s">
        <v>64</v>
      </c>
      <c r="E50" s="7"/>
      <c r="F50" s="7"/>
      <c r="G50" s="7"/>
      <c r="H50" s="7"/>
      <c r="I50" s="7"/>
      <c r="J50" s="7"/>
      <c r="K50" s="7"/>
      <c r="L50" s="9" t="s">
        <v>61</v>
      </c>
      <c r="M50" s="54">
        <v>4783</v>
      </c>
      <c r="N50" s="54">
        <v>2122</v>
      </c>
      <c r="O50" s="54">
        <v>7350</v>
      </c>
      <c r="P50" s="54">
        <v>2650</v>
      </c>
      <c r="Q50" s="54">
        <v>1969</v>
      </c>
      <c r="R50" s="53" t="s">
        <v>73</v>
      </c>
      <c r="S50" s="53" t="s">
        <v>73</v>
      </c>
      <c r="T50" s="53" t="s">
        <v>73</v>
      </c>
      <c r="U50" s="56">
        <v>18874</v>
      </c>
    </row>
    <row r="51" spans="1:21" ht="16.5" customHeight="1" x14ac:dyDescent="0.2">
      <c r="A51" s="7"/>
      <c r="B51" s="7"/>
      <c r="C51" s="7"/>
      <c r="D51" s="7" t="s">
        <v>65</v>
      </c>
      <c r="E51" s="7"/>
      <c r="F51" s="7"/>
      <c r="G51" s="7"/>
      <c r="H51" s="7"/>
      <c r="I51" s="7"/>
      <c r="J51" s="7"/>
      <c r="K51" s="7"/>
      <c r="L51" s="9" t="s">
        <v>61</v>
      </c>
      <c r="M51" s="54">
        <v>4676</v>
      </c>
      <c r="N51" s="54">
        <v>2112</v>
      </c>
      <c r="O51" s="54">
        <v>6636</v>
      </c>
      <c r="P51" s="54">
        <v>2378</v>
      </c>
      <c r="Q51" s="54">
        <v>2122</v>
      </c>
      <c r="R51" s="53" t="s">
        <v>73</v>
      </c>
      <c r="S51" s="53" t="s">
        <v>73</v>
      </c>
      <c r="T51" s="53" t="s">
        <v>73</v>
      </c>
      <c r="U51" s="56">
        <v>17924</v>
      </c>
    </row>
    <row r="52" spans="1:21" ht="16.5" customHeight="1" x14ac:dyDescent="0.2">
      <c r="A52" s="7"/>
      <c r="B52" s="7"/>
      <c r="C52" s="7"/>
      <c r="D52" s="7" t="s">
        <v>66</v>
      </c>
      <c r="E52" s="7"/>
      <c r="F52" s="7"/>
      <c r="G52" s="7"/>
      <c r="H52" s="7"/>
      <c r="I52" s="7"/>
      <c r="J52" s="7"/>
      <c r="K52" s="7"/>
      <c r="L52" s="9" t="s">
        <v>61</v>
      </c>
      <c r="M52" s="54">
        <v>4472</v>
      </c>
      <c r="N52" s="54">
        <v>2175</v>
      </c>
      <c r="O52" s="54">
        <v>5843</v>
      </c>
      <c r="P52" s="54">
        <v>2071</v>
      </c>
      <c r="Q52" s="54">
        <v>2186</v>
      </c>
      <c r="R52" s="53" t="s">
        <v>73</v>
      </c>
      <c r="S52" s="53" t="s">
        <v>73</v>
      </c>
      <c r="T52" s="53" t="s">
        <v>73</v>
      </c>
      <c r="U52" s="56">
        <v>16747</v>
      </c>
    </row>
    <row r="53" spans="1:21" ht="16.5" customHeight="1" x14ac:dyDescent="0.2">
      <c r="A53" s="7"/>
      <c r="B53" s="7"/>
      <c r="C53" s="7"/>
      <c r="D53" s="7" t="s">
        <v>67</v>
      </c>
      <c r="E53" s="7"/>
      <c r="F53" s="7"/>
      <c r="G53" s="7"/>
      <c r="H53" s="7"/>
      <c r="I53" s="7"/>
      <c r="J53" s="7"/>
      <c r="K53" s="7"/>
      <c r="L53" s="9" t="s">
        <v>61</v>
      </c>
      <c r="M53" s="54">
        <v>3661</v>
      </c>
      <c r="N53" s="54">
        <v>2224</v>
      </c>
      <c r="O53" s="54">
        <v>5630</v>
      </c>
      <c r="P53" s="54">
        <v>1872</v>
      </c>
      <c r="Q53" s="54">
        <v>2122</v>
      </c>
      <c r="R53" s="53" t="s">
        <v>73</v>
      </c>
      <c r="S53" s="53" t="s">
        <v>73</v>
      </c>
      <c r="T53" s="53" t="s">
        <v>73</v>
      </c>
      <c r="U53" s="56">
        <v>15509</v>
      </c>
    </row>
    <row r="54" spans="1:21" ht="16.5" customHeight="1" x14ac:dyDescent="0.2">
      <c r="A54" s="7"/>
      <c r="B54" s="7"/>
      <c r="C54" s="7"/>
      <c r="D54" s="7" t="s">
        <v>68</v>
      </c>
      <c r="E54" s="7"/>
      <c r="F54" s="7"/>
      <c r="G54" s="7"/>
      <c r="H54" s="7"/>
      <c r="I54" s="7"/>
      <c r="J54" s="7"/>
      <c r="K54" s="7"/>
      <c r="L54" s="9" t="s">
        <v>61</v>
      </c>
      <c r="M54" s="54">
        <v>3877</v>
      </c>
      <c r="N54" s="54">
        <v>2339</v>
      </c>
      <c r="O54" s="54">
        <v>5305</v>
      </c>
      <c r="P54" s="54">
        <v>1837</v>
      </c>
      <c r="Q54" s="54">
        <v>2402</v>
      </c>
      <c r="R54" s="53" t="s">
        <v>73</v>
      </c>
      <c r="S54" s="53" t="s">
        <v>73</v>
      </c>
      <c r="T54" s="53" t="s">
        <v>73</v>
      </c>
      <c r="U54" s="56">
        <v>15760</v>
      </c>
    </row>
    <row r="55" spans="1:21" ht="16.5" customHeight="1" x14ac:dyDescent="0.2">
      <c r="A55" s="7"/>
      <c r="B55" s="7"/>
      <c r="C55" s="7"/>
      <c r="D55" s="7" t="s">
        <v>69</v>
      </c>
      <c r="E55" s="7"/>
      <c r="F55" s="7"/>
      <c r="G55" s="7"/>
      <c r="H55" s="7"/>
      <c r="I55" s="7"/>
      <c r="J55" s="7"/>
      <c r="K55" s="7"/>
      <c r="L55" s="9" t="s">
        <v>61</v>
      </c>
      <c r="M55" s="54">
        <v>3539</v>
      </c>
      <c r="N55" s="54">
        <v>2366</v>
      </c>
      <c r="O55" s="54">
        <v>5243</v>
      </c>
      <c r="P55" s="54">
        <v>2019</v>
      </c>
      <c r="Q55" s="54">
        <v>2192</v>
      </c>
      <c r="R55" s="53" t="s">
        <v>73</v>
      </c>
      <c r="S55" s="53" t="s">
        <v>73</v>
      </c>
      <c r="T55" s="53" t="s">
        <v>73</v>
      </c>
      <c r="U55" s="56">
        <v>15359</v>
      </c>
    </row>
    <row r="56" spans="1:21" ht="16.5" customHeight="1" x14ac:dyDescent="0.2">
      <c r="A56" s="7"/>
      <c r="B56" s="7"/>
      <c r="C56" s="7" t="s">
        <v>71</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t="s">
        <v>60</v>
      </c>
      <c r="E57" s="7"/>
      <c r="F57" s="7"/>
      <c r="G57" s="7"/>
      <c r="H57" s="7"/>
      <c r="I57" s="7"/>
      <c r="J57" s="7"/>
      <c r="K57" s="7"/>
      <c r="L57" s="9" t="s">
        <v>61</v>
      </c>
      <c r="M57" s="54">
        <v>9733</v>
      </c>
      <c r="N57" s="54">
        <v>3004</v>
      </c>
      <c r="O57" s="54">
        <v>7013</v>
      </c>
      <c r="P57" s="54">
        <v>2506</v>
      </c>
      <c r="Q57" s="54">
        <v>1358</v>
      </c>
      <c r="R57" s="53" t="s">
        <v>73</v>
      </c>
      <c r="S57" s="53" t="s">
        <v>73</v>
      </c>
      <c r="T57" s="53" t="s">
        <v>73</v>
      </c>
      <c r="U57" s="56">
        <v>23614</v>
      </c>
    </row>
    <row r="58" spans="1:21" ht="16.5" customHeight="1" x14ac:dyDescent="0.2">
      <c r="A58" s="7"/>
      <c r="B58" s="7"/>
      <c r="C58" s="7"/>
      <c r="D58" s="7" t="s">
        <v>62</v>
      </c>
      <c r="E58" s="7"/>
      <c r="F58" s="7"/>
      <c r="G58" s="7"/>
      <c r="H58" s="7"/>
      <c r="I58" s="7"/>
      <c r="J58" s="7"/>
      <c r="K58" s="7"/>
      <c r="L58" s="9" t="s">
        <v>61</v>
      </c>
      <c r="M58" s="56">
        <v>10846</v>
      </c>
      <c r="N58" s="54">
        <v>4301</v>
      </c>
      <c r="O58" s="54">
        <v>7719</v>
      </c>
      <c r="P58" s="54">
        <v>2521</v>
      </c>
      <c r="Q58" s="54">
        <v>1259</v>
      </c>
      <c r="R58" s="53" t="s">
        <v>73</v>
      </c>
      <c r="S58" s="53" t="s">
        <v>73</v>
      </c>
      <c r="T58" s="53" t="s">
        <v>73</v>
      </c>
      <c r="U58" s="56">
        <v>26646</v>
      </c>
    </row>
    <row r="59" spans="1:21" ht="16.5" customHeight="1" x14ac:dyDescent="0.2">
      <c r="A59" s="7"/>
      <c r="B59" s="7"/>
      <c r="C59" s="7"/>
      <c r="D59" s="7" t="s">
        <v>63</v>
      </c>
      <c r="E59" s="7"/>
      <c r="F59" s="7"/>
      <c r="G59" s="7"/>
      <c r="H59" s="7"/>
      <c r="I59" s="7"/>
      <c r="J59" s="7"/>
      <c r="K59" s="7"/>
      <c r="L59" s="9" t="s">
        <v>61</v>
      </c>
      <c r="M59" s="56">
        <v>12281</v>
      </c>
      <c r="N59" s="54">
        <v>5111</v>
      </c>
      <c r="O59" s="54">
        <v>8091</v>
      </c>
      <c r="P59" s="54">
        <v>2592</v>
      </c>
      <c r="Q59" s="54">
        <v>1623</v>
      </c>
      <c r="R59" s="53" t="s">
        <v>73</v>
      </c>
      <c r="S59" s="53" t="s">
        <v>73</v>
      </c>
      <c r="T59" s="53" t="s">
        <v>73</v>
      </c>
      <c r="U59" s="56">
        <v>29698</v>
      </c>
    </row>
    <row r="60" spans="1:21" ht="16.5" customHeight="1" x14ac:dyDescent="0.2">
      <c r="A60" s="7"/>
      <c r="B60" s="7"/>
      <c r="C60" s="7"/>
      <c r="D60" s="7" t="s">
        <v>64</v>
      </c>
      <c r="E60" s="7"/>
      <c r="F60" s="7"/>
      <c r="G60" s="7"/>
      <c r="H60" s="7"/>
      <c r="I60" s="7"/>
      <c r="J60" s="7"/>
      <c r="K60" s="7"/>
      <c r="L60" s="9" t="s">
        <v>61</v>
      </c>
      <c r="M60" s="56">
        <v>11973</v>
      </c>
      <c r="N60" s="54">
        <v>5082</v>
      </c>
      <c r="O60" s="54">
        <v>7721</v>
      </c>
      <c r="P60" s="54">
        <v>2650</v>
      </c>
      <c r="Q60" s="54">
        <v>1969</v>
      </c>
      <c r="R60" s="53" t="s">
        <v>73</v>
      </c>
      <c r="S60" s="53" t="s">
        <v>73</v>
      </c>
      <c r="T60" s="53" t="s">
        <v>73</v>
      </c>
      <c r="U60" s="56">
        <v>29395</v>
      </c>
    </row>
    <row r="61" spans="1:21" ht="16.5" customHeight="1" x14ac:dyDescent="0.2">
      <c r="A61" s="7"/>
      <c r="B61" s="7"/>
      <c r="C61" s="7"/>
      <c r="D61" s="7" t="s">
        <v>65</v>
      </c>
      <c r="E61" s="7"/>
      <c r="F61" s="7"/>
      <c r="G61" s="7"/>
      <c r="H61" s="7"/>
      <c r="I61" s="7"/>
      <c r="J61" s="7"/>
      <c r="K61" s="7"/>
      <c r="L61" s="9" t="s">
        <v>61</v>
      </c>
      <c r="M61" s="56">
        <v>11863</v>
      </c>
      <c r="N61" s="54">
        <v>5011</v>
      </c>
      <c r="O61" s="54">
        <v>7052</v>
      </c>
      <c r="P61" s="54">
        <v>2378</v>
      </c>
      <c r="Q61" s="54">
        <v>2122</v>
      </c>
      <c r="R61" s="53" t="s">
        <v>73</v>
      </c>
      <c r="S61" s="53" t="s">
        <v>73</v>
      </c>
      <c r="T61" s="53" t="s">
        <v>73</v>
      </c>
      <c r="U61" s="56">
        <v>28426</v>
      </c>
    </row>
    <row r="62" spans="1:21" ht="16.5" customHeight="1" x14ac:dyDescent="0.2">
      <c r="A62" s="7"/>
      <c r="B62" s="7"/>
      <c r="C62" s="7"/>
      <c r="D62" s="7" t="s">
        <v>66</v>
      </c>
      <c r="E62" s="7"/>
      <c r="F62" s="7"/>
      <c r="G62" s="7"/>
      <c r="H62" s="7"/>
      <c r="I62" s="7"/>
      <c r="J62" s="7"/>
      <c r="K62" s="7"/>
      <c r="L62" s="9" t="s">
        <v>61</v>
      </c>
      <c r="M62" s="56">
        <v>12044</v>
      </c>
      <c r="N62" s="54">
        <v>5239</v>
      </c>
      <c r="O62" s="54">
        <v>6293</v>
      </c>
      <c r="P62" s="54">
        <v>2071</v>
      </c>
      <c r="Q62" s="54">
        <v>2186</v>
      </c>
      <c r="R62" s="53" t="s">
        <v>73</v>
      </c>
      <c r="S62" s="53" t="s">
        <v>73</v>
      </c>
      <c r="T62" s="53" t="s">
        <v>73</v>
      </c>
      <c r="U62" s="56">
        <v>27833</v>
      </c>
    </row>
    <row r="63" spans="1:21" ht="16.5" customHeight="1" x14ac:dyDescent="0.2">
      <c r="A63" s="7"/>
      <c r="B63" s="7"/>
      <c r="C63" s="7"/>
      <c r="D63" s="7" t="s">
        <v>67</v>
      </c>
      <c r="E63" s="7"/>
      <c r="F63" s="7"/>
      <c r="G63" s="7"/>
      <c r="H63" s="7"/>
      <c r="I63" s="7"/>
      <c r="J63" s="7"/>
      <c r="K63" s="7"/>
      <c r="L63" s="9" t="s">
        <v>61</v>
      </c>
      <c r="M63" s="56">
        <v>10636</v>
      </c>
      <c r="N63" s="54">
        <v>5440</v>
      </c>
      <c r="O63" s="54">
        <v>6038</v>
      </c>
      <c r="P63" s="54">
        <v>1872</v>
      </c>
      <c r="Q63" s="54">
        <v>2122</v>
      </c>
      <c r="R63" s="53" t="s">
        <v>73</v>
      </c>
      <c r="S63" s="53" t="s">
        <v>73</v>
      </c>
      <c r="T63" s="53" t="s">
        <v>73</v>
      </c>
      <c r="U63" s="56">
        <v>26108</v>
      </c>
    </row>
    <row r="64" spans="1:21" ht="16.5" customHeight="1" x14ac:dyDescent="0.2">
      <c r="A64" s="7"/>
      <c r="B64" s="7"/>
      <c r="C64" s="7"/>
      <c r="D64" s="7" t="s">
        <v>68</v>
      </c>
      <c r="E64" s="7"/>
      <c r="F64" s="7"/>
      <c r="G64" s="7"/>
      <c r="H64" s="7"/>
      <c r="I64" s="7"/>
      <c r="J64" s="7"/>
      <c r="K64" s="7"/>
      <c r="L64" s="9" t="s">
        <v>61</v>
      </c>
      <c r="M64" s="56">
        <v>10801</v>
      </c>
      <c r="N64" s="54">
        <v>5256</v>
      </c>
      <c r="O64" s="54">
        <v>5679</v>
      </c>
      <c r="P64" s="54">
        <v>1837</v>
      </c>
      <c r="Q64" s="54">
        <v>2402</v>
      </c>
      <c r="R64" s="53" t="s">
        <v>73</v>
      </c>
      <c r="S64" s="53" t="s">
        <v>73</v>
      </c>
      <c r="T64" s="53" t="s">
        <v>73</v>
      </c>
      <c r="U64" s="56">
        <v>25975</v>
      </c>
    </row>
    <row r="65" spans="1:21" ht="16.5" customHeight="1" x14ac:dyDescent="0.2">
      <c r="A65" s="7"/>
      <c r="B65" s="7"/>
      <c r="C65" s="7"/>
      <c r="D65" s="7" t="s">
        <v>69</v>
      </c>
      <c r="E65" s="7"/>
      <c r="F65" s="7"/>
      <c r="G65" s="7"/>
      <c r="H65" s="7"/>
      <c r="I65" s="7"/>
      <c r="J65" s="7"/>
      <c r="K65" s="7"/>
      <c r="L65" s="9" t="s">
        <v>61</v>
      </c>
      <c r="M65" s="56">
        <v>10031</v>
      </c>
      <c r="N65" s="54">
        <v>5030</v>
      </c>
      <c r="O65" s="54">
        <v>6344</v>
      </c>
      <c r="P65" s="54">
        <v>2019</v>
      </c>
      <c r="Q65" s="54">
        <v>2192</v>
      </c>
      <c r="R65" s="53" t="s">
        <v>73</v>
      </c>
      <c r="S65" s="53" t="s">
        <v>73</v>
      </c>
      <c r="T65" s="53" t="s">
        <v>73</v>
      </c>
      <c r="U65" s="56">
        <v>25616</v>
      </c>
    </row>
    <row r="66" spans="1:21" ht="16.5" customHeight="1" x14ac:dyDescent="0.2">
      <c r="A66" s="7"/>
      <c r="B66" s="7" t="s">
        <v>158</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75</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60</v>
      </c>
      <c r="E68" s="7"/>
      <c r="F68" s="7"/>
      <c r="G68" s="7"/>
      <c r="H68" s="7"/>
      <c r="I68" s="7"/>
      <c r="J68" s="7"/>
      <c r="K68" s="7"/>
      <c r="L68" s="9" t="s">
        <v>61</v>
      </c>
      <c r="M68" s="58">
        <v>199922</v>
      </c>
      <c r="N68" s="58">
        <v>106740</v>
      </c>
      <c r="O68" s="58">
        <v>189526</v>
      </c>
      <c r="P68" s="56">
        <v>74842</v>
      </c>
      <c r="Q68" s="56">
        <v>41874</v>
      </c>
      <c r="R68" s="56">
        <v>15381</v>
      </c>
      <c r="S68" s="54">
        <v>7270</v>
      </c>
      <c r="T68" s="56">
        <v>10907</v>
      </c>
      <c r="U68" s="58">
        <v>646462</v>
      </c>
    </row>
    <row r="69" spans="1:21" ht="16.5" customHeight="1" x14ac:dyDescent="0.2">
      <c r="A69" s="7"/>
      <c r="B69" s="7"/>
      <c r="C69" s="7"/>
      <c r="D69" s="7" t="s">
        <v>62</v>
      </c>
      <c r="E69" s="7"/>
      <c r="F69" s="7"/>
      <c r="G69" s="7"/>
      <c r="H69" s="7"/>
      <c r="I69" s="7"/>
      <c r="J69" s="7"/>
      <c r="K69" s="7"/>
      <c r="L69" s="9" t="s">
        <v>61</v>
      </c>
      <c r="M69" s="58">
        <v>167039</v>
      </c>
      <c r="N69" s="58">
        <v>117520</v>
      </c>
      <c r="O69" s="58">
        <v>154004</v>
      </c>
      <c r="P69" s="56">
        <v>80876</v>
      </c>
      <c r="Q69" s="56">
        <v>36128</v>
      </c>
      <c r="R69" s="56">
        <v>13964</v>
      </c>
      <c r="S69" s="54">
        <v>6211</v>
      </c>
      <c r="T69" s="56">
        <v>10074</v>
      </c>
      <c r="U69" s="58">
        <v>585816</v>
      </c>
    </row>
    <row r="70" spans="1:21" ht="16.5" customHeight="1" x14ac:dyDescent="0.2">
      <c r="A70" s="7"/>
      <c r="B70" s="7"/>
      <c r="C70" s="7"/>
      <c r="D70" s="7" t="s">
        <v>63</v>
      </c>
      <c r="E70" s="7"/>
      <c r="F70" s="7"/>
      <c r="G70" s="7"/>
      <c r="H70" s="7"/>
      <c r="I70" s="7"/>
      <c r="J70" s="7"/>
      <c r="K70" s="7"/>
      <c r="L70" s="9" t="s">
        <v>61</v>
      </c>
      <c r="M70" s="58">
        <v>200878</v>
      </c>
      <c r="N70" s="58">
        <v>147456</v>
      </c>
      <c r="O70" s="58">
        <v>186093</v>
      </c>
      <c r="P70" s="56">
        <v>88420</v>
      </c>
      <c r="Q70" s="56">
        <v>39437</v>
      </c>
      <c r="R70" s="56">
        <v>16210</v>
      </c>
      <c r="S70" s="54">
        <v>6555</v>
      </c>
      <c r="T70" s="56">
        <v>11114</v>
      </c>
      <c r="U70" s="58">
        <v>696163</v>
      </c>
    </row>
    <row r="71" spans="1:21" ht="16.5" customHeight="1" x14ac:dyDescent="0.2">
      <c r="A71" s="7"/>
      <c r="B71" s="7"/>
      <c r="C71" s="7"/>
      <c r="D71" s="7" t="s">
        <v>64</v>
      </c>
      <c r="E71" s="7"/>
      <c r="F71" s="7"/>
      <c r="G71" s="7"/>
      <c r="H71" s="7"/>
      <c r="I71" s="7"/>
      <c r="J71" s="7"/>
      <c r="K71" s="7"/>
      <c r="L71" s="9" t="s">
        <v>61</v>
      </c>
      <c r="M71" s="58">
        <v>194044</v>
      </c>
      <c r="N71" s="58">
        <v>160066</v>
      </c>
      <c r="O71" s="58">
        <v>188930</v>
      </c>
      <c r="P71" s="56">
        <v>93678</v>
      </c>
      <c r="Q71" s="56">
        <v>41454</v>
      </c>
      <c r="R71" s="56">
        <v>18345</v>
      </c>
      <c r="S71" s="54">
        <v>8523</v>
      </c>
      <c r="T71" s="56">
        <v>11481</v>
      </c>
      <c r="U71" s="58">
        <v>716521</v>
      </c>
    </row>
    <row r="72" spans="1:21" ht="16.5" customHeight="1" x14ac:dyDescent="0.2">
      <c r="A72" s="7"/>
      <c r="B72" s="7"/>
      <c r="C72" s="7"/>
      <c r="D72" s="7" t="s">
        <v>65</v>
      </c>
      <c r="E72" s="7"/>
      <c r="F72" s="7"/>
      <c r="G72" s="7"/>
      <c r="H72" s="7"/>
      <c r="I72" s="7"/>
      <c r="J72" s="7"/>
      <c r="K72" s="7"/>
      <c r="L72" s="9" t="s">
        <v>61</v>
      </c>
      <c r="M72" s="58">
        <v>187503</v>
      </c>
      <c r="N72" s="58">
        <v>156988</v>
      </c>
      <c r="O72" s="58">
        <v>210801</v>
      </c>
      <c r="P72" s="56">
        <v>98513</v>
      </c>
      <c r="Q72" s="56">
        <v>47238</v>
      </c>
      <c r="R72" s="56">
        <v>16661</v>
      </c>
      <c r="S72" s="54">
        <v>5861</v>
      </c>
      <c r="T72" s="56">
        <v>11679</v>
      </c>
      <c r="U72" s="58">
        <v>735244</v>
      </c>
    </row>
    <row r="73" spans="1:21" ht="16.5" customHeight="1" x14ac:dyDescent="0.2">
      <c r="A73" s="7"/>
      <c r="B73" s="7"/>
      <c r="C73" s="7"/>
      <c r="D73" s="7" t="s">
        <v>66</v>
      </c>
      <c r="E73" s="7"/>
      <c r="F73" s="7"/>
      <c r="G73" s="7"/>
      <c r="H73" s="7"/>
      <c r="I73" s="7"/>
      <c r="J73" s="7"/>
      <c r="K73" s="7"/>
      <c r="L73" s="9" t="s">
        <v>61</v>
      </c>
      <c r="M73" s="58">
        <v>182013</v>
      </c>
      <c r="N73" s="58">
        <v>158835</v>
      </c>
      <c r="O73" s="58">
        <v>217500</v>
      </c>
      <c r="P73" s="56">
        <v>93959</v>
      </c>
      <c r="Q73" s="56">
        <v>48910</v>
      </c>
      <c r="R73" s="56">
        <v>16902</v>
      </c>
      <c r="S73" s="54">
        <v>5353</v>
      </c>
      <c r="T73" s="56">
        <v>12891</v>
      </c>
      <c r="U73" s="58">
        <v>736363</v>
      </c>
    </row>
    <row r="74" spans="1:21" ht="16.5" customHeight="1" x14ac:dyDescent="0.2">
      <c r="A74" s="7"/>
      <c r="B74" s="7"/>
      <c r="C74" s="7"/>
      <c r="D74" s="7" t="s">
        <v>67</v>
      </c>
      <c r="E74" s="7"/>
      <c r="F74" s="7"/>
      <c r="G74" s="7"/>
      <c r="H74" s="7"/>
      <c r="I74" s="7"/>
      <c r="J74" s="7"/>
      <c r="K74" s="7"/>
      <c r="L74" s="9" t="s">
        <v>61</v>
      </c>
      <c r="M74" s="58">
        <v>170886</v>
      </c>
      <c r="N74" s="58">
        <v>240278</v>
      </c>
      <c r="O74" s="58">
        <v>206479</v>
      </c>
      <c r="P74" s="56">
        <v>94083</v>
      </c>
      <c r="Q74" s="56">
        <v>50825</v>
      </c>
      <c r="R74" s="56">
        <v>15651</v>
      </c>
      <c r="S74" s="54">
        <v>5949</v>
      </c>
      <c r="T74" s="56">
        <v>14030</v>
      </c>
      <c r="U74" s="58">
        <v>798181</v>
      </c>
    </row>
    <row r="75" spans="1:21" ht="16.5" customHeight="1" x14ac:dyDescent="0.2">
      <c r="A75" s="7"/>
      <c r="B75" s="7"/>
      <c r="C75" s="7"/>
      <c r="D75" s="7" t="s">
        <v>68</v>
      </c>
      <c r="E75" s="7"/>
      <c r="F75" s="7"/>
      <c r="G75" s="7"/>
      <c r="H75" s="7"/>
      <c r="I75" s="7"/>
      <c r="J75" s="7"/>
      <c r="K75" s="7"/>
      <c r="L75" s="9" t="s">
        <v>61</v>
      </c>
      <c r="M75" s="58">
        <v>159602</v>
      </c>
      <c r="N75" s="58">
        <v>210550</v>
      </c>
      <c r="O75" s="58">
        <v>203874</v>
      </c>
      <c r="P75" s="56">
        <v>79751</v>
      </c>
      <c r="Q75" s="56">
        <v>55580</v>
      </c>
      <c r="R75" s="56">
        <v>14751</v>
      </c>
      <c r="S75" s="54">
        <v>6705</v>
      </c>
      <c r="T75" s="56">
        <v>13641</v>
      </c>
      <c r="U75" s="58">
        <v>744454</v>
      </c>
    </row>
    <row r="76" spans="1:21" ht="16.5" customHeight="1" x14ac:dyDescent="0.2">
      <c r="A76" s="7"/>
      <c r="B76" s="7"/>
      <c r="C76" s="7"/>
      <c r="D76" s="7" t="s">
        <v>69</v>
      </c>
      <c r="E76" s="7"/>
      <c r="F76" s="7"/>
      <c r="G76" s="7"/>
      <c r="H76" s="7"/>
      <c r="I76" s="7"/>
      <c r="J76" s="7"/>
      <c r="K76" s="7"/>
      <c r="L76" s="9" t="s">
        <v>61</v>
      </c>
      <c r="M76" s="58">
        <v>150596</v>
      </c>
      <c r="N76" s="58">
        <v>167163</v>
      </c>
      <c r="O76" s="58">
        <v>189278</v>
      </c>
      <c r="P76" s="56">
        <v>80239</v>
      </c>
      <c r="Q76" s="56">
        <v>54767</v>
      </c>
      <c r="R76" s="56">
        <v>17157</v>
      </c>
      <c r="S76" s="54">
        <v>5060</v>
      </c>
      <c r="T76" s="56">
        <v>14601</v>
      </c>
      <c r="U76" s="58">
        <v>678861</v>
      </c>
    </row>
    <row r="77" spans="1:21" ht="16.5" customHeight="1" x14ac:dyDescent="0.2">
      <c r="A77" s="7"/>
      <c r="B77" s="7"/>
      <c r="C77" s="7" t="s">
        <v>76</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t="s">
        <v>60</v>
      </c>
      <c r="E78" s="7"/>
      <c r="F78" s="7"/>
      <c r="G78" s="7"/>
      <c r="H78" s="7"/>
      <c r="I78" s="7"/>
      <c r="J78" s="7"/>
      <c r="K78" s="7"/>
      <c r="L78" s="9" t="s">
        <v>61</v>
      </c>
      <c r="M78" s="54">
        <v>9899</v>
      </c>
      <c r="N78" s="54">
        <v>8900</v>
      </c>
      <c r="O78" s="56">
        <v>20089</v>
      </c>
      <c r="P78" s="54">
        <v>4687</v>
      </c>
      <c r="Q78" s="54">
        <v>2751</v>
      </c>
      <c r="R78" s="54">
        <v>1063</v>
      </c>
      <c r="S78" s="52">
        <v>364</v>
      </c>
      <c r="T78" s="54">
        <v>1428</v>
      </c>
      <c r="U78" s="56">
        <v>49181</v>
      </c>
    </row>
    <row r="79" spans="1:21" ht="16.5" customHeight="1" x14ac:dyDescent="0.2">
      <c r="A79" s="7"/>
      <c r="B79" s="7"/>
      <c r="C79" s="7"/>
      <c r="D79" s="7" t="s">
        <v>62</v>
      </c>
      <c r="E79" s="7"/>
      <c r="F79" s="7"/>
      <c r="G79" s="7"/>
      <c r="H79" s="7"/>
      <c r="I79" s="7"/>
      <c r="J79" s="7"/>
      <c r="K79" s="7"/>
      <c r="L79" s="9" t="s">
        <v>61</v>
      </c>
      <c r="M79" s="54">
        <v>8600</v>
      </c>
      <c r="N79" s="56">
        <v>10091</v>
      </c>
      <c r="O79" s="56">
        <v>15454</v>
      </c>
      <c r="P79" s="54">
        <v>5537</v>
      </c>
      <c r="Q79" s="54">
        <v>2788</v>
      </c>
      <c r="R79" s="54">
        <v>1015</v>
      </c>
      <c r="S79" s="52">
        <v>431</v>
      </c>
      <c r="T79" s="54">
        <v>1365</v>
      </c>
      <c r="U79" s="56">
        <v>45281</v>
      </c>
    </row>
    <row r="80" spans="1:21" ht="16.5" customHeight="1" x14ac:dyDescent="0.2">
      <c r="A80" s="7"/>
      <c r="B80" s="7"/>
      <c r="C80" s="7"/>
      <c r="D80" s="7" t="s">
        <v>63</v>
      </c>
      <c r="E80" s="7"/>
      <c r="F80" s="7"/>
      <c r="G80" s="7"/>
      <c r="H80" s="7"/>
      <c r="I80" s="7"/>
      <c r="J80" s="7"/>
      <c r="K80" s="7"/>
      <c r="L80" s="9" t="s">
        <v>61</v>
      </c>
      <c r="M80" s="56">
        <v>10440</v>
      </c>
      <c r="N80" s="56">
        <v>12198</v>
      </c>
      <c r="O80" s="56">
        <v>19348</v>
      </c>
      <c r="P80" s="54">
        <v>6156</v>
      </c>
      <c r="Q80" s="54">
        <v>2887</v>
      </c>
      <c r="R80" s="54">
        <v>1102</v>
      </c>
      <c r="S80" s="52">
        <v>350</v>
      </c>
      <c r="T80" s="54">
        <v>1334</v>
      </c>
      <c r="U80" s="56">
        <v>53815</v>
      </c>
    </row>
    <row r="81" spans="1:21" ht="16.5" customHeight="1" x14ac:dyDescent="0.2">
      <c r="A81" s="7"/>
      <c r="B81" s="7"/>
      <c r="C81" s="7"/>
      <c r="D81" s="7" t="s">
        <v>64</v>
      </c>
      <c r="E81" s="7"/>
      <c r="F81" s="7"/>
      <c r="G81" s="7"/>
      <c r="H81" s="7"/>
      <c r="I81" s="7"/>
      <c r="J81" s="7"/>
      <c r="K81" s="7"/>
      <c r="L81" s="9" t="s">
        <v>61</v>
      </c>
      <c r="M81" s="56">
        <v>10579</v>
      </c>
      <c r="N81" s="56">
        <v>13317</v>
      </c>
      <c r="O81" s="56">
        <v>16641</v>
      </c>
      <c r="P81" s="54">
        <v>6542</v>
      </c>
      <c r="Q81" s="54">
        <v>3054</v>
      </c>
      <c r="R81" s="54">
        <v>1347</v>
      </c>
      <c r="S81" s="52">
        <v>362</v>
      </c>
      <c r="T81" s="54">
        <v>1327</v>
      </c>
      <c r="U81" s="56">
        <v>53169</v>
      </c>
    </row>
    <row r="82" spans="1:21" ht="16.5" customHeight="1" x14ac:dyDescent="0.2">
      <c r="A82" s="7"/>
      <c r="B82" s="7"/>
      <c r="C82" s="7"/>
      <c r="D82" s="7" t="s">
        <v>65</v>
      </c>
      <c r="E82" s="7"/>
      <c r="F82" s="7"/>
      <c r="G82" s="7"/>
      <c r="H82" s="7"/>
      <c r="I82" s="7"/>
      <c r="J82" s="7"/>
      <c r="K82" s="7"/>
      <c r="L82" s="9" t="s">
        <v>61</v>
      </c>
      <c r="M82" s="56">
        <v>10277</v>
      </c>
      <c r="N82" s="56">
        <v>20791</v>
      </c>
      <c r="O82" s="56">
        <v>13452</v>
      </c>
      <c r="P82" s="54">
        <v>6631</v>
      </c>
      <c r="Q82" s="54">
        <v>3608</v>
      </c>
      <c r="R82" s="54">
        <v>1110</v>
      </c>
      <c r="S82" s="52">
        <v>238</v>
      </c>
      <c r="T82" s="54">
        <v>1542</v>
      </c>
      <c r="U82" s="56">
        <v>57649</v>
      </c>
    </row>
    <row r="83" spans="1:21" ht="16.5" customHeight="1" x14ac:dyDescent="0.2">
      <c r="A83" s="7"/>
      <c r="B83" s="7"/>
      <c r="C83" s="7"/>
      <c r="D83" s="7" t="s">
        <v>66</v>
      </c>
      <c r="E83" s="7"/>
      <c r="F83" s="7"/>
      <c r="G83" s="7"/>
      <c r="H83" s="7"/>
      <c r="I83" s="7"/>
      <c r="J83" s="7"/>
      <c r="K83" s="7"/>
      <c r="L83" s="9" t="s">
        <v>61</v>
      </c>
      <c r="M83" s="56">
        <v>10313</v>
      </c>
      <c r="N83" s="56">
        <v>25718</v>
      </c>
      <c r="O83" s="56">
        <v>12686</v>
      </c>
      <c r="P83" s="54">
        <v>6000</v>
      </c>
      <c r="Q83" s="54">
        <v>4085</v>
      </c>
      <c r="R83" s="54">
        <v>1150</v>
      </c>
      <c r="S83" s="52">
        <v>297</v>
      </c>
      <c r="T83" s="54">
        <v>1652</v>
      </c>
      <c r="U83" s="56">
        <v>61901</v>
      </c>
    </row>
    <row r="84" spans="1:21" ht="16.5" customHeight="1" x14ac:dyDescent="0.2">
      <c r="A84" s="7"/>
      <c r="B84" s="7"/>
      <c r="C84" s="7"/>
      <c r="D84" s="7" t="s">
        <v>67</v>
      </c>
      <c r="E84" s="7"/>
      <c r="F84" s="7"/>
      <c r="G84" s="7"/>
      <c r="H84" s="7"/>
      <c r="I84" s="7"/>
      <c r="J84" s="7"/>
      <c r="K84" s="7"/>
      <c r="L84" s="9" t="s">
        <v>61</v>
      </c>
      <c r="M84" s="56">
        <v>10478</v>
      </c>
      <c r="N84" s="56">
        <v>21472</v>
      </c>
      <c r="O84" s="56">
        <v>12336</v>
      </c>
      <c r="P84" s="54">
        <v>6121</v>
      </c>
      <c r="Q84" s="54">
        <v>4747</v>
      </c>
      <c r="R84" s="54">
        <v>1217</v>
      </c>
      <c r="S84" s="52">
        <v>276</v>
      </c>
      <c r="T84" s="54">
        <v>1627</v>
      </c>
      <c r="U84" s="56">
        <v>58274</v>
      </c>
    </row>
    <row r="85" spans="1:21" ht="16.5" customHeight="1" x14ac:dyDescent="0.2">
      <c r="A85" s="7"/>
      <c r="B85" s="7"/>
      <c r="C85" s="7"/>
      <c r="D85" s="7" t="s">
        <v>68</v>
      </c>
      <c r="E85" s="7"/>
      <c r="F85" s="7"/>
      <c r="G85" s="7"/>
      <c r="H85" s="7"/>
      <c r="I85" s="7"/>
      <c r="J85" s="7"/>
      <c r="K85" s="7"/>
      <c r="L85" s="9" t="s">
        <v>61</v>
      </c>
      <c r="M85" s="56">
        <v>10073</v>
      </c>
      <c r="N85" s="56">
        <v>21280</v>
      </c>
      <c r="O85" s="56">
        <v>12532</v>
      </c>
      <c r="P85" s="54">
        <v>6358</v>
      </c>
      <c r="Q85" s="54">
        <v>5353</v>
      </c>
      <c r="R85" s="54">
        <v>1321</v>
      </c>
      <c r="S85" s="52">
        <v>355</v>
      </c>
      <c r="T85" s="54">
        <v>1468</v>
      </c>
      <c r="U85" s="56">
        <v>58740</v>
      </c>
    </row>
    <row r="86" spans="1:21" ht="16.5" customHeight="1" x14ac:dyDescent="0.2">
      <c r="A86" s="7"/>
      <c r="B86" s="7"/>
      <c r="C86" s="7"/>
      <c r="D86" s="7" t="s">
        <v>69</v>
      </c>
      <c r="E86" s="7"/>
      <c r="F86" s="7"/>
      <c r="G86" s="7"/>
      <c r="H86" s="7"/>
      <c r="I86" s="7"/>
      <c r="J86" s="7"/>
      <c r="K86" s="7"/>
      <c r="L86" s="9" t="s">
        <v>61</v>
      </c>
      <c r="M86" s="54">
        <v>9995</v>
      </c>
      <c r="N86" s="56">
        <v>21965</v>
      </c>
      <c r="O86" s="56">
        <v>12541</v>
      </c>
      <c r="P86" s="54">
        <v>6778</v>
      </c>
      <c r="Q86" s="54">
        <v>5400</v>
      </c>
      <c r="R86" s="54">
        <v>1733</v>
      </c>
      <c r="S86" s="52">
        <v>467</v>
      </c>
      <c r="T86" s="54">
        <v>1596</v>
      </c>
      <c r="U86" s="56">
        <v>60475</v>
      </c>
    </row>
    <row r="87" spans="1:21" ht="16.5" customHeight="1" x14ac:dyDescent="0.2">
      <c r="A87" s="7"/>
      <c r="B87" s="7"/>
      <c r="C87" s="7" t="s">
        <v>77</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60</v>
      </c>
      <c r="E88" s="7"/>
      <c r="F88" s="7"/>
      <c r="G88" s="7"/>
      <c r="H88" s="7"/>
      <c r="I88" s="7"/>
      <c r="J88" s="7"/>
      <c r="K88" s="7"/>
      <c r="L88" s="9" t="s">
        <v>61</v>
      </c>
      <c r="M88" s="58">
        <v>209821</v>
      </c>
      <c r="N88" s="58">
        <v>115640</v>
      </c>
      <c r="O88" s="58">
        <v>209615</v>
      </c>
      <c r="P88" s="56">
        <v>79529</v>
      </c>
      <c r="Q88" s="56">
        <v>44625</v>
      </c>
      <c r="R88" s="56">
        <v>16444</v>
      </c>
      <c r="S88" s="54">
        <v>7634</v>
      </c>
      <c r="T88" s="56">
        <v>12335</v>
      </c>
      <c r="U88" s="58">
        <v>695643</v>
      </c>
    </row>
    <row r="89" spans="1:21" ht="16.5" customHeight="1" x14ac:dyDescent="0.2">
      <c r="A89" s="7"/>
      <c r="B89" s="7"/>
      <c r="C89" s="7"/>
      <c r="D89" s="7" t="s">
        <v>62</v>
      </c>
      <c r="E89" s="7"/>
      <c r="F89" s="7"/>
      <c r="G89" s="7"/>
      <c r="H89" s="7"/>
      <c r="I89" s="7"/>
      <c r="J89" s="7"/>
      <c r="K89" s="7"/>
      <c r="L89" s="9" t="s">
        <v>61</v>
      </c>
      <c r="M89" s="58">
        <v>175639</v>
      </c>
      <c r="N89" s="58">
        <v>127611</v>
      </c>
      <c r="O89" s="58">
        <v>169458</v>
      </c>
      <c r="P89" s="56">
        <v>86413</v>
      </c>
      <c r="Q89" s="56">
        <v>38916</v>
      </c>
      <c r="R89" s="56">
        <v>14979</v>
      </c>
      <c r="S89" s="54">
        <v>6642</v>
      </c>
      <c r="T89" s="56">
        <v>11439</v>
      </c>
      <c r="U89" s="58">
        <v>631097</v>
      </c>
    </row>
    <row r="90" spans="1:21" ht="16.5" customHeight="1" x14ac:dyDescent="0.2">
      <c r="A90" s="7"/>
      <c r="B90" s="7"/>
      <c r="C90" s="7"/>
      <c r="D90" s="7" t="s">
        <v>63</v>
      </c>
      <c r="E90" s="7"/>
      <c r="F90" s="7"/>
      <c r="G90" s="7"/>
      <c r="H90" s="7"/>
      <c r="I90" s="7"/>
      <c r="J90" s="7"/>
      <c r="K90" s="7"/>
      <c r="L90" s="9" t="s">
        <v>61</v>
      </c>
      <c r="M90" s="58">
        <v>211318</v>
      </c>
      <c r="N90" s="58">
        <v>159654</v>
      </c>
      <c r="O90" s="58">
        <v>205441</v>
      </c>
      <c r="P90" s="56">
        <v>94576</v>
      </c>
      <c r="Q90" s="56">
        <v>42324</v>
      </c>
      <c r="R90" s="56">
        <v>17312</v>
      </c>
      <c r="S90" s="54">
        <v>6905</v>
      </c>
      <c r="T90" s="56">
        <v>12448</v>
      </c>
      <c r="U90" s="58">
        <v>749978</v>
      </c>
    </row>
    <row r="91" spans="1:21" ht="16.5" customHeight="1" x14ac:dyDescent="0.2">
      <c r="A91" s="7"/>
      <c r="B91" s="7"/>
      <c r="C91" s="7"/>
      <c r="D91" s="7" t="s">
        <v>64</v>
      </c>
      <c r="E91" s="7"/>
      <c r="F91" s="7"/>
      <c r="G91" s="7"/>
      <c r="H91" s="7"/>
      <c r="I91" s="7"/>
      <c r="J91" s="7"/>
      <c r="K91" s="7"/>
      <c r="L91" s="9" t="s">
        <v>61</v>
      </c>
      <c r="M91" s="58">
        <v>204623</v>
      </c>
      <c r="N91" s="58">
        <v>173383</v>
      </c>
      <c r="O91" s="58">
        <v>205571</v>
      </c>
      <c r="P91" s="58">
        <v>100220</v>
      </c>
      <c r="Q91" s="56">
        <v>44508</v>
      </c>
      <c r="R91" s="56">
        <v>19692</v>
      </c>
      <c r="S91" s="54">
        <v>8885</v>
      </c>
      <c r="T91" s="56">
        <v>12808</v>
      </c>
      <c r="U91" s="58">
        <v>769690</v>
      </c>
    </row>
    <row r="92" spans="1:21" ht="16.5" customHeight="1" x14ac:dyDescent="0.2">
      <c r="A92" s="7"/>
      <c r="B92" s="7"/>
      <c r="C92" s="7"/>
      <c r="D92" s="7" t="s">
        <v>65</v>
      </c>
      <c r="E92" s="7"/>
      <c r="F92" s="7"/>
      <c r="G92" s="7"/>
      <c r="H92" s="7"/>
      <c r="I92" s="7"/>
      <c r="J92" s="7"/>
      <c r="K92" s="7"/>
      <c r="L92" s="9" t="s">
        <v>61</v>
      </c>
      <c r="M92" s="58">
        <v>197780</v>
      </c>
      <c r="N92" s="58">
        <v>177779</v>
      </c>
      <c r="O92" s="58">
        <v>224253</v>
      </c>
      <c r="P92" s="58">
        <v>105144</v>
      </c>
      <c r="Q92" s="56">
        <v>50846</v>
      </c>
      <c r="R92" s="56">
        <v>17771</v>
      </c>
      <c r="S92" s="54">
        <v>6099</v>
      </c>
      <c r="T92" s="56">
        <v>13221</v>
      </c>
      <c r="U92" s="58">
        <v>792893</v>
      </c>
    </row>
    <row r="93" spans="1:21" ht="16.5" customHeight="1" x14ac:dyDescent="0.2">
      <c r="A93" s="7"/>
      <c r="B93" s="7"/>
      <c r="C93" s="7"/>
      <c r="D93" s="7" t="s">
        <v>66</v>
      </c>
      <c r="E93" s="7"/>
      <c r="F93" s="7"/>
      <c r="G93" s="7"/>
      <c r="H93" s="7"/>
      <c r="I93" s="7"/>
      <c r="J93" s="7"/>
      <c r="K93" s="7"/>
      <c r="L93" s="9" t="s">
        <v>61</v>
      </c>
      <c r="M93" s="58">
        <v>192326</v>
      </c>
      <c r="N93" s="58">
        <v>184553</v>
      </c>
      <c r="O93" s="58">
        <v>230186</v>
      </c>
      <c r="P93" s="56">
        <v>99959</v>
      </c>
      <c r="Q93" s="56">
        <v>52995</v>
      </c>
      <c r="R93" s="56">
        <v>18052</v>
      </c>
      <c r="S93" s="54">
        <v>5650</v>
      </c>
      <c r="T93" s="56">
        <v>14543</v>
      </c>
      <c r="U93" s="58">
        <v>798264</v>
      </c>
    </row>
    <row r="94" spans="1:21" ht="16.5" customHeight="1" x14ac:dyDescent="0.2">
      <c r="A94" s="7"/>
      <c r="B94" s="7"/>
      <c r="C94" s="7"/>
      <c r="D94" s="7" t="s">
        <v>67</v>
      </c>
      <c r="E94" s="7"/>
      <c r="F94" s="7"/>
      <c r="G94" s="7"/>
      <c r="H94" s="7"/>
      <c r="I94" s="7"/>
      <c r="J94" s="7"/>
      <c r="K94" s="7"/>
      <c r="L94" s="9" t="s">
        <v>61</v>
      </c>
      <c r="M94" s="58">
        <v>181364</v>
      </c>
      <c r="N94" s="58">
        <v>261750</v>
      </c>
      <c r="O94" s="58">
        <v>218815</v>
      </c>
      <c r="P94" s="58">
        <v>100204</v>
      </c>
      <c r="Q94" s="56">
        <v>55572</v>
      </c>
      <c r="R94" s="56">
        <v>16868</v>
      </c>
      <c r="S94" s="54">
        <v>6225</v>
      </c>
      <c r="T94" s="56">
        <v>15657</v>
      </c>
      <c r="U94" s="58">
        <v>856455</v>
      </c>
    </row>
    <row r="95" spans="1:21" ht="16.5" customHeight="1" x14ac:dyDescent="0.2">
      <c r="A95" s="7"/>
      <c r="B95" s="7"/>
      <c r="C95" s="7"/>
      <c r="D95" s="7" t="s">
        <v>68</v>
      </c>
      <c r="E95" s="7"/>
      <c r="F95" s="7"/>
      <c r="G95" s="7"/>
      <c r="H95" s="7"/>
      <c r="I95" s="7"/>
      <c r="J95" s="7"/>
      <c r="K95" s="7"/>
      <c r="L95" s="9" t="s">
        <v>61</v>
      </c>
      <c r="M95" s="58">
        <v>169675</v>
      </c>
      <c r="N95" s="58">
        <v>231830</v>
      </c>
      <c r="O95" s="58">
        <v>216406</v>
      </c>
      <c r="P95" s="56">
        <v>86109</v>
      </c>
      <c r="Q95" s="56">
        <v>60933</v>
      </c>
      <c r="R95" s="56">
        <v>16072</v>
      </c>
      <c r="S95" s="54">
        <v>7060</v>
      </c>
      <c r="T95" s="56">
        <v>15109</v>
      </c>
      <c r="U95" s="58">
        <v>803194</v>
      </c>
    </row>
    <row r="96" spans="1:21" ht="16.5" customHeight="1" x14ac:dyDescent="0.2">
      <c r="A96" s="7"/>
      <c r="B96" s="7"/>
      <c r="C96" s="7"/>
      <c r="D96" s="7" t="s">
        <v>69</v>
      </c>
      <c r="E96" s="7"/>
      <c r="F96" s="7"/>
      <c r="G96" s="7"/>
      <c r="H96" s="7"/>
      <c r="I96" s="7"/>
      <c r="J96" s="7"/>
      <c r="K96" s="7"/>
      <c r="L96" s="9" t="s">
        <v>61</v>
      </c>
      <c r="M96" s="58">
        <v>160591</v>
      </c>
      <c r="N96" s="58">
        <v>189128</v>
      </c>
      <c r="O96" s="58">
        <v>201819</v>
      </c>
      <c r="P96" s="56">
        <v>87017</v>
      </c>
      <c r="Q96" s="56">
        <v>60167</v>
      </c>
      <c r="R96" s="56">
        <v>18890</v>
      </c>
      <c r="S96" s="54">
        <v>5527</v>
      </c>
      <c r="T96" s="56">
        <v>16197</v>
      </c>
      <c r="U96" s="58">
        <v>739336</v>
      </c>
    </row>
    <row r="97" spans="1:21" ht="16.5" customHeight="1" x14ac:dyDescent="0.2">
      <c r="A97" s="7"/>
      <c r="B97" s="7" t="s">
        <v>159</v>
      </c>
      <c r="C97" s="7"/>
      <c r="D97" s="7"/>
      <c r="E97" s="7"/>
      <c r="F97" s="7"/>
      <c r="G97" s="7"/>
      <c r="H97" s="7"/>
      <c r="I97" s="7"/>
      <c r="J97" s="7"/>
      <c r="K97" s="7"/>
      <c r="L97" s="9"/>
      <c r="M97" s="10"/>
      <c r="N97" s="10"/>
      <c r="O97" s="10"/>
      <c r="P97" s="10"/>
      <c r="Q97" s="10"/>
      <c r="R97" s="10"/>
      <c r="S97" s="10"/>
      <c r="T97" s="10"/>
      <c r="U97" s="10"/>
    </row>
    <row r="98" spans="1:21" ht="16.5" customHeight="1" x14ac:dyDescent="0.2">
      <c r="A98" s="7"/>
      <c r="B98" s="7"/>
      <c r="C98" s="7"/>
      <c r="D98" s="7" t="s">
        <v>60</v>
      </c>
      <c r="E98" s="7"/>
      <c r="F98" s="7"/>
      <c r="G98" s="7"/>
      <c r="H98" s="7"/>
      <c r="I98" s="7"/>
      <c r="J98" s="7"/>
      <c r="K98" s="7"/>
      <c r="L98" s="9" t="s">
        <v>61</v>
      </c>
      <c r="M98" s="58">
        <v>220043</v>
      </c>
      <c r="N98" s="58">
        <v>118967</v>
      </c>
      <c r="O98" s="58">
        <v>219162</v>
      </c>
      <c r="P98" s="56">
        <v>82418</v>
      </c>
      <c r="Q98" s="56">
        <v>46224</v>
      </c>
      <c r="R98" s="56">
        <v>16961</v>
      </c>
      <c r="S98" s="54">
        <v>7982</v>
      </c>
      <c r="T98" s="56">
        <v>12808</v>
      </c>
      <c r="U98" s="58">
        <v>724565</v>
      </c>
    </row>
    <row r="99" spans="1:21" ht="16.5" customHeight="1" x14ac:dyDescent="0.2">
      <c r="A99" s="7"/>
      <c r="B99" s="7"/>
      <c r="C99" s="7"/>
      <c r="D99" s="7" t="s">
        <v>62</v>
      </c>
      <c r="E99" s="7"/>
      <c r="F99" s="7"/>
      <c r="G99" s="7"/>
      <c r="H99" s="7"/>
      <c r="I99" s="7"/>
      <c r="J99" s="7"/>
      <c r="K99" s="7"/>
      <c r="L99" s="9" t="s">
        <v>61</v>
      </c>
      <c r="M99" s="58">
        <v>186937</v>
      </c>
      <c r="N99" s="58">
        <v>132306</v>
      </c>
      <c r="O99" s="58">
        <v>179931</v>
      </c>
      <c r="P99" s="56">
        <v>89354</v>
      </c>
      <c r="Q99" s="56">
        <v>40402</v>
      </c>
      <c r="R99" s="56">
        <v>15603</v>
      </c>
      <c r="S99" s="54">
        <v>6937</v>
      </c>
      <c r="T99" s="56">
        <v>11929</v>
      </c>
      <c r="U99" s="58">
        <v>663399</v>
      </c>
    </row>
    <row r="100" spans="1:21" ht="16.5" customHeight="1" x14ac:dyDescent="0.2">
      <c r="A100" s="7"/>
      <c r="B100" s="7"/>
      <c r="C100" s="7"/>
      <c r="D100" s="7" t="s">
        <v>63</v>
      </c>
      <c r="E100" s="7"/>
      <c r="F100" s="7"/>
      <c r="G100" s="7"/>
      <c r="H100" s="7"/>
      <c r="I100" s="7"/>
      <c r="J100" s="7"/>
      <c r="K100" s="7"/>
      <c r="L100" s="9" t="s">
        <v>61</v>
      </c>
      <c r="M100" s="58">
        <v>224083</v>
      </c>
      <c r="N100" s="58">
        <v>165166</v>
      </c>
      <c r="O100" s="58">
        <v>216308</v>
      </c>
      <c r="P100" s="56">
        <v>97767</v>
      </c>
      <c r="Q100" s="56">
        <v>44260</v>
      </c>
      <c r="R100" s="56">
        <v>17821</v>
      </c>
      <c r="S100" s="54">
        <v>7254</v>
      </c>
      <c r="T100" s="56">
        <v>12975</v>
      </c>
      <c r="U100" s="58">
        <v>785634</v>
      </c>
    </row>
    <row r="101" spans="1:21" ht="16.5" customHeight="1" x14ac:dyDescent="0.2">
      <c r="A101" s="7"/>
      <c r="B101" s="7"/>
      <c r="C101" s="7"/>
      <c r="D101" s="7" t="s">
        <v>64</v>
      </c>
      <c r="E101" s="7"/>
      <c r="F101" s="7"/>
      <c r="G101" s="7"/>
      <c r="H101" s="7"/>
      <c r="I101" s="7"/>
      <c r="J101" s="7"/>
      <c r="K101" s="7"/>
      <c r="L101" s="9" t="s">
        <v>61</v>
      </c>
      <c r="M101" s="58">
        <v>217059</v>
      </c>
      <c r="N101" s="58">
        <v>178852</v>
      </c>
      <c r="O101" s="58">
        <v>216299</v>
      </c>
      <c r="P101" s="58">
        <v>103532</v>
      </c>
      <c r="Q101" s="56">
        <v>46778</v>
      </c>
      <c r="R101" s="56">
        <v>20218</v>
      </c>
      <c r="S101" s="54">
        <v>9282</v>
      </c>
      <c r="T101" s="56">
        <v>13330</v>
      </c>
      <c r="U101" s="58">
        <v>805350</v>
      </c>
    </row>
    <row r="102" spans="1:21" ht="16.5" customHeight="1" x14ac:dyDescent="0.2">
      <c r="A102" s="7"/>
      <c r="B102" s="7"/>
      <c r="C102" s="7"/>
      <c r="D102" s="7" t="s">
        <v>65</v>
      </c>
      <c r="E102" s="7"/>
      <c r="F102" s="7"/>
      <c r="G102" s="7"/>
      <c r="H102" s="7"/>
      <c r="I102" s="7"/>
      <c r="J102" s="7"/>
      <c r="K102" s="7"/>
      <c r="L102" s="9" t="s">
        <v>61</v>
      </c>
      <c r="M102" s="58">
        <v>210161</v>
      </c>
      <c r="N102" s="58">
        <v>183185</v>
      </c>
      <c r="O102" s="58">
        <v>233839</v>
      </c>
      <c r="P102" s="58">
        <v>108151</v>
      </c>
      <c r="Q102" s="56">
        <v>53242</v>
      </c>
      <c r="R102" s="56">
        <v>18245</v>
      </c>
      <c r="S102" s="54">
        <v>6406</v>
      </c>
      <c r="T102" s="56">
        <v>13779</v>
      </c>
      <c r="U102" s="58">
        <v>827008</v>
      </c>
    </row>
    <row r="103" spans="1:21" ht="16.5" customHeight="1" x14ac:dyDescent="0.2">
      <c r="A103" s="7"/>
      <c r="B103" s="7"/>
      <c r="C103" s="7"/>
      <c r="D103" s="7" t="s">
        <v>66</v>
      </c>
      <c r="E103" s="7"/>
      <c r="F103" s="7"/>
      <c r="G103" s="7"/>
      <c r="H103" s="7"/>
      <c r="I103" s="7"/>
      <c r="J103" s="7"/>
      <c r="K103" s="7"/>
      <c r="L103" s="9" t="s">
        <v>61</v>
      </c>
      <c r="M103" s="58">
        <v>204798</v>
      </c>
      <c r="N103" s="58">
        <v>190200</v>
      </c>
      <c r="O103" s="58">
        <v>238459</v>
      </c>
      <c r="P103" s="58">
        <v>102627</v>
      </c>
      <c r="Q103" s="56">
        <v>55537</v>
      </c>
      <c r="R103" s="56">
        <v>18522</v>
      </c>
      <c r="S103" s="54">
        <v>5912</v>
      </c>
      <c r="T103" s="56">
        <v>15137</v>
      </c>
      <c r="U103" s="58">
        <v>831192</v>
      </c>
    </row>
    <row r="104" spans="1:21" ht="16.5" customHeight="1" x14ac:dyDescent="0.2">
      <c r="A104" s="7"/>
      <c r="B104" s="7"/>
      <c r="C104" s="7"/>
      <c r="D104" s="7" t="s">
        <v>67</v>
      </c>
      <c r="E104" s="7"/>
      <c r="F104" s="7"/>
      <c r="G104" s="7"/>
      <c r="H104" s="7"/>
      <c r="I104" s="7"/>
      <c r="J104" s="7"/>
      <c r="K104" s="7"/>
      <c r="L104" s="9" t="s">
        <v>61</v>
      </c>
      <c r="M104" s="58">
        <v>192563</v>
      </c>
      <c r="N104" s="58">
        <v>267646</v>
      </c>
      <c r="O104" s="58">
        <v>226374</v>
      </c>
      <c r="P104" s="58">
        <v>102670</v>
      </c>
      <c r="Q104" s="56">
        <v>57977</v>
      </c>
      <c r="R104" s="56">
        <v>17316</v>
      </c>
      <c r="S104" s="54">
        <v>6534</v>
      </c>
      <c r="T104" s="56">
        <v>16218</v>
      </c>
      <c r="U104" s="58">
        <v>887298</v>
      </c>
    </row>
    <row r="105" spans="1:21" ht="16.5" customHeight="1" x14ac:dyDescent="0.2">
      <c r="A105" s="7"/>
      <c r="B105" s="7"/>
      <c r="C105" s="7"/>
      <c r="D105" s="7" t="s">
        <v>68</v>
      </c>
      <c r="E105" s="7"/>
      <c r="F105" s="7"/>
      <c r="G105" s="7"/>
      <c r="H105" s="7"/>
      <c r="I105" s="7"/>
      <c r="J105" s="7"/>
      <c r="K105" s="7"/>
      <c r="L105" s="9" t="s">
        <v>61</v>
      </c>
      <c r="M105" s="58">
        <v>180908</v>
      </c>
      <c r="N105" s="58">
        <v>237522</v>
      </c>
      <c r="O105" s="58">
        <v>223358</v>
      </c>
      <c r="P105" s="56">
        <v>88578</v>
      </c>
      <c r="Q105" s="56">
        <v>63635</v>
      </c>
      <c r="R105" s="56">
        <v>16493</v>
      </c>
      <c r="S105" s="54">
        <v>7427</v>
      </c>
      <c r="T105" s="56">
        <v>15498</v>
      </c>
      <c r="U105" s="58">
        <v>833419</v>
      </c>
    </row>
    <row r="106" spans="1:21" ht="16.5" customHeight="1" x14ac:dyDescent="0.2">
      <c r="A106" s="14"/>
      <c r="B106" s="14"/>
      <c r="C106" s="14"/>
      <c r="D106" s="14" t="s">
        <v>69</v>
      </c>
      <c r="E106" s="14"/>
      <c r="F106" s="14"/>
      <c r="G106" s="14"/>
      <c r="H106" s="14"/>
      <c r="I106" s="14"/>
      <c r="J106" s="14"/>
      <c r="K106" s="14"/>
      <c r="L106" s="15" t="s">
        <v>61</v>
      </c>
      <c r="M106" s="59">
        <v>171138</v>
      </c>
      <c r="N106" s="59">
        <v>194625</v>
      </c>
      <c r="O106" s="59">
        <v>209525</v>
      </c>
      <c r="P106" s="57">
        <v>89740</v>
      </c>
      <c r="Q106" s="57">
        <v>62695</v>
      </c>
      <c r="R106" s="57">
        <v>19451</v>
      </c>
      <c r="S106" s="55">
        <v>5968</v>
      </c>
      <c r="T106" s="57">
        <v>16655</v>
      </c>
      <c r="U106" s="59">
        <v>769797</v>
      </c>
    </row>
    <row r="107" spans="1:21" ht="4.5" customHeight="1" x14ac:dyDescent="0.2">
      <c r="A107" s="25"/>
      <c r="B107" s="25"/>
      <c r="C107" s="2"/>
      <c r="D107" s="2"/>
      <c r="E107" s="2"/>
      <c r="F107" s="2"/>
      <c r="G107" s="2"/>
      <c r="H107" s="2"/>
      <c r="I107" s="2"/>
      <c r="J107" s="2"/>
      <c r="K107" s="2"/>
      <c r="L107" s="2"/>
      <c r="M107" s="2"/>
      <c r="N107" s="2"/>
      <c r="O107" s="2"/>
      <c r="P107" s="2"/>
      <c r="Q107" s="2"/>
      <c r="R107" s="2"/>
      <c r="S107" s="2"/>
      <c r="T107" s="2"/>
      <c r="U107" s="2"/>
    </row>
    <row r="108" spans="1:21" ht="16.5" customHeight="1" x14ac:dyDescent="0.2">
      <c r="A108" s="25"/>
      <c r="B108" s="25"/>
      <c r="C108" s="311" t="s">
        <v>160</v>
      </c>
      <c r="D108" s="311"/>
      <c r="E108" s="311"/>
      <c r="F108" s="311"/>
      <c r="G108" s="311"/>
      <c r="H108" s="311"/>
      <c r="I108" s="311"/>
      <c r="J108" s="311"/>
      <c r="K108" s="311"/>
      <c r="L108" s="311"/>
      <c r="M108" s="311"/>
      <c r="N108" s="311"/>
      <c r="O108" s="311"/>
      <c r="P108" s="311"/>
      <c r="Q108" s="311"/>
      <c r="R108" s="311"/>
      <c r="S108" s="311"/>
      <c r="T108" s="311"/>
      <c r="U108" s="311"/>
    </row>
    <row r="109" spans="1:21" ht="4.5" customHeight="1" x14ac:dyDescent="0.2">
      <c r="A109" s="25"/>
      <c r="B109" s="25"/>
      <c r="C109" s="2"/>
      <c r="D109" s="2"/>
      <c r="E109" s="2"/>
      <c r="F109" s="2"/>
      <c r="G109" s="2"/>
      <c r="H109" s="2"/>
      <c r="I109" s="2"/>
      <c r="J109" s="2"/>
      <c r="K109" s="2"/>
      <c r="L109" s="2"/>
      <c r="M109" s="2"/>
      <c r="N109" s="2"/>
      <c r="O109" s="2"/>
      <c r="P109" s="2"/>
      <c r="Q109" s="2"/>
      <c r="R109" s="2"/>
      <c r="S109" s="2"/>
      <c r="T109" s="2"/>
      <c r="U109" s="2"/>
    </row>
    <row r="110" spans="1:21" ht="42.4" customHeight="1" x14ac:dyDescent="0.2">
      <c r="A110" s="25" t="s">
        <v>79</v>
      </c>
      <c r="B110" s="25"/>
      <c r="C110" s="311" t="s">
        <v>85</v>
      </c>
      <c r="D110" s="311"/>
      <c r="E110" s="311"/>
      <c r="F110" s="311"/>
      <c r="G110" s="311"/>
      <c r="H110" s="311"/>
      <c r="I110" s="311"/>
      <c r="J110" s="311"/>
      <c r="K110" s="311"/>
      <c r="L110" s="311"/>
      <c r="M110" s="311"/>
      <c r="N110" s="311"/>
      <c r="O110" s="311"/>
      <c r="P110" s="311"/>
      <c r="Q110" s="311"/>
      <c r="R110" s="311"/>
      <c r="S110" s="311"/>
      <c r="T110" s="311"/>
      <c r="U110" s="311"/>
    </row>
    <row r="111" spans="1:21" ht="42.4" customHeight="1" x14ac:dyDescent="0.2">
      <c r="A111" s="25" t="s">
        <v>80</v>
      </c>
      <c r="B111" s="25"/>
      <c r="C111" s="311" t="s">
        <v>161</v>
      </c>
      <c r="D111" s="311"/>
      <c r="E111" s="311"/>
      <c r="F111" s="311"/>
      <c r="G111" s="311"/>
      <c r="H111" s="311"/>
      <c r="I111" s="311"/>
      <c r="J111" s="311"/>
      <c r="K111" s="311"/>
      <c r="L111" s="311"/>
      <c r="M111" s="311"/>
      <c r="N111" s="311"/>
      <c r="O111" s="311"/>
      <c r="P111" s="311"/>
      <c r="Q111" s="311"/>
      <c r="R111" s="311"/>
      <c r="S111" s="311"/>
      <c r="T111" s="311"/>
      <c r="U111" s="311"/>
    </row>
    <row r="112" spans="1:21" ht="42.4" customHeight="1" x14ac:dyDescent="0.2">
      <c r="A112" s="25" t="s">
        <v>81</v>
      </c>
      <c r="B112" s="25"/>
      <c r="C112" s="311" t="s">
        <v>87</v>
      </c>
      <c r="D112" s="311"/>
      <c r="E112" s="311"/>
      <c r="F112" s="311"/>
      <c r="G112" s="311"/>
      <c r="H112" s="311"/>
      <c r="I112" s="311"/>
      <c r="J112" s="311"/>
      <c r="K112" s="311"/>
      <c r="L112" s="311"/>
      <c r="M112" s="311"/>
      <c r="N112" s="311"/>
      <c r="O112" s="311"/>
      <c r="P112" s="311"/>
      <c r="Q112" s="311"/>
      <c r="R112" s="311"/>
      <c r="S112" s="311"/>
      <c r="T112" s="311"/>
      <c r="U112" s="311"/>
    </row>
    <row r="113" spans="1:21" ht="55.15" customHeight="1" x14ac:dyDescent="0.2">
      <c r="A113" s="25"/>
      <c r="B113" s="25"/>
      <c r="C113" s="311" t="s">
        <v>162</v>
      </c>
      <c r="D113" s="311"/>
      <c r="E113" s="311"/>
      <c r="F113" s="311"/>
      <c r="G113" s="311"/>
      <c r="H113" s="311"/>
      <c r="I113" s="311"/>
      <c r="J113" s="311"/>
      <c r="K113" s="311"/>
      <c r="L113" s="311"/>
      <c r="M113" s="311"/>
      <c r="N113" s="311"/>
      <c r="O113" s="311"/>
      <c r="P113" s="311"/>
      <c r="Q113" s="311"/>
      <c r="R113" s="311"/>
      <c r="S113" s="311"/>
      <c r="T113" s="311"/>
      <c r="U113" s="311"/>
    </row>
    <row r="114" spans="1:21" ht="29.45" customHeight="1" x14ac:dyDescent="0.2">
      <c r="A114" s="25" t="s">
        <v>82</v>
      </c>
      <c r="B114" s="25"/>
      <c r="C114" s="311" t="s">
        <v>163</v>
      </c>
      <c r="D114" s="311"/>
      <c r="E114" s="311"/>
      <c r="F114" s="311"/>
      <c r="G114" s="311"/>
      <c r="H114" s="311"/>
      <c r="I114" s="311"/>
      <c r="J114" s="311"/>
      <c r="K114" s="311"/>
      <c r="L114" s="311"/>
      <c r="M114" s="311"/>
      <c r="N114" s="311"/>
      <c r="O114" s="311"/>
      <c r="P114" s="311"/>
      <c r="Q114" s="311"/>
      <c r="R114" s="311"/>
      <c r="S114" s="311"/>
      <c r="T114" s="311"/>
      <c r="U114" s="311"/>
    </row>
    <row r="115" spans="1:21" ht="16.5" customHeight="1" x14ac:dyDescent="0.2">
      <c r="A115" s="25" t="s">
        <v>83</v>
      </c>
      <c r="B115" s="25"/>
      <c r="C115" s="311" t="s">
        <v>164</v>
      </c>
      <c r="D115" s="311"/>
      <c r="E115" s="311"/>
      <c r="F115" s="311"/>
      <c r="G115" s="311"/>
      <c r="H115" s="311"/>
      <c r="I115" s="311"/>
      <c r="J115" s="311"/>
      <c r="K115" s="311"/>
      <c r="L115" s="311"/>
      <c r="M115" s="311"/>
      <c r="N115" s="311"/>
      <c r="O115" s="311"/>
      <c r="P115" s="311"/>
      <c r="Q115" s="311"/>
      <c r="R115" s="311"/>
      <c r="S115" s="311"/>
      <c r="T115" s="311"/>
      <c r="U115" s="311"/>
    </row>
    <row r="116" spans="1:21" ht="4.5" customHeight="1" x14ac:dyDescent="0.2"/>
    <row r="117" spans="1:21" ht="16.5" customHeight="1" x14ac:dyDescent="0.2">
      <c r="A117" s="26" t="s">
        <v>92</v>
      </c>
      <c r="B117" s="25"/>
      <c r="C117" s="25"/>
      <c r="D117" s="25"/>
      <c r="E117" s="311" t="s">
        <v>93</v>
      </c>
      <c r="F117" s="311"/>
      <c r="G117" s="311"/>
      <c r="H117" s="311"/>
      <c r="I117" s="311"/>
      <c r="J117" s="311"/>
      <c r="K117" s="311"/>
      <c r="L117" s="311"/>
      <c r="M117" s="311"/>
      <c r="N117" s="311"/>
      <c r="O117" s="311"/>
      <c r="P117" s="311"/>
      <c r="Q117" s="311"/>
      <c r="R117" s="311"/>
      <c r="S117" s="311"/>
      <c r="T117" s="311"/>
      <c r="U117" s="311"/>
    </row>
  </sheetData>
  <mergeCells count="9">
    <mergeCell ref="C113:U113"/>
    <mergeCell ref="C114:U114"/>
    <mergeCell ref="C115:U115"/>
    <mergeCell ref="E117:U117"/>
    <mergeCell ref="K1:U1"/>
    <mergeCell ref="C108:U108"/>
    <mergeCell ref="C110:U110"/>
    <mergeCell ref="C111:U111"/>
    <mergeCell ref="C112:U112"/>
  </mergeCells>
  <pageMargins left="0.7" right="0.7" top="0.75" bottom="0.75" header="0.3" footer="0.3"/>
  <pageSetup paperSize="9" fitToHeight="0" orientation="landscape" horizontalDpi="300" verticalDpi="300"/>
  <headerFooter scaleWithDoc="0" alignWithMargins="0">
    <oddHeader>&amp;C&amp;"Arial"&amp;8TABLE 7A.5</oddHeader>
    <oddFooter>&amp;L&amp;"Arial"&amp;8REPORT ON
GOVERNMENT
SERVICES 2022&amp;R&amp;"Arial"&amp;8COURTS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87"/>
  <sheetViews>
    <sheetView showGridLines="0" workbookViewId="0"/>
  </sheetViews>
  <sheetFormatPr defaultColWidth="11.42578125" defaultRowHeight="12.75" x14ac:dyDescent="0.2"/>
  <cols>
    <col min="1" max="11" width="1.85546875" customWidth="1"/>
    <col min="12" max="12" width="5.42578125" customWidth="1"/>
    <col min="13" max="20" width="8.5703125" customWidth="1"/>
    <col min="21" max="21" width="11.42578125" customWidth="1"/>
    <col min="22" max="22" width="8.5703125" customWidth="1"/>
  </cols>
  <sheetData>
    <row r="1" spans="1:22" ht="17.45" customHeight="1" x14ac:dyDescent="0.2">
      <c r="A1" s="8" t="s">
        <v>165</v>
      </c>
      <c r="B1" s="8"/>
      <c r="C1" s="8"/>
      <c r="D1" s="8"/>
      <c r="E1" s="8"/>
      <c r="F1" s="8"/>
      <c r="G1" s="8"/>
      <c r="H1" s="8"/>
      <c r="I1" s="8"/>
      <c r="J1" s="8"/>
      <c r="K1" s="316" t="s">
        <v>166</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167</v>
      </c>
      <c r="N2" s="13" t="s">
        <v>168</v>
      </c>
      <c r="O2" s="13" t="s">
        <v>169</v>
      </c>
      <c r="P2" s="13" t="s">
        <v>170</v>
      </c>
      <c r="Q2" s="13" t="s">
        <v>171</v>
      </c>
      <c r="R2" s="13" t="s">
        <v>172</v>
      </c>
      <c r="S2" s="13" t="s">
        <v>173</v>
      </c>
      <c r="T2" s="13" t="s">
        <v>174</v>
      </c>
      <c r="U2" s="13" t="s">
        <v>175</v>
      </c>
      <c r="V2" s="13" t="s">
        <v>176</v>
      </c>
    </row>
    <row r="3" spans="1:22" ht="16.5" customHeight="1" x14ac:dyDescent="0.2">
      <c r="A3" s="7" t="s">
        <v>15</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106</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59</v>
      </c>
      <c r="D5" s="7"/>
      <c r="E5" s="7"/>
      <c r="F5" s="7"/>
      <c r="G5" s="7"/>
      <c r="H5" s="7"/>
      <c r="I5" s="7"/>
      <c r="J5" s="7"/>
      <c r="K5" s="7"/>
      <c r="L5" s="9"/>
      <c r="M5" s="10"/>
      <c r="N5" s="10"/>
      <c r="O5" s="10"/>
      <c r="P5" s="10"/>
      <c r="Q5" s="10"/>
      <c r="R5" s="10"/>
      <c r="S5" s="10"/>
      <c r="T5" s="10"/>
      <c r="U5" s="10"/>
      <c r="V5" s="10"/>
    </row>
    <row r="6" spans="1:22" ht="16.5" customHeight="1" x14ac:dyDescent="0.2">
      <c r="A6" s="7"/>
      <c r="B6" s="7"/>
      <c r="C6" s="7"/>
      <c r="D6" s="7" t="s">
        <v>60</v>
      </c>
      <c r="E6" s="7"/>
      <c r="F6" s="7"/>
      <c r="G6" s="7"/>
      <c r="H6" s="7"/>
      <c r="I6" s="7"/>
      <c r="J6" s="7"/>
      <c r="K6" s="7"/>
      <c r="L6" s="9" t="s">
        <v>61</v>
      </c>
      <c r="M6" s="65">
        <v>572</v>
      </c>
      <c r="N6" s="65">
        <v>314</v>
      </c>
      <c r="O6" s="65">
        <v>155</v>
      </c>
      <c r="P6" s="65">
        <v>129</v>
      </c>
      <c r="Q6" s="65">
        <v>113</v>
      </c>
      <c r="R6" s="64">
        <v>72</v>
      </c>
      <c r="S6" s="64">
        <v>44</v>
      </c>
      <c r="T6" s="64">
        <v>56</v>
      </c>
      <c r="U6" s="65">
        <v>654</v>
      </c>
      <c r="V6" s="61">
        <v>2109</v>
      </c>
    </row>
    <row r="7" spans="1:22" ht="16.5" customHeight="1" x14ac:dyDescent="0.2">
      <c r="A7" s="7"/>
      <c r="B7" s="7"/>
      <c r="C7" s="7"/>
      <c r="D7" s="7" t="s">
        <v>62</v>
      </c>
      <c r="E7" s="7"/>
      <c r="F7" s="7"/>
      <c r="G7" s="7"/>
      <c r="H7" s="7"/>
      <c r="I7" s="7"/>
      <c r="J7" s="7"/>
      <c r="K7" s="7"/>
      <c r="L7" s="9" t="s">
        <v>61</v>
      </c>
      <c r="M7" s="65">
        <v>599</v>
      </c>
      <c r="N7" s="65">
        <v>341</v>
      </c>
      <c r="O7" s="65">
        <v>153</v>
      </c>
      <c r="P7" s="65">
        <v>161</v>
      </c>
      <c r="Q7" s="64">
        <v>92</v>
      </c>
      <c r="R7" s="64">
        <v>59</v>
      </c>
      <c r="S7" s="64">
        <v>53</v>
      </c>
      <c r="T7" s="64">
        <v>75</v>
      </c>
      <c r="U7" s="61">
        <v>1118</v>
      </c>
      <c r="V7" s="61">
        <v>2651</v>
      </c>
    </row>
    <row r="8" spans="1:22" ht="16.5" customHeight="1" x14ac:dyDescent="0.2">
      <c r="A8" s="7"/>
      <c r="B8" s="7"/>
      <c r="C8" s="7"/>
      <c r="D8" s="7" t="s">
        <v>63</v>
      </c>
      <c r="E8" s="7"/>
      <c r="F8" s="7"/>
      <c r="G8" s="7"/>
      <c r="H8" s="7"/>
      <c r="I8" s="7"/>
      <c r="J8" s="7"/>
      <c r="K8" s="7"/>
      <c r="L8" s="9" t="s">
        <v>61</v>
      </c>
      <c r="M8" s="65">
        <v>648</v>
      </c>
      <c r="N8" s="65">
        <v>316</v>
      </c>
      <c r="O8" s="65">
        <v>151</v>
      </c>
      <c r="P8" s="65">
        <v>137</v>
      </c>
      <c r="Q8" s="65">
        <v>123</v>
      </c>
      <c r="R8" s="64">
        <v>77</v>
      </c>
      <c r="S8" s="64">
        <v>49</v>
      </c>
      <c r="T8" s="64">
        <v>94</v>
      </c>
      <c r="U8" s="61">
        <v>1353</v>
      </c>
      <c r="V8" s="61">
        <v>2948</v>
      </c>
    </row>
    <row r="9" spans="1:22" ht="16.5" customHeight="1" x14ac:dyDescent="0.2">
      <c r="A9" s="7"/>
      <c r="B9" s="7"/>
      <c r="C9" s="7"/>
      <c r="D9" s="7" t="s">
        <v>64</v>
      </c>
      <c r="E9" s="7"/>
      <c r="F9" s="7"/>
      <c r="G9" s="7"/>
      <c r="H9" s="7"/>
      <c r="I9" s="7"/>
      <c r="J9" s="7"/>
      <c r="K9" s="7"/>
      <c r="L9" s="9" t="s">
        <v>61</v>
      </c>
      <c r="M9" s="65">
        <v>599</v>
      </c>
      <c r="N9" s="65">
        <v>333</v>
      </c>
      <c r="O9" s="65">
        <v>171</v>
      </c>
      <c r="P9" s="65">
        <v>126</v>
      </c>
      <c r="Q9" s="65">
        <v>126</v>
      </c>
      <c r="R9" s="64">
        <v>48</v>
      </c>
      <c r="S9" s="64">
        <v>58</v>
      </c>
      <c r="T9" s="65">
        <v>107</v>
      </c>
      <c r="U9" s="61">
        <v>1229</v>
      </c>
      <c r="V9" s="61">
        <v>2797</v>
      </c>
    </row>
    <row r="10" spans="1:22" ht="16.5" customHeight="1" x14ac:dyDescent="0.2">
      <c r="A10" s="7"/>
      <c r="B10" s="7"/>
      <c r="C10" s="7"/>
      <c r="D10" s="7" t="s">
        <v>65</v>
      </c>
      <c r="E10" s="7"/>
      <c r="F10" s="7"/>
      <c r="G10" s="7"/>
      <c r="H10" s="7"/>
      <c r="I10" s="7"/>
      <c r="J10" s="7"/>
      <c r="K10" s="7"/>
      <c r="L10" s="9" t="s">
        <v>61</v>
      </c>
      <c r="M10" s="65">
        <v>677</v>
      </c>
      <c r="N10" s="65">
        <v>362</v>
      </c>
      <c r="O10" s="65">
        <v>245</v>
      </c>
      <c r="P10" s="65">
        <v>168</v>
      </c>
      <c r="Q10" s="65">
        <v>108</v>
      </c>
      <c r="R10" s="64">
        <v>71</v>
      </c>
      <c r="S10" s="65">
        <v>100</v>
      </c>
      <c r="T10" s="65">
        <v>108</v>
      </c>
      <c r="U10" s="65">
        <v>886</v>
      </c>
      <c r="V10" s="61">
        <v>2725</v>
      </c>
    </row>
    <row r="11" spans="1:22" ht="16.5" customHeight="1" x14ac:dyDescent="0.2">
      <c r="A11" s="7"/>
      <c r="B11" s="7"/>
      <c r="C11" s="7"/>
      <c r="D11" s="7" t="s">
        <v>66</v>
      </c>
      <c r="E11" s="7"/>
      <c r="F11" s="7"/>
      <c r="G11" s="7"/>
      <c r="H11" s="7"/>
      <c r="I11" s="7"/>
      <c r="J11" s="7"/>
      <c r="K11" s="7"/>
      <c r="L11" s="9" t="s">
        <v>61</v>
      </c>
      <c r="M11" s="65">
        <v>727</v>
      </c>
      <c r="N11" s="65">
        <v>309</v>
      </c>
      <c r="O11" s="65">
        <v>282</v>
      </c>
      <c r="P11" s="65">
        <v>178</v>
      </c>
      <c r="Q11" s="64">
        <v>89</v>
      </c>
      <c r="R11" s="64">
        <v>74</v>
      </c>
      <c r="S11" s="64">
        <v>55</v>
      </c>
      <c r="T11" s="65">
        <v>115</v>
      </c>
      <c r="U11" s="65">
        <v>956</v>
      </c>
      <c r="V11" s="61">
        <v>2785</v>
      </c>
    </row>
    <row r="12" spans="1:22" ht="16.5" customHeight="1" x14ac:dyDescent="0.2">
      <c r="A12" s="7"/>
      <c r="B12" s="7"/>
      <c r="C12" s="7"/>
      <c r="D12" s="7" t="s">
        <v>67</v>
      </c>
      <c r="E12" s="7"/>
      <c r="F12" s="7"/>
      <c r="G12" s="7"/>
      <c r="H12" s="7"/>
      <c r="I12" s="7"/>
      <c r="J12" s="7"/>
      <c r="K12" s="7"/>
      <c r="L12" s="9" t="s">
        <v>61</v>
      </c>
      <c r="M12" s="65">
        <v>750</v>
      </c>
      <c r="N12" s="65">
        <v>398</v>
      </c>
      <c r="O12" s="65">
        <v>213</v>
      </c>
      <c r="P12" s="65">
        <v>168</v>
      </c>
      <c r="Q12" s="65">
        <v>101</v>
      </c>
      <c r="R12" s="64">
        <v>80</v>
      </c>
      <c r="S12" s="64">
        <v>65</v>
      </c>
      <c r="T12" s="65">
        <v>126</v>
      </c>
      <c r="U12" s="65">
        <v>766</v>
      </c>
      <c r="V12" s="61">
        <v>2667</v>
      </c>
    </row>
    <row r="13" spans="1:22" ht="16.5" customHeight="1" x14ac:dyDescent="0.2">
      <c r="A13" s="7"/>
      <c r="B13" s="7"/>
      <c r="C13" s="7"/>
      <c r="D13" s="7" t="s">
        <v>68</v>
      </c>
      <c r="E13" s="7"/>
      <c r="F13" s="7"/>
      <c r="G13" s="7"/>
      <c r="H13" s="7"/>
      <c r="I13" s="7"/>
      <c r="J13" s="7"/>
      <c r="K13" s="7"/>
      <c r="L13" s="9" t="s">
        <v>61</v>
      </c>
      <c r="M13" s="65">
        <v>840</v>
      </c>
      <c r="N13" s="65">
        <v>426</v>
      </c>
      <c r="O13" s="65">
        <v>275</v>
      </c>
      <c r="P13" s="65">
        <v>171</v>
      </c>
      <c r="Q13" s="65">
        <v>129</v>
      </c>
      <c r="R13" s="64">
        <v>90</v>
      </c>
      <c r="S13" s="64">
        <v>40</v>
      </c>
      <c r="T13" s="64">
        <v>84</v>
      </c>
      <c r="U13" s="65">
        <v>699</v>
      </c>
      <c r="V13" s="61">
        <v>2754</v>
      </c>
    </row>
    <row r="14" spans="1:22" ht="16.5" customHeight="1" x14ac:dyDescent="0.2">
      <c r="A14" s="7"/>
      <c r="B14" s="7"/>
      <c r="C14" s="7"/>
      <c r="D14" s="7" t="s">
        <v>69</v>
      </c>
      <c r="E14" s="7"/>
      <c r="F14" s="7"/>
      <c r="G14" s="7"/>
      <c r="H14" s="7"/>
      <c r="I14" s="7"/>
      <c r="J14" s="7"/>
      <c r="K14" s="7"/>
      <c r="L14" s="9" t="s">
        <v>61</v>
      </c>
      <c r="M14" s="65">
        <v>721</v>
      </c>
      <c r="N14" s="65">
        <v>468</v>
      </c>
      <c r="O14" s="65">
        <v>283</v>
      </c>
      <c r="P14" s="65">
        <v>194</v>
      </c>
      <c r="Q14" s="65">
        <v>111</v>
      </c>
      <c r="R14" s="64">
        <v>95</v>
      </c>
      <c r="S14" s="64">
        <v>44</v>
      </c>
      <c r="T14" s="65">
        <v>132</v>
      </c>
      <c r="U14" s="65">
        <v>634</v>
      </c>
      <c r="V14" s="61">
        <v>2682</v>
      </c>
    </row>
    <row r="15" spans="1:22" ht="16.5" customHeight="1" x14ac:dyDescent="0.2">
      <c r="A15" s="7"/>
      <c r="B15" s="7"/>
      <c r="C15" s="7" t="s">
        <v>70</v>
      </c>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t="s">
        <v>60</v>
      </c>
      <c r="E16" s="7"/>
      <c r="F16" s="7"/>
      <c r="G16" s="7"/>
      <c r="H16" s="7"/>
      <c r="I16" s="7"/>
      <c r="J16" s="7"/>
      <c r="K16" s="7"/>
      <c r="L16" s="9" t="s">
        <v>61</v>
      </c>
      <c r="M16" s="61">
        <v>6230</v>
      </c>
      <c r="N16" s="61">
        <v>4159</v>
      </c>
      <c r="O16" s="61">
        <v>2565</v>
      </c>
      <c r="P16" s="61">
        <v>1720</v>
      </c>
      <c r="Q16" s="65">
        <v>735</v>
      </c>
      <c r="R16" s="65">
        <v>612</v>
      </c>
      <c r="S16" s="65">
        <v>558</v>
      </c>
      <c r="T16" s="65">
        <v>297</v>
      </c>
      <c r="U16" s="61">
        <v>2262</v>
      </c>
      <c r="V16" s="69">
        <v>19138</v>
      </c>
    </row>
    <row r="17" spans="1:22" ht="16.5" customHeight="1" x14ac:dyDescent="0.2">
      <c r="A17" s="7"/>
      <c r="B17" s="7"/>
      <c r="C17" s="7"/>
      <c r="D17" s="7" t="s">
        <v>62</v>
      </c>
      <c r="E17" s="7"/>
      <c r="F17" s="7"/>
      <c r="G17" s="7"/>
      <c r="H17" s="7"/>
      <c r="I17" s="7"/>
      <c r="J17" s="7"/>
      <c r="K17" s="7"/>
      <c r="L17" s="9" t="s">
        <v>61</v>
      </c>
      <c r="M17" s="61">
        <v>7153</v>
      </c>
      <c r="N17" s="61">
        <v>5631</v>
      </c>
      <c r="O17" s="61">
        <v>2801</v>
      </c>
      <c r="P17" s="61">
        <v>2450</v>
      </c>
      <c r="Q17" s="65">
        <v>829</v>
      </c>
      <c r="R17" s="65">
        <v>733</v>
      </c>
      <c r="S17" s="65">
        <v>566</v>
      </c>
      <c r="T17" s="65">
        <v>145</v>
      </c>
      <c r="U17" s="61">
        <v>3753</v>
      </c>
      <c r="V17" s="69">
        <v>24061</v>
      </c>
    </row>
    <row r="18" spans="1:22" ht="16.5" customHeight="1" x14ac:dyDescent="0.2">
      <c r="A18" s="7"/>
      <c r="B18" s="7"/>
      <c r="C18" s="7"/>
      <c r="D18" s="7" t="s">
        <v>63</v>
      </c>
      <c r="E18" s="7"/>
      <c r="F18" s="7"/>
      <c r="G18" s="7"/>
      <c r="H18" s="7"/>
      <c r="I18" s="7"/>
      <c r="J18" s="7"/>
      <c r="K18" s="7"/>
      <c r="L18" s="9" t="s">
        <v>61</v>
      </c>
      <c r="M18" s="61">
        <v>7181</v>
      </c>
      <c r="N18" s="61">
        <v>5932</v>
      </c>
      <c r="O18" s="61">
        <v>2895</v>
      </c>
      <c r="P18" s="61">
        <v>2660</v>
      </c>
      <c r="Q18" s="61">
        <v>1020</v>
      </c>
      <c r="R18" s="65">
        <v>669</v>
      </c>
      <c r="S18" s="65">
        <v>539</v>
      </c>
      <c r="T18" s="65">
        <v>145</v>
      </c>
      <c r="U18" s="61">
        <v>4328</v>
      </c>
      <c r="V18" s="69">
        <v>25369</v>
      </c>
    </row>
    <row r="19" spans="1:22" ht="16.5" customHeight="1" x14ac:dyDescent="0.2">
      <c r="A19" s="7"/>
      <c r="B19" s="7"/>
      <c r="C19" s="7"/>
      <c r="D19" s="7" t="s">
        <v>64</v>
      </c>
      <c r="E19" s="7"/>
      <c r="F19" s="7"/>
      <c r="G19" s="7"/>
      <c r="H19" s="7"/>
      <c r="I19" s="7"/>
      <c r="J19" s="7"/>
      <c r="K19" s="7"/>
      <c r="L19" s="9" t="s">
        <v>61</v>
      </c>
      <c r="M19" s="61">
        <v>6687</v>
      </c>
      <c r="N19" s="61">
        <v>5514</v>
      </c>
      <c r="O19" s="61">
        <v>2779</v>
      </c>
      <c r="P19" s="61">
        <v>2684</v>
      </c>
      <c r="Q19" s="61">
        <v>1065</v>
      </c>
      <c r="R19" s="65">
        <v>711</v>
      </c>
      <c r="S19" s="65">
        <v>531</v>
      </c>
      <c r="T19" s="65">
        <v>151</v>
      </c>
      <c r="U19" s="61">
        <v>4374</v>
      </c>
      <c r="V19" s="69">
        <v>24496</v>
      </c>
    </row>
    <row r="20" spans="1:22" ht="16.5" customHeight="1" x14ac:dyDescent="0.2">
      <c r="A20" s="7"/>
      <c r="B20" s="7"/>
      <c r="C20" s="7"/>
      <c r="D20" s="7" t="s">
        <v>65</v>
      </c>
      <c r="E20" s="7"/>
      <c r="F20" s="7"/>
      <c r="G20" s="7"/>
      <c r="H20" s="7"/>
      <c r="I20" s="7"/>
      <c r="J20" s="7"/>
      <c r="K20" s="7"/>
      <c r="L20" s="9" t="s">
        <v>61</v>
      </c>
      <c r="M20" s="61">
        <v>7098</v>
      </c>
      <c r="N20" s="61">
        <v>5703</v>
      </c>
      <c r="O20" s="61">
        <v>2789</v>
      </c>
      <c r="P20" s="61">
        <v>2331</v>
      </c>
      <c r="Q20" s="65">
        <v>977</v>
      </c>
      <c r="R20" s="65">
        <v>771</v>
      </c>
      <c r="S20" s="65">
        <v>606</v>
      </c>
      <c r="T20" s="65">
        <v>129</v>
      </c>
      <c r="U20" s="61">
        <v>4747</v>
      </c>
      <c r="V20" s="69">
        <v>25151</v>
      </c>
    </row>
    <row r="21" spans="1:22" ht="16.5" customHeight="1" x14ac:dyDescent="0.2">
      <c r="A21" s="7"/>
      <c r="B21" s="7"/>
      <c r="C21" s="7"/>
      <c r="D21" s="7" t="s">
        <v>66</v>
      </c>
      <c r="E21" s="7"/>
      <c r="F21" s="7"/>
      <c r="G21" s="7"/>
      <c r="H21" s="7"/>
      <c r="I21" s="7"/>
      <c r="J21" s="7"/>
      <c r="K21" s="7"/>
      <c r="L21" s="9" t="s">
        <v>61</v>
      </c>
      <c r="M21" s="61">
        <v>8255</v>
      </c>
      <c r="N21" s="61">
        <v>6774</v>
      </c>
      <c r="O21" s="61">
        <v>3134</v>
      </c>
      <c r="P21" s="61">
        <v>2414</v>
      </c>
      <c r="Q21" s="61">
        <v>1139</v>
      </c>
      <c r="R21" s="65">
        <v>767</v>
      </c>
      <c r="S21" s="65">
        <v>564</v>
      </c>
      <c r="T21" s="65">
        <v>115</v>
      </c>
      <c r="U21" s="61">
        <v>4914</v>
      </c>
      <c r="V21" s="69">
        <v>28076</v>
      </c>
    </row>
    <row r="22" spans="1:22" ht="16.5" customHeight="1" x14ac:dyDescent="0.2">
      <c r="A22" s="7"/>
      <c r="B22" s="7"/>
      <c r="C22" s="7"/>
      <c r="D22" s="7" t="s">
        <v>67</v>
      </c>
      <c r="E22" s="7"/>
      <c r="F22" s="7"/>
      <c r="G22" s="7"/>
      <c r="H22" s="7"/>
      <c r="I22" s="7"/>
      <c r="J22" s="7"/>
      <c r="K22" s="7"/>
      <c r="L22" s="9" t="s">
        <v>61</v>
      </c>
      <c r="M22" s="61">
        <v>8815</v>
      </c>
      <c r="N22" s="61">
        <v>6906</v>
      </c>
      <c r="O22" s="61">
        <v>3153</v>
      </c>
      <c r="P22" s="61">
        <v>2249</v>
      </c>
      <c r="Q22" s="61">
        <v>1066</v>
      </c>
      <c r="R22" s="65">
        <v>864</v>
      </c>
      <c r="S22" s="65">
        <v>550</v>
      </c>
      <c r="T22" s="65">
        <v>138</v>
      </c>
      <c r="U22" s="61">
        <v>3150</v>
      </c>
      <c r="V22" s="69">
        <v>26891</v>
      </c>
    </row>
    <row r="23" spans="1:22" ht="16.5" customHeight="1" x14ac:dyDescent="0.2">
      <c r="A23" s="7"/>
      <c r="B23" s="7"/>
      <c r="C23" s="7"/>
      <c r="D23" s="7" t="s">
        <v>68</v>
      </c>
      <c r="E23" s="7"/>
      <c r="F23" s="7"/>
      <c r="G23" s="7"/>
      <c r="H23" s="7"/>
      <c r="I23" s="7"/>
      <c r="J23" s="7"/>
      <c r="K23" s="7"/>
      <c r="L23" s="9" t="s">
        <v>61</v>
      </c>
      <c r="M23" s="61">
        <v>9291</v>
      </c>
      <c r="N23" s="61">
        <v>6526</v>
      </c>
      <c r="O23" s="61">
        <v>3599</v>
      </c>
      <c r="P23" s="61">
        <v>2199</v>
      </c>
      <c r="Q23" s="61">
        <v>1128</v>
      </c>
      <c r="R23" s="61">
        <v>1002</v>
      </c>
      <c r="S23" s="65">
        <v>627</v>
      </c>
      <c r="T23" s="65">
        <v>148</v>
      </c>
      <c r="U23" s="61">
        <v>4912</v>
      </c>
      <c r="V23" s="69">
        <v>29432</v>
      </c>
    </row>
    <row r="24" spans="1:22" ht="16.5" customHeight="1" x14ac:dyDescent="0.2">
      <c r="A24" s="7"/>
      <c r="B24" s="7"/>
      <c r="C24" s="7"/>
      <c r="D24" s="7" t="s">
        <v>69</v>
      </c>
      <c r="E24" s="7"/>
      <c r="F24" s="7"/>
      <c r="G24" s="7"/>
      <c r="H24" s="7"/>
      <c r="I24" s="7"/>
      <c r="J24" s="7"/>
      <c r="K24" s="7"/>
      <c r="L24" s="9" t="s">
        <v>61</v>
      </c>
      <c r="M24" s="69">
        <v>11741</v>
      </c>
      <c r="N24" s="61">
        <v>6991</v>
      </c>
      <c r="O24" s="61">
        <v>3960</v>
      </c>
      <c r="P24" s="61">
        <v>2632</v>
      </c>
      <c r="Q24" s="61">
        <v>1195</v>
      </c>
      <c r="R24" s="65">
        <v>950</v>
      </c>
      <c r="S24" s="65">
        <v>818</v>
      </c>
      <c r="T24" s="65">
        <v>166</v>
      </c>
      <c r="U24" s="61">
        <v>5922</v>
      </c>
      <c r="V24" s="69">
        <v>34375</v>
      </c>
    </row>
    <row r="25" spans="1:22" ht="16.5" customHeight="1" x14ac:dyDescent="0.2">
      <c r="A25" s="7"/>
      <c r="B25" s="7"/>
      <c r="C25" s="7" t="s">
        <v>71</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61</v>
      </c>
      <c r="M26" s="61">
        <v>6802</v>
      </c>
      <c r="N26" s="61">
        <v>4473</v>
      </c>
      <c r="O26" s="61">
        <v>2720</v>
      </c>
      <c r="P26" s="61">
        <v>1849</v>
      </c>
      <c r="Q26" s="65">
        <v>848</v>
      </c>
      <c r="R26" s="65">
        <v>684</v>
      </c>
      <c r="S26" s="65">
        <v>602</v>
      </c>
      <c r="T26" s="65">
        <v>353</v>
      </c>
      <c r="U26" s="61">
        <v>2916</v>
      </c>
      <c r="V26" s="69">
        <v>21247</v>
      </c>
    </row>
    <row r="27" spans="1:22" ht="16.5" customHeight="1" x14ac:dyDescent="0.2">
      <c r="A27" s="7"/>
      <c r="B27" s="7"/>
      <c r="C27" s="7"/>
      <c r="D27" s="7" t="s">
        <v>62</v>
      </c>
      <c r="E27" s="7"/>
      <c r="F27" s="7"/>
      <c r="G27" s="7"/>
      <c r="H27" s="7"/>
      <c r="I27" s="7"/>
      <c r="J27" s="7"/>
      <c r="K27" s="7"/>
      <c r="L27" s="9" t="s">
        <v>61</v>
      </c>
      <c r="M27" s="61">
        <v>7752</v>
      </c>
      <c r="N27" s="61">
        <v>5972</v>
      </c>
      <c r="O27" s="61">
        <v>2954</v>
      </c>
      <c r="P27" s="61">
        <v>2611</v>
      </c>
      <c r="Q27" s="65">
        <v>921</v>
      </c>
      <c r="R27" s="65">
        <v>792</v>
      </c>
      <c r="S27" s="65">
        <v>619</v>
      </c>
      <c r="T27" s="65">
        <v>220</v>
      </c>
      <c r="U27" s="61">
        <v>4871</v>
      </c>
      <c r="V27" s="69">
        <v>26712</v>
      </c>
    </row>
    <row r="28" spans="1:22" ht="16.5" customHeight="1" x14ac:dyDescent="0.2">
      <c r="A28" s="7"/>
      <c r="B28" s="7"/>
      <c r="C28" s="7"/>
      <c r="D28" s="7" t="s">
        <v>63</v>
      </c>
      <c r="E28" s="7"/>
      <c r="F28" s="7"/>
      <c r="G28" s="7"/>
      <c r="H28" s="7"/>
      <c r="I28" s="7"/>
      <c r="J28" s="7"/>
      <c r="K28" s="7"/>
      <c r="L28" s="9" t="s">
        <v>61</v>
      </c>
      <c r="M28" s="61">
        <v>7829</v>
      </c>
      <c r="N28" s="61">
        <v>6248</v>
      </c>
      <c r="O28" s="61">
        <v>3046</v>
      </c>
      <c r="P28" s="61">
        <v>2797</v>
      </c>
      <c r="Q28" s="61">
        <v>1143</v>
      </c>
      <c r="R28" s="65">
        <v>746</v>
      </c>
      <c r="S28" s="65">
        <v>588</v>
      </c>
      <c r="T28" s="65">
        <v>239</v>
      </c>
      <c r="U28" s="61">
        <v>5681</v>
      </c>
      <c r="V28" s="69">
        <v>28317</v>
      </c>
    </row>
    <row r="29" spans="1:22" ht="16.5" customHeight="1" x14ac:dyDescent="0.2">
      <c r="A29" s="7"/>
      <c r="B29" s="7"/>
      <c r="C29" s="7"/>
      <c r="D29" s="7" t="s">
        <v>64</v>
      </c>
      <c r="E29" s="7"/>
      <c r="F29" s="7"/>
      <c r="G29" s="7"/>
      <c r="H29" s="7"/>
      <c r="I29" s="7"/>
      <c r="J29" s="7"/>
      <c r="K29" s="7"/>
      <c r="L29" s="9" t="s">
        <v>61</v>
      </c>
      <c r="M29" s="61">
        <v>7286</v>
      </c>
      <c r="N29" s="61">
        <v>5847</v>
      </c>
      <c r="O29" s="61">
        <v>2950</v>
      </c>
      <c r="P29" s="61">
        <v>2810</v>
      </c>
      <c r="Q29" s="61">
        <v>1191</v>
      </c>
      <c r="R29" s="65">
        <v>759</v>
      </c>
      <c r="S29" s="65">
        <v>589</v>
      </c>
      <c r="T29" s="65">
        <v>258</v>
      </c>
      <c r="U29" s="61">
        <v>5603</v>
      </c>
      <c r="V29" s="69">
        <v>27293</v>
      </c>
    </row>
    <row r="30" spans="1:22" ht="16.5" customHeight="1" x14ac:dyDescent="0.2">
      <c r="A30" s="7"/>
      <c r="B30" s="7"/>
      <c r="C30" s="7"/>
      <c r="D30" s="7" t="s">
        <v>65</v>
      </c>
      <c r="E30" s="7"/>
      <c r="F30" s="7"/>
      <c r="G30" s="7"/>
      <c r="H30" s="7"/>
      <c r="I30" s="7"/>
      <c r="J30" s="7"/>
      <c r="K30" s="7"/>
      <c r="L30" s="9" t="s">
        <v>61</v>
      </c>
      <c r="M30" s="61">
        <v>7775</v>
      </c>
      <c r="N30" s="61">
        <v>6065</v>
      </c>
      <c r="O30" s="61">
        <v>3034</v>
      </c>
      <c r="P30" s="61">
        <v>2499</v>
      </c>
      <c r="Q30" s="61">
        <v>1085</v>
      </c>
      <c r="R30" s="65">
        <v>842</v>
      </c>
      <c r="S30" s="65">
        <v>706</v>
      </c>
      <c r="T30" s="65">
        <v>237</v>
      </c>
      <c r="U30" s="61">
        <v>5633</v>
      </c>
      <c r="V30" s="69">
        <v>27876</v>
      </c>
    </row>
    <row r="31" spans="1:22" ht="16.5" customHeight="1" x14ac:dyDescent="0.2">
      <c r="A31" s="7"/>
      <c r="B31" s="7"/>
      <c r="C31" s="7"/>
      <c r="D31" s="7" t="s">
        <v>66</v>
      </c>
      <c r="E31" s="7"/>
      <c r="F31" s="7"/>
      <c r="G31" s="7"/>
      <c r="H31" s="7"/>
      <c r="I31" s="7"/>
      <c r="J31" s="7"/>
      <c r="K31" s="7"/>
      <c r="L31" s="9" t="s">
        <v>61</v>
      </c>
      <c r="M31" s="61">
        <v>8982</v>
      </c>
      <c r="N31" s="61">
        <v>7083</v>
      </c>
      <c r="O31" s="61">
        <v>3416</v>
      </c>
      <c r="P31" s="61">
        <v>2592</v>
      </c>
      <c r="Q31" s="61">
        <v>1228</v>
      </c>
      <c r="R31" s="65">
        <v>841</v>
      </c>
      <c r="S31" s="65">
        <v>619</v>
      </c>
      <c r="T31" s="65">
        <v>230</v>
      </c>
      <c r="U31" s="61">
        <v>5870</v>
      </c>
      <c r="V31" s="69">
        <v>30861</v>
      </c>
    </row>
    <row r="32" spans="1:22" ht="16.5" customHeight="1" x14ac:dyDescent="0.2">
      <c r="A32" s="7"/>
      <c r="B32" s="7"/>
      <c r="C32" s="7"/>
      <c r="D32" s="7" t="s">
        <v>67</v>
      </c>
      <c r="E32" s="7"/>
      <c r="F32" s="7"/>
      <c r="G32" s="7"/>
      <c r="H32" s="7"/>
      <c r="I32" s="7"/>
      <c r="J32" s="7"/>
      <c r="K32" s="7"/>
      <c r="L32" s="9" t="s">
        <v>61</v>
      </c>
      <c r="M32" s="61">
        <v>9565</v>
      </c>
      <c r="N32" s="61">
        <v>7304</v>
      </c>
      <c r="O32" s="61">
        <v>3366</v>
      </c>
      <c r="P32" s="61">
        <v>2417</v>
      </c>
      <c r="Q32" s="61">
        <v>1167</v>
      </c>
      <c r="R32" s="65">
        <v>944</v>
      </c>
      <c r="S32" s="65">
        <v>615</v>
      </c>
      <c r="T32" s="65">
        <v>264</v>
      </c>
      <c r="U32" s="61">
        <v>3916</v>
      </c>
      <c r="V32" s="69">
        <v>29558</v>
      </c>
    </row>
    <row r="33" spans="1:22" ht="16.5" customHeight="1" x14ac:dyDescent="0.2">
      <c r="A33" s="7"/>
      <c r="B33" s="7"/>
      <c r="C33" s="7"/>
      <c r="D33" s="7" t="s">
        <v>68</v>
      </c>
      <c r="E33" s="7"/>
      <c r="F33" s="7"/>
      <c r="G33" s="7"/>
      <c r="H33" s="7"/>
      <c r="I33" s="7"/>
      <c r="J33" s="7"/>
      <c r="K33" s="7"/>
      <c r="L33" s="9" t="s">
        <v>61</v>
      </c>
      <c r="M33" s="69">
        <v>10131</v>
      </c>
      <c r="N33" s="61">
        <v>6952</v>
      </c>
      <c r="O33" s="61">
        <v>3874</v>
      </c>
      <c r="P33" s="61">
        <v>2370</v>
      </c>
      <c r="Q33" s="61">
        <v>1257</v>
      </c>
      <c r="R33" s="61">
        <v>1092</v>
      </c>
      <c r="S33" s="65">
        <v>667</v>
      </c>
      <c r="T33" s="65">
        <v>232</v>
      </c>
      <c r="U33" s="61">
        <v>5611</v>
      </c>
      <c r="V33" s="69">
        <v>32186</v>
      </c>
    </row>
    <row r="34" spans="1:22" ht="16.5" customHeight="1" x14ac:dyDescent="0.2">
      <c r="A34" s="7"/>
      <c r="B34" s="7"/>
      <c r="C34" s="7"/>
      <c r="D34" s="7" t="s">
        <v>69</v>
      </c>
      <c r="E34" s="7"/>
      <c r="F34" s="7"/>
      <c r="G34" s="7"/>
      <c r="H34" s="7"/>
      <c r="I34" s="7"/>
      <c r="J34" s="7"/>
      <c r="K34" s="7"/>
      <c r="L34" s="9" t="s">
        <v>61</v>
      </c>
      <c r="M34" s="69">
        <v>12462</v>
      </c>
      <c r="N34" s="61">
        <v>7459</v>
      </c>
      <c r="O34" s="61">
        <v>4243</v>
      </c>
      <c r="P34" s="61">
        <v>2826</v>
      </c>
      <c r="Q34" s="61">
        <v>1306</v>
      </c>
      <c r="R34" s="61">
        <v>1045</v>
      </c>
      <c r="S34" s="65">
        <v>862</v>
      </c>
      <c r="T34" s="65">
        <v>298</v>
      </c>
      <c r="U34" s="61">
        <v>6556</v>
      </c>
      <c r="V34" s="69">
        <v>37057</v>
      </c>
    </row>
    <row r="35" spans="1:22" ht="16.5" customHeight="1" x14ac:dyDescent="0.2">
      <c r="A35" s="7"/>
      <c r="B35" s="7" t="s">
        <v>72</v>
      </c>
      <c r="C35" s="7"/>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t="s">
        <v>59</v>
      </c>
      <c r="D36" s="7"/>
      <c r="E36" s="7"/>
      <c r="F36" s="7"/>
      <c r="G36" s="7"/>
      <c r="H36" s="7"/>
      <c r="I36" s="7"/>
      <c r="J36" s="7"/>
      <c r="K36" s="7"/>
      <c r="L36" s="9"/>
      <c r="M36" s="10"/>
      <c r="N36" s="10"/>
      <c r="O36" s="10"/>
      <c r="P36" s="10"/>
      <c r="Q36" s="10"/>
      <c r="R36" s="10"/>
      <c r="S36" s="10"/>
      <c r="T36" s="10"/>
      <c r="U36" s="10"/>
      <c r="V36" s="10"/>
    </row>
    <row r="37" spans="1:22" ht="16.5" customHeight="1" x14ac:dyDescent="0.2">
      <c r="A37" s="7"/>
      <c r="B37" s="7"/>
      <c r="C37" s="7"/>
      <c r="D37" s="7" t="s">
        <v>60</v>
      </c>
      <c r="E37" s="7"/>
      <c r="F37" s="7"/>
      <c r="G37" s="7"/>
      <c r="H37" s="7"/>
      <c r="I37" s="7"/>
      <c r="J37" s="7"/>
      <c r="K37" s="7"/>
      <c r="L37" s="9" t="s">
        <v>61</v>
      </c>
      <c r="M37" s="64">
        <v>50</v>
      </c>
      <c r="N37" s="60">
        <v>8</v>
      </c>
      <c r="O37" s="65">
        <v>128</v>
      </c>
      <c r="P37" s="64">
        <v>75</v>
      </c>
      <c r="Q37" s="64">
        <v>62</v>
      </c>
      <c r="R37" s="67" t="s">
        <v>73</v>
      </c>
      <c r="S37" s="67" t="s">
        <v>73</v>
      </c>
      <c r="T37" s="67" t="s">
        <v>73</v>
      </c>
      <c r="U37" s="67" t="s">
        <v>73</v>
      </c>
      <c r="V37" s="65">
        <v>323</v>
      </c>
    </row>
    <row r="38" spans="1:22" ht="16.5" customHeight="1" x14ac:dyDescent="0.2">
      <c r="A38" s="7"/>
      <c r="B38" s="7"/>
      <c r="C38" s="7"/>
      <c r="D38" s="7" t="s">
        <v>62</v>
      </c>
      <c r="E38" s="7"/>
      <c r="F38" s="7"/>
      <c r="G38" s="7"/>
      <c r="H38" s="7"/>
      <c r="I38" s="7"/>
      <c r="J38" s="7"/>
      <c r="K38" s="7"/>
      <c r="L38" s="9" t="s">
        <v>61</v>
      </c>
      <c r="M38" s="64">
        <v>59</v>
      </c>
      <c r="N38" s="64">
        <v>25</v>
      </c>
      <c r="O38" s="64">
        <v>60</v>
      </c>
      <c r="P38" s="64">
        <v>88</v>
      </c>
      <c r="Q38" s="64">
        <v>45</v>
      </c>
      <c r="R38" s="67" t="s">
        <v>73</v>
      </c>
      <c r="S38" s="67" t="s">
        <v>73</v>
      </c>
      <c r="T38" s="67" t="s">
        <v>73</v>
      </c>
      <c r="U38" s="67" t="s">
        <v>73</v>
      </c>
      <c r="V38" s="65">
        <v>277</v>
      </c>
    </row>
    <row r="39" spans="1:22" ht="16.5" customHeight="1" x14ac:dyDescent="0.2">
      <c r="A39" s="7"/>
      <c r="B39" s="7"/>
      <c r="C39" s="7"/>
      <c r="D39" s="7" t="s">
        <v>63</v>
      </c>
      <c r="E39" s="7"/>
      <c r="F39" s="7"/>
      <c r="G39" s="7"/>
      <c r="H39" s="7"/>
      <c r="I39" s="7"/>
      <c r="J39" s="7"/>
      <c r="K39" s="7"/>
      <c r="L39" s="9" t="s">
        <v>61</v>
      </c>
      <c r="M39" s="64">
        <v>70</v>
      </c>
      <c r="N39" s="64">
        <v>36</v>
      </c>
      <c r="O39" s="64">
        <v>64</v>
      </c>
      <c r="P39" s="65">
        <v>161</v>
      </c>
      <c r="Q39" s="64">
        <v>71</v>
      </c>
      <c r="R39" s="67" t="s">
        <v>73</v>
      </c>
      <c r="S39" s="67" t="s">
        <v>73</v>
      </c>
      <c r="T39" s="67" t="s">
        <v>73</v>
      </c>
      <c r="U39" s="67" t="s">
        <v>73</v>
      </c>
      <c r="V39" s="65">
        <v>402</v>
      </c>
    </row>
    <row r="40" spans="1:22" ht="16.5" customHeight="1" x14ac:dyDescent="0.2">
      <c r="A40" s="7"/>
      <c r="B40" s="7"/>
      <c r="C40" s="7"/>
      <c r="D40" s="7" t="s">
        <v>64</v>
      </c>
      <c r="E40" s="7"/>
      <c r="F40" s="7"/>
      <c r="G40" s="7"/>
      <c r="H40" s="7"/>
      <c r="I40" s="7"/>
      <c r="J40" s="7"/>
      <c r="K40" s="7"/>
      <c r="L40" s="9" t="s">
        <v>61</v>
      </c>
      <c r="M40" s="64">
        <v>62</v>
      </c>
      <c r="N40" s="64">
        <v>45</v>
      </c>
      <c r="O40" s="64">
        <v>80</v>
      </c>
      <c r="P40" s="64">
        <v>99</v>
      </c>
      <c r="Q40" s="64">
        <v>68</v>
      </c>
      <c r="R40" s="67" t="s">
        <v>73</v>
      </c>
      <c r="S40" s="67" t="s">
        <v>73</v>
      </c>
      <c r="T40" s="67" t="s">
        <v>73</v>
      </c>
      <c r="U40" s="67" t="s">
        <v>73</v>
      </c>
      <c r="V40" s="65">
        <v>354</v>
      </c>
    </row>
    <row r="41" spans="1:22" ht="16.5" customHeight="1" x14ac:dyDescent="0.2">
      <c r="A41" s="7"/>
      <c r="B41" s="7"/>
      <c r="C41" s="7"/>
      <c r="D41" s="7" t="s">
        <v>65</v>
      </c>
      <c r="E41" s="7"/>
      <c r="F41" s="7"/>
      <c r="G41" s="7"/>
      <c r="H41" s="7"/>
      <c r="I41" s="7"/>
      <c r="J41" s="7"/>
      <c r="K41" s="7"/>
      <c r="L41" s="9" t="s">
        <v>61</v>
      </c>
      <c r="M41" s="64">
        <v>85</v>
      </c>
      <c r="N41" s="64">
        <v>65</v>
      </c>
      <c r="O41" s="64">
        <v>74</v>
      </c>
      <c r="P41" s="65">
        <v>109</v>
      </c>
      <c r="Q41" s="65">
        <v>108</v>
      </c>
      <c r="R41" s="67" t="s">
        <v>73</v>
      </c>
      <c r="S41" s="67" t="s">
        <v>73</v>
      </c>
      <c r="T41" s="67" t="s">
        <v>73</v>
      </c>
      <c r="U41" s="67" t="s">
        <v>73</v>
      </c>
      <c r="V41" s="65">
        <v>441</v>
      </c>
    </row>
    <row r="42" spans="1:22" ht="16.5" customHeight="1" x14ac:dyDescent="0.2">
      <c r="A42" s="7"/>
      <c r="B42" s="7"/>
      <c r="C42" s="7"/>
      <c r="D42" s="7" t="s">
        <v>66</v>
      </c>
      <c r="E42" s="7"/>
      <c r="F42" s="7"/>
      <c r="G42" s="7"/>
      <c r="H42" s="7"/>
      <c r="I42" s="7"/>
      <c r="J42" s="7"/>
      <c r="K42" s="7"/>
      <c r="L42" s="9" t="s">
        <v>61</v>
      </c>
      <c r="M42" s="65">
        <v>119</v>
      </c>
      <c r="N42" s="64">
        <v>41</v>
      </c>
      <c r="O42" s="64">
        <v>78</v>
      </c>
      <c r="P42" s="65">
        <v>107</v>
      </c>
      <c r="Q42" s="65">
        <v>102</v>
      </c>
      <c r="R42" s="67" t="s">
        <v>73</v>
      </c>
      <c r="S42" s="67" t="s">
        <v>73</v>
      </c>
      <c r="T42" s="67" t="s">
        <v>73</v>
      </c>
      <c r="U42" s="67" t="s">
        <v>73</v>
      </c>
      <c r="V42" s="65">
        <v>447</v>
      </c>
    </row>
    <row r="43" spans="1:22" ht="16.5" customHeight="1" x14ac:dyDescent="0.2">
      <c r="A43" s="7"/>
      <c r="B43" s="7"/>
      <c r="C43" s="7"/>
      <c r="D43" s="7" t="s">
        <v>67</v>
      </c>
      <c r="E43" s="7"/>
      <c r="F43" s="7"/>
      <c r="G43" s="7"/>
      <c r="H43" s="7"/>
      <c r="I43" s="7"/>
      <c r="J43" s="7"/>
      <c r="K43" s="7"/>
      <c r="L43" s="9" t="s">
        <v>61</v>
      </c>
      <c r="M43" s="65">
        <v>127</v>
      </c>
      <c r="N43" s="64">
        <v>89</v>
      </c>
      <c r="O43" s="64">
        <v>56</v>
      </c>
      <c r="P43" s="65">
        <v>118</v>
      </c>
      <c r="Q43" s="65">
        <v>188</v>
      </c>
      <c r="R43" s="67" t="s">
        <v>73</v>
      </c>
      <c r="S43" s="67" t="s">
        <v>73</v>
      </c>
      <c r="T43" s="67" t="s">
        <v>73</v>
      </c>
      <c r="U43" s="67" t="s">
        <v>73</v>
      </c>
      <c r="V43" s="65">
        <v>578</v>
      </c>
    </row>
    <row r="44" spans="1:22" ht="16.5" customHeight="1" x14ac:dyDescent="0.2">
      <c r="A44" s="7"/>
      <c r="B44" s="7"/>
      <c r="C44" s="7"/>
      <c r="D44" s="7" t="s">
        <v>68</v>
      </c>
      <c r="E44" s="7"/>
      <c r="F44" s="7"/>
      <c r="G44" s="7"/>
      <c r="H44" s="7"/>
      <c r="I44" s="7"/>
      <c r="J44" s="7"/>
      <c r="K44" s="7"/>
      <c r="L44" s="9" t="s">
        <v>61</v>
      </c>
      <c r="M44" s="65">
        <v>181</v>
      </c>
      <c r="N44" s="65">
        <v>143</v>
      </c>
      <c r="O44" s="64">
        <v>57</v>
      </c>
      <c r="P44" s="65">
        <v>105</v>
      </c>
      <c r="Q44" s="65">
        <v>206</v>
      </c>
      <c r="R44" s="67" t="s">
        <v>73</v>
      </c>
      <c r="S44" s="67" t="s">
        <v>73</v>
      </c>
      <c r="T44" s="67" t="s">
        <v>73</v>
      </c>
      <c r="U44" s="67" t="s">
        <v>73</v>
      </c>
      <c r="V44" s="65">
        <v>692</v>
      </c>
    </row>
    <row r="45" spans="1:22" ht="16.5" customHeight="1" x14ac:dyDescent="0.2">
      <c r="A45" s="7"/>
      <c r="B45" s="7"/>
      <c r="C45" s="7"/>
      <c r="D45" s="7" t="s">
        <v>69</v>
      </c>
      <c r="E45" s="7"/>
      <c r="F45" s="7"/>
      <c r="G45" s="7"/>
      <c r="H45" s="7"/>
      <c r="I45" s="7"/>
      <c r="J45" s="7"/>
      <c r="K45" s="7"/>
      <c r="L45" s="9" t="s">
        <v>61</v>
      </c>
      <c r="M45" s="65">
        <v>193</v>
      </c>
      <c r="N45" s="65">
        <v>128</v>
      </c>
      <c r="O45" s="64">
        <v>63</v>
      </c>
      <c r="P45" s="65">
        <v>119</v>
      </c>
      <c r="Q45" s="65">
        <v>169</v>
      </c>
      <c r="R45" s="67" t="s">
        <v>73</v>
      </c>
      <c r="S45" s="67" t="s">
        <v>73</v>
      </c>
      <c r="T45" s="67" t="s">
        <v>73</v>
      </c>
      <c r="U45" s="67" t="s">
        <v>73</v>
      </c>
      <c r="V45" s="65">
        <v>672</v>
      </c>
    </row>
    <row r="46" spans="1:22" ht="16.5" customHeight="1" x14ac:dyDescent="0.2">
      <c r="A46" s="7"/>
      <c r="B46" s="7"/>
      <c r="C46" s="7" t="s">
        <v>70</v>
      </c>
      <c r="D46" s="7"/>
      <c r="E46" s="7"/>
      <c r="F46" s="7"/>
      <c r="G46" s="7"/>
      <c r="H46" s="7"/>
      <c r="I46" s="7"/>
      <c r="J46" s="7"/>
      <c r="K46" s="7"/>
      <c r="L46" s="9"/>
      <c r="M46" s="10"/>
      <c r="N46" s="10"/>
      <c r="O46" s="10"/>
      <c r="P46" s="10"/>
      <c r="Q46" s="10"/>
      <c r="R46" s="10"/>
      <c r="S46" s="10"/>
      <c r="T46" s="10"/>
      <c r="U46" s="10"/>
      <c r="V46" s="10"/>
    </row>
    <row r="47" spans="1:22" ht="16.5" customHeight="1" x14ac:dyDescent="0.2">
      <c r="A47" s="7"/>
      <c r="B47" s="7"/>
      <c r="C47" s="7"/>
      <c r="D47" s="7" t="s">
        <v>60</v>
      </c>
      <c r="E47" s="7"/>
      <c r="F47" s="7"/>
      <c r="G47" s="7"/>
      <c r="H47" s="7"/>
      <c r="I47" s="7"/>
      <c r="J47" s="7"/>
      <c r="K47" s="7"/>
      <c r="L47" s="9" t="s">
        <v>61</v>
      </c>
      <c r="M47" s="61">
        <v>5954</v>
      </c>
      <c r="N47" s="61">
        <v>5673</v>
      </c>
      <c r="O47" s="61">
        <v>4139</v>
      </c>
      <c r="P47" s="61">
        <v>5195</v>
      </c>
      <c r="Q47" s="61">
        <v>1407</v>
      </c>
      <c r="R47" s="67" t="s">
        <v>73</v>
      </c>
      <c r="S47" s="67" t="s">
        <v>73</v>
      </c>
      <c r="T47" s="67" t="s">
        <v>73</v>
      </c>
      <c r="U47" s="67" t="s">
        <v>73</v>
      </c>
      <c r="V47" s="69">
        <v>22368</v>
      </c>
    </row>
    <row r="48" spans="1:22" ht="16.5" customHeight="1" x14ac:dyDescent="0.2">
      <c r="A48" s="7"/>
      <c r="B48" s="7"/>
      <c r="C48" s="7"/>
      <c r="D48" s="7" t="s">
        <v>62</v>
      </c>
      <c r="E48" s="7"/>
      <c r="F48" s="7"/>
      <c r="G48" s="7"/>
      <c r="H48" s="7"/>
      <c r="I48" s="7"/>
      <c r="J48" s="7"/>
      <c r="K48" s="7"/>
      <c r="L48" s="9" t="s">
        <v>61</v>
      </c>
      <c r="M48" s="61">
        <v>6502</v>
      </c>
      <c r="N48" s="61">
        <v>6023</v>
      </c>
      <c r="O48" s="61">
        <v>4139</v>
      </c>
      <c r="P48" s="61">
        <v>5221</v>
      </c>
      <c r="Q48" s="61">
        <v>1350</v>
      </c>
      <c r="R48" s="67" t="s">
        <v>73</v>
      </c>
      <c r="S48" s="67" t="s">
        <v>73</v>
      </c>
      <c r="T48" s="67" t="s">
        <v>73</v>
      </c>
      <c r="U48" s="67" t="s">
        <v>73</v>
      </c>
      <c r="V48" s="69">
        <v>23235</v>
      </c>
    </row>
    <row r="49" spans="1:22" ht="16.5" customHeight="1" x14ac:dyDescent="0.2">
      <c r="A49" s="7"/>
      <c r="B49" s="7"/>
      <c r="C49" s="7"/>
      <c r="D49" s="7" t="s">
        <v>63</v>
      </c>
      <c r="E49" s="7"/>
      <c r="F49" s="7"/>
      <c r="G49" s="7"/>
      <c r="H49" s="7"/>
      <c r="I49" s="7"/>
      <c r="J49" s="7"/>
      <c r="K49" s="7"/>
      <c r="L49" s="9" t="s">
        <v>61</v>
      </c>
      <c r="M49" s="61">
        <v>6709</v>
      </c>
      <c r="N49" s="61">
        <v>6172</v>
      </c>
      <c r="O49" s="61">
        <v>4735</v>
      </c>
      <c r="P49" s="61">
        <v>5021</v>
      </c>
      <c r="Q49" s="61">
        <v>1419</v>
      </c>
      <c r="R49" s="67" t="s">
        <v>73</v>
      </c>
      <c r="S49" s="67" t="s">
        <v>73</v>
      </c>
      <c r="T49" s="67" t="s">
        <v>73</v>
      </c>
      <c r="U49" s="67" t="s">
        <v>73</v>
      </c>
      <c r="V49" s="69">
        <v>24056</v>
      </c>
    </row>
    <row r="50" spans="1:22" ht="16.5" customHeight="1" x14ac:dyDescent="0.2">
      <c r="A50" s="7"/>
      <c r="B50" s="7"/>
      <c r="C50" s="7"/>
      <c r="D50" s="7" t="s">
        <v>64</v>
      </c>
      <c r="E50" s="7"/>
      <c r="F50" s="7"/>
      <c r="G50" s="7"/>
      <c r="H50" s="7"/>
      <c r="I50" s="7"/>
      <c r="J50" s="7"/>
      <c r="K50" s="7"/>
      <c r="L50" s="9" t="s">
        <v>61</v>
      </c>
      <c r="M50" s="61">
        <v>7184</v>
      </c>
      <c r="N50" s="61">
        <v>6503</v>
      </c>
      <c r="O50" s="61">
        <v>4977</v>
      </c>
      <c r="P50" s="61">
        <v>4910</v>
      </c>
      <c r="Q50" s="61">
        <v>1702</v>
      </c>
      <c r="R50" s="67" t="s">
        <v>73</v>
      </c>
      <c r="S50" s="67" t="s">
        <v>73</v>
      </c>
      <c r="T50" s="67" t="s">
        <v>73</v>
      </c>
      <c r="U50" s="67" t="s">
        <v>73</v>
      </c>
      <c r="V50" s="69">
        <v>25276</v>
      </c>
    </row>
    <row r="51" spans="1:22" ht="16.5" customHeight="1" x14ac:dyDescent="0.2">
      <c r="A51" s="7"/>
      <c r="B51" s="7"/>
      <c r="C51" s="7"/>
      <c r="D51" s="7" t="s">
        <v>65</v>
      </c>
      <c r="E51" s="7"/>
      <c r="F51" s="7"/>
      <c r="G51" s="7"/>
      <c r="H51" s="7"/>
      <c r="I51" s="7"/>
      <c r="J51" s="7"/>
      <c r="K51" s="7"/>
      <c r="L51" s="9" t="s">
        <v>61</v>
      </c>
      <c r="M51" s="61">
        <v>7745</v>
      </c>
      <c r="N51" s="61">
        <v>6430</v>
      </c>
      <c r="O51" s="61">
        <v>4855</v>
      </c>
      <c r="P51" s="61">
        <v>4881</v>
      </c>
      <c r="Q51" s="61">
        <v>1845</v>
      </c>
      <c r="R51" s="67" t="s">
        <v>73</v>
      </c>
      <c r="S51" s="67" t="s">
        <v>73</v>
      </c>
      <c r="T51" s="67" t="s">
        <v>73</v>
      </c>
      <c r="U51" s="67" t="s">
        <v>73</v>
      </c>
      <c r="V51" s="69">
        <v>25756</v>
      </c>
    </row>
    <row r="52" spans="1:22" ht="16.5" customHeight="1" x14ac:dyDescent="0.2">
      <c r="A52" s="7"/>
      <c r="B52" s="7"/>
      <c r="C52" s="7"/>
      <c r="D52" s="7" t="s">
        <v>66</v>
      </c>
      <c r="E52" s="7"/>
      <c r="F52" s="7"/>
      <c r="G52" s="7"/>
      <c r="H52" s="7"/>
      <c r="I52" s="7"/>
      <c r="J52" s="7"/>
      <c r="K52" s="7"/>
      <c r="L52" s="9" t="s">
        <v>61</v>
      </c>
      <c r="M52" s="61">
        <v>7764</v>
      </c>
      <c r="N52" s="61">
        <v>6744</v>
      </c>
      <c r="O52" s="61">
        <v>5170</v>
      </c>
      <c r="P52" s="61">
        <v>4862</v>
      </c>
      <c r="Q52" s="61">
        <v>1741</v>
      </c>
      <c r="R52" s="67" t="s">
        <v>73</v>
      </c>
      <c r="S52" s="67" t="s">
        <v>73</v>
      </c>
      <c r="T52" s="67" t="s">
        <v>73</v>
      </c>
      <c r="U52" s="67" t="s">
        <v>73</v>
      </c>
      <c r="V52" s="69">
        <v>26281</v>
      </c>
    </row>
    <row r="53" spans="1:22" ht="16.5" customHeight="1" x14ac:dyDescent="0.2">
      <c r="A53" s="7"/>
      <c r="B53" s="7"/>
      <c r="C53" s="7"/>
      <c r="D53" s="7" t="s">
        <v>67</v>
      </c>
      <c r="E53" s="7"/>
      <c r="F53" s="7"/>
      <c r="G53" s="7"/>
      <c r="H53" s="7"/>
      <c r="I53" s="7"/>
      <c r="J53" s="7"/>
      <c r="K53" s="7"/>
      <c r="L53" s="9" t="s">
        <v>61</v>
      </c>
      <c r="M53" s="61">
        <v>6720</v>
      </c>
      <c r="N53" s="61">
        <v>6729</v>
      </c>
      <c r="O53" s="61">
        <v>5358</v>
      </c>
      <c r="P53" s="61">
        <v>4654</v>
      </c>
      <c r="Q53" s="61">
        <v>2262</v>
      </c>
      <c r="R53" s="67" t="s">
        <v>73</v>
      </c>
      <c r="S53" s="67" t="s">
        <v>73</v>
      </c>
      <c r="T53" s="67" t="s">
        <v>73</v>
      </c>
      <c r="U53" s="67" t="s">
        <v>73</v>
      </c>
      <c r="V53" s="69">
        <v>25723</v>
      </c>
    </row>
    <row r="54" spans="1:22" ht="16.5" customHeight="1" x14ac:dyDescent="0.2">
      <c r="A54" s="7"/>
      <c r="B54" s="7"/>
      <c r="C54" s="7"/>
      <c r="D54" s="7" t="s">
        <v>68</v>
      </c>
      <c r="E54" s="7"/>
      <c r="F54" s="7"/>
      <c r="G54" s="7"/>
      <c r="H54" s="7"/>
      <c r="I54" s="7"/>
      <c r="J54" s="7"/>
      <c r="K54" s="7"/>
      <c r="L54" s="9" t="s">
        <v>61</v>
      </c>
      <c r="M54" s="61">
        <v>7315</v>
      </c>
      <c r="N54" s="61">
        <v>6542</v>
      </c>
      <c r="O54" s="61">
        <v>5304</v>
      </c>
      <c r="P54" s="61">
        <v>4476</v>
      </c>
      <c r="Q54" s="61">
        <v>2769</v>
      </c>
      <c r="R54" s="67" t="s">
        <v>73</v>
      </c>
      <c r="S54" s="67" t="s">
        <v>73</v>
      </c>
      <c r="T54" s="67" t="s">
        <v>73</v>
      </c>
      <c r="U54" s="67" t="s">
        <v>73</v>
      </c>
      <c r="V54" s="69">
        <v>26406</v>
      </c>
    </row>
    <row r="55" spans="1:22" ht="16.5" customHeight="1" x14ac:dyDescent="0.2">
      <c r="A55" s="7"/>
      <c r="B55" s="7"/>
      <c r="C55" s="7"/>
      <c r="D55" s="7" t="s">
        <v>69</v>
      </c>
      <c r="E55" s="7"/>
      <c r="F55" s="7"/>
      <c r="G55" s="7"/>
      <c r="H55" s="7"/>
      <c r="I55" s="7"/>
      <c r="J55" s="7"/>
      <c r="K55" s="7"/>
      <c r="L55" s="9" t="s">
        <v>61</v>
      </c>
      <c r="M55" s="61">
        <v>7661</v>
      </c>
      <c r="N55" s="61">
        <v>6207</v>
      </c>
      <c r="O55" s="61">
        <v>5951</v>
      </c>
      <c r="P55" s="61">
        <v>4414</v>
      </c>
      <c r="Q55" s="61">
        <v>2758</v>
      </c>
      <c r="R55" s="67" t="s">
        <v>73</v>
      </c>
      <c r="S55" s="67" t="s">
        <v>73</v>
      </c>
      <c r="T55" s="67" t="s">
        <v>73</v>
      </c>
      <c r="U55" s="67" t="s">
        <v>73</v>
      </c>
      <c r="V55" s="69">
        <v>26991</v>
      </c>
    </row>
    <row r="56" spans="1:22" ht="16.5" customHeight="1" x14ac:dyDescent="0.2">
      <c r="A56" s="7"/>
      <c r="B56" s="7"/>
      <c r="C56" s="7" t="s">
        <v>71</v>
      </c>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c r="D57" s="7" t="s">
        <v>60</v>
      </c>
      <c r="E57" s="7"/>
      <c r="F57" s="7"/>
      <c r="G57" s="7"/>
      <c r="H57" s="7"/>
      <c r="I57" s="7"/>
      <c r="J57" s="7"/>
      <c r="K57" s="7"/>
      <c r="L57" s="9" t="s">
        <v>61</v>
      </c>
      <c r="M57" s="61">
        <v>6004</v>
      </c>
      <c r="N57" s="61">
        <v>5681</v>
      </c>
      <c r="O57" s="61">
        <v>4267</v>
      </c>
      <c r="P57" s="61">
        <v>5270</v>
      </c>
      <c r="Q57" s="61">
        <v>1469</v>
      </c>
      <c r="R57" s="67" t="s">
        <v>73</v>
      </c>
      <c r="S57" s="67" t="s">
        <v>73</v>
      </c>
      <c r="T57" s="67" t="s">
        <v>73</v>
      </c>
      <c r="U57" s="67" t="s">
        <v>73</v>
      </c>
      <c r="V57" s="69">
        <v>22691</v>
      </c>
    </row>
    <row r="58" spans="1:22" ht="16.5" customHeight="1" x14ac:dyDescent="0.2">
      <c r="A58" s="7"/>
      <c r="B58" s="7"/>
      <c r="C58" s="7"/>
      <c r="D58" s="7" t="s">
        <v>62</v>
      </c>
      <c r="E58" s="7"/>
      <c r="F58" s="7"/>
      <c r="G58" s="7"/>
      <c r="H58" s="7"/>
      <c r="I58" s="7"/>
      <c r="J58" s="7"/>
      <c r="K58" s="7"/>
      <c r="L58" s="9" t="s">
        <v>61</v>
      </c>
      <c r="M58" s="61">
        <v>6561</v>
      </c>
      <c r="N58" s="61">
        <v>6048</v>
      </c>
      <c r="O58" s="61">
        <v>4199</v>
      </c>
      <c r="P58" s="61">
        <v>5309</v>
      </c>
      <c r="Q58" s="61">
        <v>1395</v>
      </c>
      <c r="R58" s="67" t="s">
        <v>73</v>
      </c>
      <c r="S58" s="67" t="s">
        <v>73</v>
      </c>
      <c r="T58" s="67" t="s">
        <v>73</v>
      </c>
      <c r="U58" s="67" t="s">
        <v>73</v>
      </c>
      <c r="V58" s="69">
        <v>23512</v>
      </c>
    </row>
    <row r="59" spans="1:22" ht="16.5" customHeight="1" x14ac:dyDescent="0.2">
      <c r="A59" s="7"/>
      <c r="B59" s="7"/>
      <c r="C59" s="7"/>
      <c r="D59" s="7" t="s">
        <v>63</v>
      </c>
      <c r="E59" s="7"/>
      <c r="F59" s="7"/>
      <c r="G59" s="7"/>
      <c r="H59" s="7"/>
      <c r="I59" s="7"/>
      <c r="J59" s="7"/>
      <c r="K59" s="7"/>
      <c r="L59" s="9" t="s">
        <v>61</v>
      </c>
      <c r="M59" s="61">
        <v>6779</v>
      </c>
      <c r="N59" s="61">
        <v>6208</v>
      </c>
      <c r="O59" s="61">
        <v>4799</v>
      </c>
      <c r="P59" s="61">
        <v>5182</v>
      </c>
      <c r="Q59" s="61">
        <v>1490</v>
      </c>
      <c r="R59" s="67" t="s">
        <v>73</v>
      </c>
      <c r="S59" s="67" t="s">
        <v>73</v>
      </c>
      <c r="T59" s="67" t="s">
        <v>73</v>
      </c>
      <c r="U59" s="67" t="s">
        <v>73</v>
      </c>
      <c r="V59" s="69">
        <v>24458</v>
      </c>
    </row>
    <row r="60" spans="1:22" ht="16.5" customHeight="1" x14ac:dyDescent="0.2">
      <c r="A60" s="7"/>
      <c r="B60" s="7"/>
      <c r="C60" s="7"/>
      <c r="D60" s="7" t="s">
        <v>64</v>
      </c>
      <c r="E60" s="7"/>
      <c r="F60" s="7"/>
      <c r="G60" s="7"/>
      <c r="H60" s="7"/>
      <c r="I60" s="7"/>
      <c r="J60" s="7"/>
      <c r="K60" s="7"/>
      <c r="L60" s="9" t="s">
        <v>61</v>
      </c>
      <c r="M60" s="61">
        <v>7246</v>
      </c>
      <c r="N60" s="61">
        <v>6548</v>
      </c>
      <c r="O60" s="61">
        <v>5057</v>
      </c>
      <c r="P60" s="61">
        <v>5009</v>
      </c>
      <c r="Q60" s="61">
        <v>1770</v>
      </c>
      <c r="R60" s="67" t="s">
        <v>73</v>
      </c>
      <c r="S60" s="67" t="s">
        <v>73</v>
      </c>
      <c r="T60" s="67" t="s">
        <v>73</v>
      </c>
      <c r="U60" s="67" t="s">
        <v>73</v>
      </c>
      <c r="V60" s="69">
        <v>25630</v>
      </c>
    </row>
    <row r="61" spans="1:22" ht="16.5" customHeight="1" x14ac:dyDescent="0.2">
      <c r="A61" s="7"/>
      <c r="B61" s="7"/>
      <c r="C61" s="7"/>
      <c r="D61" s="7" t="s">
        <v>65</v>
      </c>
      <c r="E61" s="7"/>
      <c r="F61" s="7"/>
      <c r="G61" s="7"/>
      <c r="H61" s="7"/>
      <c r="I61" s="7"/>
      <c r="J61" s="7"/>
      <c r="K61" s="7"/>
      <c r="L61" s="9" t="s">
        <v>61</v>
      </c>
      <c r="M61" s="61">
        <v>7830</v>
      </c>
      <c r="N61" s="61">
        <v>6495</v>
      </c>
      <c r="O61" s="61">
        <v>4929</v>
      </c>
      <c r="P61" s="61">
        <v>4990</v>
      </c>
      <c r="Q61" s="61">
        <v>1953</v>
      </c>
      <c r="R61" s="67" t="s">
        <v>73</v>
      </c>
      <c r="S61" s="67" t="s">
        <v>73</v>
      </c>
      <c r="T61" s="67" t="s">
        <v>73</v>
      </c>
      <c r="U61" s="67" t="s">
        <v>73</v>
      </c>
      <c r="V61" s="69">
        <v>26197</v>
      </c>
    </row>
    <row r="62" spans="1:22" ht="16.5" customHeight="1" x14ac:dyDescent="0.2">
      <c r="A62" s="7"/>
      <c r="B62" s="7"/>
      <c r="C62" s="7"/>
      <c r="D62" s="7" t="s">
        <v>66</v>
      </c>
      <c r="E62" s="7"/>
      <c r="F62" s="7"/>
      <c r="G62" s="7"/>
      <c r="H62" s="7"/>
      <c r="I62" s="7"/>
      <c r="J62" s="7"/>
      <c r="K62" s="7"/>
      <c r="L62" s="9" t="s">
        <v>61</v>
      </c>
      <c r="M62" s="61">
        <v>7883</v>
      </c>
      <c r="N62" s="61">
        <v>6785</v>
      </c>
      <c r="O62" s="61">
        <v>5248</v>
      </c>
      <c r="P62" s="61">
        <v>4969</v>
      </c>
      <c r="Q62" s="61">
        <v>1843</v>
      </c>
      <c r="R62" s="67" t="s">
        <v>73</v>
      </c>
      <c r="S62" s="67" t="s">
        <v>73</v>
      </c>
      <c r="T62" s="67" t="s">
        <v>73</v>
      </c>
      <c r="U62" s="67" t="s">
        <v>73</v>
      </c>
      <c r="V62" s="69">
        <v>26728</v>
      </c>
    </row>
    <row r="63" spans="1:22" ht="16.5" customHeight="1" x14ac:dyDescent="0.2">
      <c r="A63" s="7"/>
      <c r="B63" s="7"/>
      <c r="C63" s="7"/>
      <c r="D63" s="7" t="s">
        <v>67</v>
      </c>
      <c r="E63" s="7"/>
      <c r="F63" s="7"/>
      <c r="G63" s="7"/>
      <c r="H63" s="7"/>
      <c r="I63" s="7"/>
      <c r="J63" s="7"/>
      <c r="K63" s="7"/>
      <c r="L63" s="9" t="s">
        <v>61</v>
      </c>
      <c r="M63" s="61">
        <v>6847</v>
      </c>
      <c r="N63" s="61">
        <v>6818</v>
      </c>
      <c r="O63" s="61">
        <v>5414</v>
      </c>
      <c r="P63" s="61">
        <v>4772</v>
      </c>
      <c r="Q63" s="61">
        <v>2450</v>
      </c>
      <c r="R63" s="67" t="s">
        <v>73</v>
      </c>
      <c r="S63" s="67" t="s">
        <v>73</v>
      </c>
      <c r="T63" s="67" t="s">
        <v>73</v>
      </c>
      <c r="U63" s="67" t="s">
        <v>73</v>
      </c>
      <c r="V63" s="69">
        <v>26301</v>
      </c>
    </row>
    <row r="64" spans="1:22" ht="16.5" customHeight="1" x14ac:dyDescent="0.2">
      <c r="A64" s="7"/>
      <c r="B64" s="7"/>
      <c r="C64" s="7"/>
      <c r="D64" s="7" t="s">
        <v>68</v>
      </c>
      <c r="E64" s="7"/>
      <c r="F64" s="7"/>
      <c r="G64" s="7"/>
      <c r="H64" s="7"/>
      <c r="I64" s="7"/>
      <c r="J64" s="7"/>
      <c r="K64" s="7"/>
      <c r="L64" s="9" t="s">
        <v>61</v>
      </c>
      <c r="M64" s="61">
        <v>7496</v>
      </c>
      <c r="N64" s="61">
        <v>6685</v>
      </c>
      <c r="O64" s="61">
        <v>5361</v>
      </c>
      <c r="P64" s="61">
        <v>4581</v>
      </c>
      <c r="Q64" s="61">
        <v>2975</v>
      </c>
      <c r="R64" s="67" t="s">
        <v>73</v>
      </c>
      <c r="S64" s="67" t="s">
        <v>73</v>
      </c>
      <c r="T64" s="67" t="s">
        <v>73</v>
      </c>
      <c r="U64" s="67" t="s">
        <v>73</v>
      </c>
      <c r="V64" s="69">
        <v>27098</v>
      </c>
    </row>
    <row r="65" spans="1:22" ht="16.5" customHeight="1" x14ac:dyDescent="0.2">
      <c r="A65" s="7"/>
      <c r="B65" s="7"/>
      <c r="C65" s="7"/>
      <c r="D65" s="7" t="s">
        <v>69</v>
      </c>
      <c r="E65" s="7"/>
      <c r="F65" s="7"/>
      <c r="G65" s="7"/>
      <c r="H65" s="7"/>
      <c r="I65" s="7"/>
      <c r="J65" s="7"/>
      <c r="K65" s="7"/>
      <c r="L65" s="9" t="s">
        <v>61</v>
      </c>
      <c r="M65" s="61">
        <v>7854</v>
      </c>
      <c r="N65" s="61">
        <v>6335</v>
      </c>
      <c r="O65" s="61">
        <v>6014</v>
      </c>
      <c r="P65" s="61">
        <v>4533</v>
      </c>
      <c r="Q65" s="61">
        <v>2927</v>
      </c>
      <c r="R65" s="67" t="s">
        <v>73</v>
      </c>
      <c r="S65" s="67" t="s">
        <v>73</v>
      </c>
      <c r="T65" s="67" t="s">
        <v>73</v>
      </c>
      <c r="U65" s="67" t="s">
        <v>73</v>
      </c>
      <c r="V65" s="69">
        <v>27663</v>
      </c>
    </row>
    <row r="66" spans="1:22" ht="16.5" customHeight="1" x14ac:dyDescent="0.2">
      <c r="A66" s="7"/>
      <c r="B66" s="7" t="s">
        <v>74</v>
      </c>
      <c r="C66" s="7"/>
      <c r="D66" s="7"/>
      <c r="E66" s="7"/>
      <c r="F66" s="7"/>
      <c r="G66" s="7"/>
      <c r="H66" s="7"/>
      <c r="I66" s="7"/>
      <c r="J66" s="7"/>
      <c r="K66" s="7"/>
      <c r="L66" s="9"/>
      <c r="M66" s="10"/>
      <c r="N66" s="10"/>
      <c r="O66" s="10"/>
      <c r="P66" s="10"/>
      <c r="Q66" s="10"/>
      <c r="R66" s="10"/>
      <c r="S66" s="10"/>
      <c r="T66" s="10"/>
      <c r="U66" s="10"/>
      <c r="V66" s="10"/>
    </row>
    <row r="67" spans="1:22" ht="16.5" customHeight="1" x14ac:dyDescent="0.2">
      <c r="A67" s="7"/>
      <c r="B67" s="7"/>
      <c r="C67" s="7" t="s">
        <v>75</v>
      </c>
      <c r="D67" s="7"/>
      <c r="E67" s="7"/>
      <c r="F67" s="7"/>
      <c r="G67" s="7"/>
      <c r="H67" s="7"/>
      <c r="I67" s="7"/>
      <c r="J67" s="7"/>
      <c r="K67" s="7"/>
      <c r="L67" s="9"/>
      <c r="M67" s="10"/>
      <c r="N67" s="10"/>
      <c r="O67" s="10"/>
      <c r="P67" s="10"/>
      <c r="Q67" s="10"/>
      <c r="R67" s="10"/>
      <c r="S67" s="10"/>
      <c r="T67" s="10"/>
      <c r="U67" s="10"/>
      <c r="V67" s="10"/>
    </row>
    <row r="68" spans="1:22" ht="16.5" customHeight="1" x14ac:dyDescent="0.2">
      <c r="A68" s="7"/>
      <c r="B68" s="7"/>
      <c r="C68" s="7"/>
      <c r="D68" s="7" t="s">
        <v>60</v>
      </c>
      <c r="E68" s="7"/>
      <c r="F68" s="7"/>
      <c r="G68" s="7"/>
      <c r="H68" s="7"/>
      <c r="I68" s="7"/>
      <c r="J68" s="7"/>
      <c r="K68" s="7"/>
      <c r="L68" s="9" t="s">
        <v>61</v>
      </c>
      <c r="M68" s="63">
        <v>112144</v>
      </c>
      <c r="N68" s="69">
        <v>79253</v>
      </c>
      <c r="O68" s="69">
        <v>47679</v>
      </c>
      <c r="P68" s="69">
        <v>35742</v>
      </c>
      <c r="Q68" s="69">
        <v>17573</v>
      </c>
      <c r="R68" s="61">
        <v>5561</v>
      </c>
      <c r="S68" s="61">
        <v>3908</v>
      </c>
      <c r="T68" s="61">
        <v>5303</v>
      </c>
      <c r="U68" s="67" t="s">
        <v>73</v>
      </c>
      <c r="V68" s="63">
        <v>307163</v>
      </c>
    </row>
    <row r="69" spans="1:22" ht="16.5" customHeight="1" x14ac:dyDescent="0.2">
      <c r="A69" s="7"/>
      <c r="B69" s="7"/>
      <c r="C69" s="7"/>
      <c r="D69" s="7" t="s">
        <v>62</v>
      </c>
      <c r="E69" s="7"/>
      <c r="F69" s="7"/>
      <c r="G69" s="7"/>
      <c r="H69" s="7"/>
      <c r="I69" s="7"/>
      <c r="J69" s="7"/>
      <c r="K69" s="7"/>
      <c r="L69" s="9" t="s">
        <v>61</v>
      </c>
      <c r="M69" s="63">
        <v>119860</v>
      </c>
      <c r="N69" s="69">
        <v>81432</v>
      </c>
      <c r="O69" s="69">
        <v>48156</v>
      </c>
      <c r="P69" s="69">
        <v>47061</v>
      </c>
      <c r="Q69" s="69">
        <v>21134</v>
      </c>
      <c r="R69" s="61">
        <v>5916</v>
      </c>
      <c r="S69" s="61">
        <v>3485</v>
      </c>
      <c r="T69" s="61">
        <v>4386</v>
      </c>
      <c r="U69" s="67" t="s">
        <v>73</v>
      </c>
      <c r="V69" s="63">
        <v>331430</v>
      </c>
    </row>
    <row r="70" spans="1:22" ht="16.5" customHeight="1" x14ac:dyDescent="0.2">
      <c r="A70" s="7"/>
      <c r="B70" s="7"/>
      <c r="C70" s="7"/>
      <c r="D70" s="7" t="s">
        <v>63</v>
      </c>
      <c r="E70" s="7"/>
      <c r="F70" s="7"/>
      <c r="G70" s="7"/>
      <c r="H70" s="7"/>
      <c r="I70" s="7"/>
      <c r="J70" s="7"/>
      <c r="K70" s="7"/>
      <c r="L70" s="9" t="s">
        <v>61</v>
      </c>
      <c r="M70" s="63">
        <v>119060</v>
      </c>
      <c r="N70" s="69">
        <v>89158</v>
      </c>
      <c r="O70" s="69">
        <v>56706</v>
      </c>
      <c r="P70" s="69">
        <v>43938</v>
      </c>
      <c r="Q70" s="69">
        <v>23785</v>
      </c>
      <c r="R70" s="61">
        <v>6283</v>
      </c>
      <c r="S70" s="61">
        <v>3735</v>
      </c>
      <c r="T70" s="61">
        <v>4862</v>
      </c>
      <c r="U70" s="67" t="s">
        <v>73</v>
      </c>
      <c r="V70" s="63">
        <v>347527</v>
      </c>
    </row>
    <row r="71" spans="1:22" ht="16.5" customHeight="1" x14ac:dyDescent="0.2">
      <c r="A71" s="7"/>
      <c r="B71" s="7"/>
      <c r="C71" s="7"/>
      <c r="D71" s="7" t="s">
        <v>64</v>
      </c>
      <c r="E71" s="7"/>
      <c r="F71" s="7"/>
      <c r="G71" s="7"/>
      <c r="H71" s="7"/>
      <c r="I71" s="7"/>
      <c r="J71" s="7"/>
      <c r="K71" s="7"/>
      <c r="L71" s="9" t="s">
        <v>61</v>
      </c>
      <c r="M71" s="63">
        <v>119997</v>
      </c>
      <c r="N71" s="69">
        <v>86359</v>
      </c>
      <c r="O71" s="69">
        <v>58851</v>
      </c>
      <c r="P71" s="69">
        <v>48517</v>
      </c>
      <c r="Q71" s="69">
        <v>25558</v>
      </c>
      <c r="R71" s="61">
        <v>5760</v>
      </c>
      <c r="S71" s="61">
        <v>3401</v>
      </c>
      <c r="T71" s="61">
        <v>5225</v>
      </c>
      <c r="U71" s="67" t="s">
        <v>73</v>
      </c>
      <c r="V71" s="63">
        <v>353668</v>
      </c>
    </row>
    <row r="72" spans="1:22" ht="16.5" customHeight="1" x14ac:dyDescent="0.2">
      <c r="A72" s="7"/>
      <c r="B72" s="7"/>
      <c r="C72" s="7"/>
      <c r="D72" s="7" t="s">
        <v>65</v>
      </c>
      <c r="E72" s="7"/>
      <c r="F72" s="7"/>
      <c r="G72" s="7"/>
      <c r="H72" s="7"/>
      <c r="I72" s="7"/>
      <c r="J72" s="7"/>
      <c r="K72" s="7"/>
      <c r="L72" s="9" t="s">
        <v>61</v>
      </c>
      <c r="M72" s="63">
        <v>126174</v>
      </c>
      <c r="N72" s="69">
        <v>89583</v>
      </c>
      <c r="O72" s="69">
        <v>58570</v>
      </c>
      <c r="P72" s="69">
        <v>50744</v>
      </c>
      <c r="Q72" s="69">
        <v>25112</v>
      </c>
      <c r="R72" s="61">
        <v>6143</v>
      </c>
      <c r="S72" s="61">
        <v>3476</v>
      </c>
      <c r="T72" s="61">
        <v>6271</v>
      </c>
      <c r="U72" s="67" t="s">
        <v>73</v>
      </c>
      <c r="V72" s="63">
        <v>366073</v>
      </c>
    </row>
    <row r="73" spans="1:22" ht="16.5" customHeight="1" x14ac:dyDescent="0.2">
      <c r="A73" s="7"/>
      <c r="B73" s="7"/>
      <c r="C73" s="7"/>
      <c r="D73" s="7" t="s">
        <v>66</v>
      </c>
      <c r="E73" s="7"/>
      <c r="F73" s="7"/>
      <c r="G73" s="7"/>
      <c r="H73" s="7"/>
      <c r="I73" s="7"/>
      <c r="J73" s="7"/>
      <c r="K73" s="7"/>
      <c r="L73" s="9" t="s">
        <v>61</v>
      </c>
      <c r="M73" s="63">
        <v>123959</v>
      </c>
      <c r="N73" s="69">
        <v>90499</v>
      </c>
      <c r="O73" s="69">
        <v>59337</v>
      </c>
      <c r="P73" s="69">
        <v>51189</v>
      </c>
      <c r="Q73" s="69">
        <v>25982</v>
      </c>
      <c r="R73" s="61">
        <v>6348</v>
      </c>
      <c r="S73" s="61">
        <v>3652</v>
      </c>
      <c r="T73" s="61">
        <v>6534</v>
      </c>
      <c r="U73" s="67" t="s">
        <v>73</v>
      </c>
      <c r="V73" s="63">
        <v>367500</v>
      </c>
    </row>
    <row r="74" spans="1:22" ht="16.5" customHeight="1" x14ac:dyDescent="0.2">
      <c r="A74" s="7"/>
      <c r="B74" s="7"/>
      <c r="C74" s="7"/>
      <c r="D74" s="7" t="s">
        <v>67</v>
      </c>
      <c r="E74" s="7"/>
      <c r="F74" s="7"/>
      <c r="G74" s="7"/>
      <c r="H74" s="7"/>
      <c r="I74" s="7"/>
      <c r="J74" s="7"/>
      <c r="K74" s="7"/>
      <c r="L74" s="9" t="s">
        <v>61</v>
      </c>
      <c r="M74" s="63">
        <v>133768</v>
      </c>
      <c r="N74" s="69">
        <v>96376</v>
      </c>
      <c r="O74" s="69">
        <v>57956</v>
      </c>
      <c r="P74" s="69">
        <v>49104</v>
      </c>
      <c r="Q74" s="69">
        <v>27596</v>
      </c>
      <c r="R74" s="61">
        <v>6904</v>
      </c>
      <c r="S74" s="61">
        <v>3908</v>
      </c>
      <c r="T74" s="61">
        <v>6789</v>
      </c>
      <c r="U74" s="67" t="s">
        <v>73</v>
      </c>
      <c r="V74" s="63">
        <v>382401</v>
      </c>
    </row>
    <row r="75" spans="1:22" ht="16.5" customHeight="1" x14ac:dyDescent="0.2">
      <c r="A75" s="7"/>
      <c r="B75" s="7"/>
      <c r="C75" s="7"/>
      <c r="D75" s="7" t="s">
        <v>68</v>
      </c>
      <c r="E75" s="7"/>
      <c r="F75" s="7"/>
      <c r="G75" s="7"/>
      <c r="H75" s="7"/>
      <c r="I75" s="7"/>
      <c r="J75" s="7"/>
      <c r="K75" s="7"/>
      <c r="L75" s="9" t="s">
        <v>61</v>
      </c>
      <c r="M75" s="63">
        <v>142646</v>
      </c>
      <c r="N75" s="63">
        <v>103022</v>
      </c>
      <c r="O75" s="69">
        <v>56744</v>
      </c>
      <c r="P75" s="69">
        <v>51971</v>
      </c>
      <c r="Q75" s="69">
        <v>27395</v>
      </c>
      <c r="R75" s="61">
        <v>7707</v>
      </c>
      <c r="S75" s="61">
        <v>3955</v>
      </c>
      <c r="T75" s="61">
        <v>6955</v>
      </c>
      <c r="U75" s="67" t="s">
        <v>73</v>
      </c>
      <c r="V75" s="63">
        <v>400395</v>
      </c>
    </row>
    <row r="76" spans="1:22" ht="16.5" customHeight="1" x14ac:dyDescent="0.2">
      <c r="A76" s="7"/>
      <c r="B76" s="7"/>
      <c r="C76" s="7"/>
      <c r="D76" s="7" t="s">
        <v>69</v>
      </c>
      <c r="E76" s="7"/>
      <c r="F76" s="7"/>
      <c r="G76" s="7"/>
      <c r="H76" s="7"/>
      <c r="I76" s="7"/>
      <c r="J76" s="7"/>
      <c r="K76" s="7"/>
      <c r="L76" s="9" t="s">
        <v>61</v>
      </c>
      <c r="M76" s="63">
        <v>146072</v>
      </c>
      <c r="N76" s="63">
        <v>106204</v>
      </c>
      <c r="O76" s="69">
        <v>53866</v>
      </c>
      <c r="P76" s="69">
        <v>50662</v>
      </c>
      <c r="Q76" s="69">
        <v>26367</v>
      </c>
      <c r="R76" s="61">
        <v>8404</v>
      </c>
      <c r="S76" s="61">
        <v>3758</v>
      </c>
      <c r="T76" s="61">
        <v>7052</v>
      </c>
      <c r="U76" s="67" t="s">
        <v>73</v>
      </c>
      <c r="V76" s="63">
        <v>402385</v>
      </c>
    </row>
    <row r="77" spans="1:22" ht="16.5" customHeight="1" x14ac:dyDescent="0.2">
      <c r="A77" s="7"/>
      <c r="B77" s="7"/>
      <c r="C77" s="7" t="s">
        <v>76</v>
      </c>
      <c r="D77" s="7"/>
      <c r="E77" s="7"/>
      <c r="F77" s="7"/>
      <c r="G77" s="7"/>
      <c r="H77" s="7"/>
      <c r="I77" s="7"/>
      <c r="J77" s="7"/>
      <c r="K77" s="7"/>
      <c r="L77" s="9"/>
      <c r="M77" s="10"/>
      <c r="N77" s="10"/>
      <c r="O77" s="10"/>
      <c r="P77" s="10"/>
      <c r="Q77" s="10"/>
      <c r="R77" s="10"/>
      <c r="S77" s="10"/>
      <c r="T77" s="10"/>
      <c r="U77" s="10"/>
      <c r="V77" s="10"/>
    </row>
    <row r="78" spans="1:22" ht="16.5" customHeight="1" x14ac:dyDescent="0.2">
      <c r="A78" s="7"/>
      <c r="B78" s="7"/>
      <c r="C78" s="7"/>
      <c r="D78" s="7" t="s">
        <v>60</v>
      </c>
      <c r="E78" s="7"/>
      <c r="F78" s="7"/>
      <c r="G78" s="7"/>
      <c r="H78" s="7"/>
      <c r="I78" s="7"/>
      <c r="J78" s="7"/>
      <c r="K78" s="7"/>
      <c r="L78" s="9" t="s">
        <v>61</v>
      </c>
      <c r="M78" s="61">
        <v>9558</v>
      </c>
      <c r="N78" s="61">
        <v>8172</v>
      </c>
      <c r="O78" s="61">
        <v>6676</v>
      </c>
      <c r="P78" s="61">
        <v>2300</v>
      </c>
      <c r="Q78" s="61">
        <v>1686</v>
      </c>
      <c r="R78" s="65">
        <v>321</v>
      </c>
      <c r="S78" s="65">
        <v>233</v>
      </c>
      <c r="T78" s="65">
        <v>348</v>
      </c>
      <c r="U78" s="67" t="s">
        <v>73</v>
      </c>
      <c r="V78" s="69">
        <v>29294</v>
      </c>
    </row>
    <row r="79" spans="1:22" ht="16.5" customHeight="1" x14ac:dyDescent="0.2">
      <c r="A79" s="7"/>
      <c r="B79" s="7"/>
      <c r="C79" s="7"/>
      <c r="D79" s="7" t="s">
        <v>62</v>
      </c>
      <c r="E79" s="7"/>
      <c r="F79" s="7"/>
      <c r="G79" s="7"/>
      <c r="H79" s="7"/>
      <c r="I79" s="7"/>
      <c r="J79" s="7"/>
      <c r="K79" s="7"/>
      <c r="L79" s="9" t="s">
        <v>61</v>
      </c>
      <c r="M79" s="61">
        <v>8766</v>
      </c>
      <c r="N79" s="61">
        <v>7886</v>
      </c>
      <c r="O79" s="61">
        <v>6283</v>
      </c>
      <c r="P79" s="61">
        <v>1983</v>
      </c>
      <c r="Q79" s="61">
        <v>1568</v>
      </c>
      <c r="R79" s="65">
        <v>344</v>
      </c>
      <c r="S79" s="65">
        <v>149</v>
      </c>
      <c r="T79" s="65">
        <v>374</v>
      </c>
      <c r="U79" s="67" t="s">
        <v>73</v>
      </c>
      <c r="V79" s="69">
        <v>27353</v>
      </c>
    </row>
    <row r="80" spans="1:22" ht="16.5" customHeight="1" x14ac:dyDescent="0.2">
      <c r="A80" s="7"/>
      <c r="B80" s="7"/>
      <c r="C80" s="7"/>
      <c r="D80" s="7" t="s">
        <v>63</v>
      </c>
      <c r="E80" s="7"/>
      <c r="F80" s="7"/>
      <c r="G80" s="7"/>
      <c r="H80" s="7"/>
      <c r="I80" s="7"/>
      <c r="J80" s="7"/>
      <c r="K80" s="7"/>
      <c r="L80" s="9" t="s">
        <v>61</v>
      </c>
      <c r="M80" s="61">
        <v>8669</v>
      </c>
      <c r="N80" s="61">
        <v>8071</v>
      </c>
      <c r="O80" s="61">
        <v>5540</v>
      </c>
      <c r="P80" s="61">
        <v>2168</v>
      </c>
      <c r="Q80" s="61">
        <v>1645</v>
      </c>
      <c r="R80" s="65">
        <v>448</v>
      </c>
      <c r="S80" s="65">
        <v>114</v>
      </c>
      <c r="T80" s="65">
        <v>390</v>
      </c>
      <c r="U80" s="67" t="s">
        <v>73</v>
      </c>
      <c r="V80" s="69">
        <v>27045</v>
      </c>
    </row>
    <row r="81" spans="1:22" ht="16.5" customHeight="1" x14ac:dyDescent="0.2">
      <c r="A81" s="7"/>
      <c r="B81" s="7"/>
      <c r="C81" s="7"/>
      <c r="D81" s="7" t="s">
        <v>64</v>
      </c>
      <c r="E81" s="7"/>
      <c r="F81" s="7"/>
      <c r="G81" s="7"/>
      <c r="H81" s="7"/>
      <c r="I81" s="7"/>
      <c r="J81" s="7"/>
      <c r="K81" s="7"/>
      <c r="L81" s="9" t="s">
        <v>61</v>
      </c>
      <c r="M81" s="61">
        <v>9435</v>
      </c>
      <c r="N81" s="61">
        <v>7512</v>
      </c>
      <c r="O81" s="61">
        <v>4453</v>
      </c>
      <c r="P81" s="61">
        <v>2024</v>
      </c>
      <c r="Q81" s="61">
        <v>1875</v>
      </c>
      <c r="R81" s="65">
        <v>406</v>
      </c>
      <c r="S81" s="65">
        <v>116</v>
      </c>
      <c r="T81" s="65">
        <v>501</v>
      </c>
      <c r="U81" s="67" t="s">
        <v>73</v>
      </c>
      <c r="V81" s="69">
        <v>26322</v>
      </c>
    </row>
    <row r="82" spans="1:22" ht="16.5" customHeight="1" x14ac:dyDescent="0.2">
      <c r="A82" s="7"/>
      <c r="B82" s="7"/>
      <c r="C82" s="7"/>
      <c r="D82" s="7" t="s">
        <v>65</v>
      </c>
      <c r="E82" s="7"/>
      <c r="F82" s="7"/>
      <c r="G82" s="7"/>
      <c r="H82" s="7"/>
      <c r="I82" s="7"/>
      <c r="J82" s="7"/>
      <c r="K82" s="7"/>
      <c r="L82" s="9" t="s">
        <v>61</v>
      </c>
      <c r="M82" s="61">
        <v>9430</v>
      </c>
      <c r="N82" s="61">
        <v>7785</v>
      </c>
      <c r="O82" s="61">
        <v>3912</v>
      </c>
      <c r="P82" s="61">
        <v>1759</v>
      </c>
      <c r="Q82" s="61">
        <v>2094</v>
      </c>
      <c r="R82" s="65">
        <v>327</v>
      </c>
      <c r="S82" s="65">
        <v>208</v>
      </c>
      <c r="T82" s="65">
        <v>481</v>
      </c>
      <c r="U82" s="67" t="s">
        <v>73</v>
      </c>
      <c r="V82" s="69">
        <v>25996</v>
      </c>
    </row>
    <row r="83" spans="1:22" ht="16.5" customHeight="1" x14ac:dyDescent="0.2">
      <c r="A83" s="7"/>
      <c r="B83" s="7"/>
      <c r="C83" s="7"/>
      <c r="D83" s="7" t="s">
        <v>66</v>
      </c>
      <c r="E83" s="7"/>
      <c r="F83" s="7"/>
      <c r="G83" s="7"/>
      <c r="H83" s="7"/>
      <c r="I83" s="7"/>
      <c r="J83" s="7"/>
      <c r="K83" s="7"/>
      <c r="L83" s="9" t="s">
        <v>61</v>
      </c>
      <c r="M83" s="61">
        <v>8304</v>
      </c>
      <c r="N83" s="61">
        <v>7849</v>
      </c>
      <c r="O83" s="61">
        <v>3910</v>
      </c>
      <c r="P83" s="61">
        <v>1768</v>
      </c>
      <c r="Q83" s="61">
        <v>2173</v>
      </c>
      <c r="R83" s="65">
        <v>342</v>
      </c>
      <c r="S83" s="65">
        <v>181</v>
      </c>
      <c r="T83" s="65">
        <v>385</v>
      </c>
      <c r="U83" s="67" t="s">
        <v>73</v>
      </c>
      <c r="V83" s="69">
        <v>24912</v>
      </c>
    </row>
    <row r="84" spans="1:22" ht="16.5" customHeight="1" x14ac:dyDescent="0.2">
      <c r="A84" s="7"/>
      <c r="B84" s="7"/>
      <c r="C84" s="7"/>
      <c r="D84" s="7" t="s">
        <v>67</v>
      </c>
      <c r="E84" s="7"/>
      <c r="F84" s="7"/>
      <c r="G84" s="7"/>
      <c r="H84" s="7"/>
      <c r="I84" s="7"/>
      <c r="J84" s="7"/>
      <c r="K84" s="7"/>
      <c r="L84" s="9" t="s">
        <v>61</v>
      </c>
      <c r="M84" s="61">
        <v>8389</v>
      </c>
      <c r="N84" s="61">
        <v>6635</v>
      </c>
      <c r="O84" s="61">
        <v>3514</v>
      </c>
      <c r="P84" s="61">
        <v>2192</v>
      </c>
      <c r="Q84" s="61">
        <v>1430</v>
      </c>
      <c r="R84" s="65">
        <v>354</v>
      </c>
      <c r="S84" s="65">
        <v>107</v>
      </c>
      <c r="T84" s="65">
        <v>443</v>
      </c>
      <c r="U84" s="67" t="s">
        <v>73</v>
      </c>
      <c r="V84" s="69">
        <v>23064</v>
      </c>
    </row>
    <row r="85" spans="1:22" ht="16.5" customHeight="1" x14ac:dyDescent="0.2">
      <c r="A85" s="7"/>
      <c r="B85" s="7"/>
      <c r="C85" s="7"/>
      <c r="D85" s="7" t="s">
        <v>68</v>
      </c>
      <c r="E85" s="7"/>
      <c r="F85" s="7"/>
      <c r="G85" s="7"/>
      <c r="H85" s="7"/>
      <c r="I85" s="7"/>
      <c r="J85" s="7"/>
      <c r="K85" s="7"/>
      <c r="L85" s="9" t="s">
        <v>61</v>
      </c>
      <c r="M85" s="61">
        <v>8800</v>
      </c>
      <c r="N85" s="61">
        <v>6089</v>
      </c>
      <c r="O85" s="61">
        <v>3609</v>
      </c>
      <c r="P85" s="61">
        <v>2634</v>
      </c>
      <c r="Q85" s="61">
        <v>1118</v>
      </c>
      <c r="R85" s="65">
        <v>277</v>
      </c>
      <c r="S85" s="65">
        <v>119</v>
      </c>
      <c r="T85" s="65">
        <v>429</v>
      </c>
      <c r="U85" s="67" t="s">
        <v>73</v>
      </c>
      <c r="V85" s="69">
        <v>23075</v>
      </c>
    </row>
    <row r="86" spans="1:22" ht="16.5" customHeight="1" x14ac:dyDescent="0.2">
      <c r="A86" s="7"/>
      <c r="B86" s="7"/>
      <c r="C86" s="7"/>
      <c r="D86" s="7" t="s">
        <v>69</v>
      </c>
      <c r="E86" s="7"/>
      <c r="F86" s="7"/>
      <c r="G86" s="7"/>
      <c r="H86" s="7"/>
      <c r="I86" s="7"/>
      <c r="J86" s="7"/>
      <c r="K86" s="7"/>
      <c r="L86" s="9" t="s">
        <v>61</v>
      </c>
      <c r="M86" s="61">
        <v>8798</v>
      </c>
      <c r="N86" s="61">
        <v>6241</v>
      </c>
      <c r="O86" s="61">
        <v>3921</v>
      </c>
      <c r="P86" s="61">
        <v>2757</v>
      </c>
      <c r="Q86" s="61">
        <v>1256</v>
      </c>
      <c r="R86" s="65">
        <v>423</v>
      </c>
      <c r="S86" s="65">
        <v>119</v>
      </c>
      <c r="T86" s="65">
        <v>366</v>
      </c>
      <c r="U86" s="67" t="s">
        <v>73</v>
      </c>
      <c r="V86" s="69">
        <v>23881</v>
      </c>
    </row>
    <row r="87" spans="1:22" ht="16.5" customHeight="1" x14ac:dyDescent="0.2">
      <c r="A87" s="7"/>
      <c r="B87" s="7"/>
      <c r="C87" s="7" t="s">
        <v>77</v>
      </c>
      <c r="D87" s="7"/>
      <c r="E87" s="7"/>
      <c r="F87" s="7"/>
      <c r="G87" s="7"/>
      <c r="H87" s="7"/>
      <c r="I87" s="7"/>
      <c r="J87" s="7"/>
      <c r="K87" s="7"/>
      <c r="L87" s="9"/>
      <c r="M87" s="10"/>
      <c r="N87" s="10"/>
      <c r="O87" s="10"/>
      <c r="P87" s="10"/>
      <c r="Q87" s="10"/>
      <c r="R87" s="10"/>
      <c r="S87" s="10"/>
      <c r="T87" s="10"/>
      <c r="U87" s="10"/>
      <c r="V87" s="10"/>
    </row>
    <row r="88" spans="1:22" ht="16.5" customHeight="1" x14ac:dyDescent="0.2">
      <c r="A88" s="7"/>
      <c r="B88" s="7"/>
      <c r="C88" s="7"/>
      <c r="D88" s="7" t="s">
        <v>60</v>
      </c>
      <c r="E88" s="7"/>
      <c r="F88" s="7"/>
      <c r="G88" s="7"/>
      <c r="H88" s="7"/>
      <c r="I88" s="7"/>
      <c r="J88" s="7"/>
      <c r="K88" s="7"/>
      <c r="L88" s="9" t="s">
        <v>61</v>
      </c>
      <c r="M88" s="63">
        <v>121702</v>
      </c>
      <c r="N88" s="69">
        <v>87425</v>
      </c>
      <c r="O88" s="69">
        <v>54355</v>
      </c>
      <c r="P88" s="69">
        <v>38042</v>
      </c>
      <c r="Q88" s="69">
        <v>19259</v>
      </c>
      <c r="R88" s="61">
        <v>5882</v>
      </c>
      <c r="S88" s="61">
        <v>4141</v>
      </c>
      <c r="T88" s="61">
        <v>5651</v>
      </c>
      <c r="U88" s="67" t="s">
        <v>73</v>
      </c>
      <c r="V88" s="63">
        <v>336457</v>
      </c>
    </row>
    <row r="89" spans="1:22" ht="16.5" customHeight="1" x14ac:dyDescent="0.2">
      <c r="A89" s="7"/>
      <c r="B89" s="7"/>
      <c r="C89" s="7"/>
      <c r="D89" s="7" t="s">
        <v>62</v>
      </c>
      <c r="E89" s="7"/>
      <c r="F89" s="7"/>
      <c r="G89" s="7"/>
      <c r="H89" s="7"/>
      <c r="I89" s="7"/>
      <c r="J89" s="7"/>
      <c r="K89" s="7"/>
      <c r="L89" s="9" t="s">
        <v>61</v>
      </c>
      <c r="M89" s="63">
        <v>128626</v>
      </c>
      <c r="N89" s="69">
        <v>89318</v>
      </c>
      <c r="O89" s="69">
        <v>54439</v>
      </c>
      <c r="P89" s="69">
        <v>49044</v>
      </c>
      <c r="Q89" s="69">
        <v>22702</v>
      </c>
      <c r="R89" s="61">
        <v>6260</v>
      </c>
      <c r="S89" s="61">
        <v>3634</v>
      </c>
      <c r="T89" s="61">
        <v>4760</v>
      </c>
      <c r="U89" s="67" t="s">
        <v>73</v>
      </c>
      <c r="V89" s="63">
        <v>358783</v>
      </c>
    </row>
    <row r="90" spans="1:22" ht="16.5" customHeight="1" x14ac:dyDescent="0.2">
      <c r="A90" s="7"/>
      <c r="B90" s="7"/>
      <c r="C90" s="7"/>
      <c r="D90" s="7" t="s">
        <v>63</v>
      </c>
      <c r="E90" s="7"/>
      <c r="F90" s="7"/>
      <c r="G90" s="7"/>
      <c r="H90" s="7"/>
      <c r="I90" s="7"/>
      <c r="J90" s="7"/>
      <c r="K90" s="7"/>
      <c r="L90" s="9" t="s">
        <v>61</v>
      </c>
      <c r="M90" s="63">
        <v>127729</v>
      </c>
      <c r="N90" s="69">
        <v>97229</v>
      </c>
      <c r="O90" s="69">
        <v>62246</v>
      </c>
      <c r="P90" s="69">
        <v>46106</v>
      </c>
      <c r="Q90" s="69">
        <v>25430</v>
      </c>
      <c r="R90" s="61">
        <v>6731</v>
      </c>
      <c r="S90" s="61">
        <v>3849</v>
      </c>
      <c r="T90" s="61">
        <v>5252</v>
      </c>
      <c r="U90" s="67" t="s">
        <v>73</v>
      </c>
      <c r="V90" s="63">
        <v>374572</v>
      </c>
    </row>
    <row r="91" spans="1:22" ht="16.5" customHeight="1" x14ac:dyDescent="0.2">
      <c r="A91" s="7"/>
      <c r="B91" s="7"/>
      <c r="C91" s="7"/>
      <c r="D91" s="7" t="s">
        <v>64</v>
      </c>
      <c r="E91" s="7"/>
      <c r="F91" s="7"/>
      <c r="G91" s="7"/>
      <c r="H91" s="7"/>
      <c r="I91" s="7"/>
      <c r="J91" s="7"/>
      <c r="K91" s="7"/>
      <c r="L91" s="9" t="s">
        <v>61</v>
      </c>
      <c r="M91" s="63">
        <v>129432</v>
      </c>
      <c r="N91" s="69">
        <v>93871</v>
      </c>
      <c r="O91" s="69">
        <v>63304</v>
      </c>
      <c r="P91" s="69">
        <v>50541</v>
      </c>
      <c r="Q91" s="69">
        <v>27433</v>
      </c>
      <c r="R91" s="61">
        <v>6166</v>
      </c>
      <c r="S91" s="61">
        <v>3517</v>
      </c>
      <c r="T91" s="61">
        <v>5726</v>
      </c>
      <c r="U91" s="67" t="s">
        <v>73</v>
      </c>
      <c r="V91" s="63">
        <v>379990</v>
      </c>
    </row>
    <row r="92" spans="1:22" ht="16.5" customHeight="1" x14ac:dyDescent="0.2">
      <c r="A92" s="7"/>
      <c r="B92" s="7"/>
      <c r="C92" s="7"/>
      <c r="D92" s="7" t="s">
        <v>65</v>
      </c>
      <c r="E92" s="7"/>
      <c r="F92" s="7"/>
      <c r="G92" s="7"/>
      <c r="H92" s="7"/>
      <c r="I92" s="7"/>
      <c r="J92" s="7"/>
      <c r="K92" s="7"/>
      <c r="L92" s="9" t="s">
        <v>61</v>
      </c>
      <c r="M92" s="63">
        <v>135604</v>
      </c>
      <c r="N92" s="69">
        <v>97368</v>
      </c>
      <c r="O92" s="69">
        <v>62482</v>
      </c>
      <c r="P92" s="69">
        <v>52503</v>
      </c>
      <c r="Q92" s="69">
        <v>27206</v>
      </c>
      <c r="R92" s="61">
        <v>6470</v>
      </c>
      <c r="S92" s="61">
        <v>3684</v>
      </c>
      <c r="T92" s="61">
        <v>6752</v>
      </c>
      <c r="U92" s="67" t="s">
        <v>73</v>
      </c>
      <c r="V92" s="63">
        <v>392069</v>
      </c>
    </row>
    <row r="93" spans="1:22" ht="16.5" customHeight="1" x14ac:dyDescent="0.2">
      <c r="A93" s="7"/>
      <c r="B93" s="7"/>
      <c r="C93" s="7"/>
      <c r="D93" s="7" t="s">
        <v>66</v>
      </c>
      <c r="E93" s="7"/>
      <c r="F93" s="7"/>
      <c r="G93" s="7"/>
      <c r="H93" s="7"/>
      <c r="I93" s="7"/>
      <c r="J93" s="7"/>
      <c r="K93" s="7"/>
      <c r="L93" s="9" t="s">
        <v>61</v>
      </c>
      <c r="M93" s="63">
        <v>132263</v>
      </c>
      <c r="N93" s="69">
        <v>98348</v>
      </c>
      <c r="O93" s="69">
        <v>63247</v>
      </c>
      <c r="P93" s="69">
        <v>52957</v>
      </c>
      <c r="Q93" s="69">
        <v>28155</v>
      </c>
      <c r="R93" s="61">
        <v>6690</v>
      </c>
      <c r="S93" s="61">
        <v>3833</v>
      </c>
      <c r="T93" s="61">
        <v>6919</v>
      </c>
      <c r="U93" s="67" t="s">
        <v>73</v>
      </c>
      <c r="V93" s="63">
        <v>392412</v>
      </c>
    </row>
    <row r="94" spans="1:22" ht="16.5" customHeight="1" x14ac:dyDescent="0.2">
      <c r="A94" s="7"/>
      <c r="B94" s="7"/>
      <c r="C94" s="7"/>
      <c r="D94" s="7" t="s">
        <v>67</v>
      </c>
      <c r="E94" s="7"/>
      <c r="F94" s="7"/>
      <c r="G94" s="7"/>
      <c r="H94" s="7"/>
      <c r="I94" s="7"/>
      <c r="J94" s="7"/>
      <c r="K94" s="7"/>
      <c r="L94" s="9" t="s">
        <v>61</v>
      </c>
      <c r="M94" s="63">
        <v>142157</v>
      </c>
      <c r="N94" s="63">
        <v>103011</v>
      </c>
      <c r="O94" s="69">
        <v>61470</v>
      </c>
      <c r="P94" s="69">
        <v>51296</v>
      </c>
      <c r="Q94" s="69">
        <v>29026</v>
      </c>
      <c r="R94" s="61">
        <v>7258</v>
      </c>
      <c r="S94" s="61">
        <v>4015</v>
      </c>
      <c r="T94" s="61">
        <v>7232</v>
      </c>
      <c r="U94" s="67" t="s">
        <v>73</v>
      </c>
      <c r="V94" s="63">
        <v>405465</v>
      </c>
    </row>
    <row r="95" spans="1:22" ht="16.5" customHeight="1" x14ac:dyDescent="0.2">
      <c r="A95" s="7"/>
      <c r="B95" s="7"/>
      <c r="C95" s="7"/>
      <c r="D95" s="7" t="s">
        <v>68</v>
      </c>
      <c r="E95" s="7"/>
      <c r="F95" s="7"/>
      <c r="G95" s="7"/>
      <c r="H95" s="7"/>
      <c r="I95" s="7"/>
      <c r="J95" s="7"/>
      <c r="K95" s="7"/>
      <c r="L95" s="9" t="s">
        <v>61</v>
      </c>
      <c r="M95" s="63">
        <v>151446</v>
      </c>
      <c r="N95" s="63">
        <v>109111</v>
      </c>
      <c r="O95" s="69">
        <v>60353</v>
      </c>
      <c r="P95" s="69">
        <v>54605</v>
      </c>
      <c r="Q95" s="69">
        <v>28513</v>
      </c>
      <c r="R95" s="61">
        <v>7984</v>
      </c>
      <c r="S95" s="61">
        <v>4074</v>
      </c>
      <c r="T95" s="61">
        <v>7384</v>
      </c>
      <c r="U95" s="67" t="s">
        <v>73</v>
      </c>
      <c r="V95" s="63">
        <v>423470</v>
      </c>
    </row>
    <row r="96" spans="1:22" ht="16.5" customHeight="1" x14ac:dyDescent="0.2">
      <c r="A96" s="7"/>
      <c r="B96" s="7"/>
      <c r="C96" s="7"/>
      <c r="D96" s="7" t="s">
        <v>69</v>
      </c>
      <c r="E96" s="7"/>
      <c r="F96" s="7"/>
      <c r="G96" s="7"/>
      <c r="H96" s="7"/>
      <c r="I96" s="7"/>
      <c r="J96" s="7"/>
      <c r="K96" s="7"/>
      <c r="L96" s="9" t="s">
        <v>61</v>
      </c>
      <c r="M96" s="63">
        <v>154870</v>
      </c>
      <c r="N96" s="63">
        <v>112445</v>
      </c>
      <c r="O96" s="69">
        <v>57787</v>
      </c>
      <c r="P96" s="69">
        <v>53419</v>
      </c>
      <c r="Q96" s="69">
        <v>27623</v>
      </c>
      <c r="R96" s="61">
        <v>8827</v>
      </c>
      <c r="S96" s="61">
        <v>3877</v>
      </c>
      <c r="T96" s="61">
        <v>7418</v>
      </c>
      <c r="U96" s="67" t="s">
        <v>73</v>
      </c>
      <c r="V96" s="63">
        <v>426266</v>
      </c>
    </row>
    <row r="97" spans="1:22" ht="16.5" customHeight="1" x14ac:dyDescent="0.2">
      <c r="A97" s="7"/>
      <c r="B97" s="7" t="s">
        <v>107</v>
      </c>
      <c r="C97" s="7"/>
      <c r="D97" s="7"/>
      <c r="E97" s="7"/>
      <c r="F97" s="7"/>
      <c r="G97" s="7"/>
      <c r="H97" s="7"/>
      <c r="I97" s="7"/>
      <c r="J97" s="7"/>
      <c r="K97" s="7"/>
      <c r="L97" s="9"/>
      <c r="M97" s="10"/>
      <c r="N97" s="10"/>
      <c r="O97" s="10"/>
      <c r="P97" s="10"/>
      <c r="Q97" s="10"/>
      <c r="R97" s="10"/>
      <c r="S97" s="10"/>
      <c r="T97" s="10"/>
      <c r="U97" s="10"/>
      <c r="V97" s="10"/>
    </row>
    <row r="98" spans="1:22" ht="16.5" customHeight="1" x14ac:dyDescent="0.2">
      <c r="A98" s="7"/>
      <c r="B98" s="7"/>
      <c r="C98" s="7"/>
      <c r="D98" s="7" t="s">
        <v>60</v>
      </c>
      <c r="E98" s="7"/>
      <c r="F98" s="7"/>
      <c r="G98" s="7"/>
      <c r="H98" s="7"/>
      <c r="I98" s="7"/>
      <c r="J98" s="7"/>
      <c r="K98" s="7"/>
      <c r="L98" s="9" t="s">
        <v>61</v>
      </c>
      <c r="M98" s="63">
        <v>134508</v>
      </c>
      <c r="N98" s="69">
        <v>97579</v>
      </c>
      <c r="O98" s="69">
        <v>61342</v>
      </c>
      <c r="P98" s="69">
        <v>45161</v>
      </c>
      <c r="Q98" s="69">
        <v>21576</v>
      </c>
      <c r="R98" s="61">
        <v>6566</v>
      </c>
      <c r="S98" s="61">
        <v>4743</v>
      </c>
      <c r="T98" s="61">
        <v>6004</v>
      </c>
      <c r="U98" s="61">
        <v>2916</v>
      </c>
      <c r="V98" s="63">
        <v>380395</v>
      </c>
    </row>
    <row r="99" spans="1:22" ht="16.5" customHeight="1" x14ac:dyDescent="0.2">
      <c r="A99" s="7"/>
      <c r="B99" s="7"/>
      <c r="C99" s="7"/>
      <c r="D99" s="7" t="s">
        <v>62</v>
      </c>
      <c r="E99" s="7"/>
      <c r="F99" s="7"/>
      <c r="G99" s="7"/>
      <c r="H99" s="7"/>
      <c r="I99" s="7"/>
      <c r="J99" s="7"/>
      <c r="K99" s="7"/>
      <c r="L99" s="9" t="s">
        <v>61</v>
      </c>
      <c r="M99" s="63">
        <v>142939</v>
      </c>
      <c r="N99" s="63">
        <v>101338</v>
      </c>
      <c r="O99" s="69">
        <v>61592</v>
      </c>
      <c r="P99" s="69">
        <v>56964</v>
      </c>
      <c r="Q99" s="69">
        <v>25018</v>
      </c>
      <c r="R99" s="61">
        <v>7052</v>
      </c>
      <c r="S99" s="61">
        <v>4253</v>
      </c>
      <c r="T99" s="61">
        <v>4980</v>
      </c>
      <c r="U99" s="61">
        <v>4871</v>
      </c>
      <c r="V99" s="63">
        <v>409007</v>
      </c>
    </row>
    <row r="100" spans="1:22" ht="16.5" customHeight="1" x14ac:dyDescent="0.2">
      <c r="A100" s="7"/>
      <c r="B100" s="7"/>
      <c r="C100" s="7"/>
      <c r="D100" s="7" t="s">
        <v>63</v>
      </c>
      <c r="E100" s="7"/>
      <c r="F100" s="7"/>
      <c r="G100" s="7"/>
      <c r="H100" s="7"/>
      <c r="I100" s="7"/>
      <c r="J100" s="7"/>
      <c r="K100" s="7"/>
      <c r="L100" s="9" t="s">
        <v>61</v>
      </c>
      <c r="M100" s="63">
        <v>142337</v>
      </c>
      <c r="N100" s="63">
        <v>109685</v>
      </c>
      <c r="O100" s="69">
        <v>70091</v>
      </c>
      <c r="P100" s="69">
        <v>54085</v>
      </c>
      <c r="Q100" s="69">
        <v>28063</v>
      </c>
      <c r="R100" s="61">
        <v>7477</v>
      </c>
      <c r="S100" s="61">
        <v>4437</v>
      </c>
      <c r="T100" s="61">
        <v>5491</v>
      </c>
      <c r="U100" s="61">
        <v>5681</v>
      </c>
      <c r="V100" s="63">
        <v>427347</v>
      </c>
    </row>
    <row r="101" spans="1:22" ht="16.5" customHeight="1" x14ac:dyDescent="0.2">
      <c r="A101" s="7"/>
      <c r="B101" s="7"/>
      <c r="C101" s="7"/>
      <c r="D101" s="7" t="s">
        <v>64</v>
      </c>
      <c r="E101" s="7"/>
      <c r="F101" s="7"/>
      <c r="G101" s="7"/>
      <c r="H101" s="7"/>
      <c r="I101" s="7"/>
      <c r="J101" s="7"/>
      <c r="K101" s="7"/>
      <c r="L101" s="9" t="s">
        <v>61</v>
      </c>
      <c r="M101" s="63">
        <v>143964</v>
      </c>
      <c r="N101" s="63">
        <v>106266</v>
      </c>
      <c r="O101" s="69">
        <v>71311</v>
      </c>
      <c r="P101" s="69">
        <v>58360</v>
      </c>
      <c r="Q101" s="69">
        <v>30394</v>
      </c>
      <c r="R101" s="61">
        <v>6925</v>
      </c>
      <c r="S101" s="61">
        <v>4106</v>
      </c>
      <c r="T101" s="61">
        <v>5984</v>
      </c>
      <c r="U101" s="61">
        <v>5603</v>
      </c>
      <c r="V101" s="63">
        <v>432913</v>
      </c>
    </row>
    <row r="102" spans="1:22" ht="16.5" customHeight="1" x14ac:dyDescent="0.2">
      <c r="A102" s="7"/>
      <c r="B102" s="7"/>
      <c r="C102" s="7"/>
      <c r="D102" s="7" t="s">
        <v>65</v>
      </c>
      <c r="E102" s="7"/>
      <c r="F102" s="7"/>
      <c r="G102" s="7"/>
      <c r="H102" s="7"/>
      <c r="I102" s="7"/>
      <c r="J102" s="7"/>
      <c r="K102" s="7"/>
      <c r="L102" s="9" t="s">
        <v>61</v>
      </c>
      <c r="M102" s="63">
        <v>151209</v>
      </c>
      <c r="N102" s="63">
        <v>109928</v>
      </c>
      <c r="O102" s="69">
        <v>70445</v>
      </c>
      <c r="P102" s="69">
        <v>59992</v>
      </c>
      <c r="Q102" s="69">
        <v>30244</v>
      </c>
      <c r="R102" s="61">
        <v>7312</v>
      </c>
      <c r="S102" s="61">
        <v>4390</v>
      </c>
      <c r="T102" s="61">
        <v>6989</v>
      </c>
      <c r="U102" s="61">
        <v>5633</v>
      </c>
      <c r="V102" s="63">
        <v>446142</v>
      </c>
    </row>
    <row r="103" spans="1:22" ht="16.5" customHeight="1" x14ac:dyDescent="0.2">
      <c r="A103" s="7"/>
      <c r="B103" s="7"/>
      <c r="C103" s="7"/>
      <c r="D103" s="7" t="s">
        <v>66</v>
      </c>
      <c r="E103" s="7"/>
      <c r="F103" s="7"/>
      <c r="G103" s="7"/>
      <c r="H103" s="7"/>
      <c r="I103" s="7"/>
      <c r="J103" s="7"/>
      <c r="K103" s="7"/>
      <c r="L103" s="9" t="s">
        <v>61</v>
      </c>
      <c r="M103" s="63">
        <v>149128</v>
      </c>
      <c r="N103" s="63">
        <v>112216</v>
      </c>
      <c r="O103" s="69">
        <v>71911</v>
      </c>
      <c r="P103" s="69">
        <v>60518</v>
      </c>
      <c r="Q103" s="69">
        <v>31226</v>
      </c>
      <c r="R103" s="61">
        <v>7531</v>
      </c>
      <c r="S103" s="61">
        <v>4452</v>
      </c>
      <c r="T103" s="61">
        <v>7149</v>
      </c>
      <c r="U103" s="61">
        <v>5870</v>
      </c>
      <c r="V103" s="63">
        <v>450001</v>
      </c>
    </row>
    <row r="104" spans="1:22" ht="16.5" customHeight="1" x14ac:dyDescent="0.2">
      <c r="A104" s="7"/>
      <c r="B104" s="7"/>
      <c r="C104" s="7"/>
      <c r="D104" s="7" t="s">
        <v>67</v>
      </c>
      <c r="E104" s="7"/>
      <c r="F104" s="7"/>
      <c r="G104" s="7"/>
      <c r="H104" s="7"/>
      <c r="I104" s="7"/>
      <c r="J104" s="7"/>
      <c r="K104" s="7"/>
      <c r="L104" s="9" t="s">
        <v>61</v>
      </c>
      <c r="M104" s="63">
        <v>158569</v>
      </c>
      <c r="N104" s="63">
        <v>117133</v>
      </c>
      <c r="O104" s="69">
        <v>70250</v>
      </c>
      <c r="P104" s="69">
        <v>58485</v>
      </c>
      <c r="Q104" s="69">
        <v>32643</v>
      </c>
      <c r="R104" s="61">
        <v>8202</v>
      </c>
      <c r="S104" s="61">
        <v>4630</v>
      </c>
      <c r="T104" s="61">
        <v>7496</v>
      </c>
      <c r="U104" s="61">
        <v>3916</v>
      </c>
      <c r="V104" s="63">
        <v>461324</v>
      </c>
    </row>
    <row r="105" spans="1:22" ht="16.5" customHeight="1" x14ac:dyDescent="0.2">
      <c r="A105" s="7"/>
      <c r="B105" s="7"/>
      <c r="C105" s="7"/>
      <c r="D105" s="7" t="s">
        <v>68</v>
      </c>
      <c r="E105" s="7"/>
      <c r="F105" s="7"/>
      <c r="G105" s="7"/>
      <c r="H105" s="7"/>
      <c r="I105" s="7"/>
      <c r="J105" s="7"/>
      <c r="K105" s="7"/>
      <c r="L105" s="9" t="s">
        <v>61</v>
      </c>
      <c r="M105" s="63">
        <v>169073</v>
      </c>
      <c r="N105" s="63">
        <v>122748</v>
      </c>
      <c r="O105" s="69">
        <v>69588</v>
      </c>
      <c r="P105" s="69">
        <v>61556</v>
      </c>
      <c r="Q105" s="69">
        <v>32745</v>
      </c>
      <c r="R105" s="61">
        <v>9076</v>
      </c>
      <c r="S105" s="61">
        <v>4741</v>
      </c>
      <c r="T105" s="61">
        <v>7616</v>
      </c>
      <c r="U105" s="61">
        <v>5611</v>
      </c>
      <c r="V105" s="63">
        <v>482754</v>
      </c>
    </row>
    <row r="106" spans="1:22" ht="16.5" customHeight="1" x14ac:dyDescent="0.2">
      <c r="A106" s="7"/>
      <c r="B106" s="7"/>
      <c r="C106" s="7"/>
      <c r="D106" s="7" t="s">
        <v>69</v>
      </c>
      <c r="E106" s="7"/>
      <c r="F106" s="7"/>
      <c r="G106" s="7"/>
      <c r="H106" s="7"/>
      <c r="I106" s="7"/>
      <c r="J106" s="7"/>
      <c r="K106" s="7"/>
      <c r="L106" s="9" t="s">
        <v>61</v>
      </c>
      <c r="M106" s="63">
        <v>175186</v>
      </c>
      <c r="N106" s="63">
        <v>126239</v>
      </c>
      <c r="O106" s="69">
        <v>68044</v>
      </c>
      <c r="P106" s="69">
        <v>60778</v>
      </c>
      <c r="Q106" s="69">
        <v>31856</v>
      </c>
      <c r="R106" s="61">
        <v>9872</v>
      </c>
      <c r="S106" s="61">
        <v>4739</v>
      </c>
      <c r="T106" s="61">
        <v>7716</v>
      </c>
      <c r="U106" s="61">
        <v>6556</v>
      </c>
      <c r="V106" s="63">
        <v>490986</v>
      </c>
    </row>
    <row r="107" spans="1:22" ht="16.5" customHeight="1" x14ac:dyDescent="0.2">
      <c r="A107" s="7"/>
      <c r="B107" s="7" t="s">
        <v>108</v>
      </c>
      <c r="C107" s="7"/>
      <c r="D107" s="7"/>
      <c r="E107" s="7"/>
      <c r="F107" s="7"/>
      <c r="G107" s="7"/>
      <c r="H107" s="7"/>
      <c r="I107" s="7"/>
      <c r="J107" s="7"/>
      <c r="K107" s="7"/>
      <c r="L107" s="9"/>
      <c r="M107" s="10"/>
      <c r="N107" s="10"/>
      <c r="O107" s="10"/>
      <c r="P107" s="10"/>
      <c r="Q107" s="10"/>
      <c r="R107" s="10"/>
      <c r="S107" s="10"/>
      <c r="T107" s="10"/>
      <c r="U107" s="10"/>
      <c r="V107" s="10"/>
    </row>
    <row r="108" spans="1:22" ht="16.5" customHeight="1" x14ac:dyDescent="0.2">
      <c r="A108" s="7"/>
      <c r="B108" s="7"/>
      <c r="C108" s="7" t="s">
        <v>59</v>
      </c>
      <c r="D108" s="7"/>
      <c r="E108" s="7"/>
      <c r="F108" s="7"/>
      <c r="G108" s="7"/>
      <c r="H108" s="7"/>
      <c r="I108" s="7"/>
      <c r="J108" s="7"/>
      <c r="K108" s="7"/>
      <c r="L108" s="9"/>
      <c r="M108" s="10"/>
      <c r="N108" s="10"/>
      <c r="O108" s="10"/>
      <c r="P108" s="10"/>
      <c r="Q108" s="10"/>
      <c r="R108" s="10"/>
      <c r="S108" s="10"/>
      <c r="T108" s="10"/>
      <c r="U108" s="10"/>
      <c r="V108" s="10"/>
    </row>
    <row r="109" spans="1:22" ht="16.5" customHeight="1" x14ac:dyDescent="0.2">
      <c r="A109" s="7"/>
      <c r="B109" s="7"/>
      <c r="C109" s="7"/>
      <c r="D109" s="7" t="s">
        <v>60</v>
      </c>
      <c r="E109" s="7"/>
      <c r="F109" s="7"/>
      <c r="G109" s="7"/>
      <c r="H109" s="7"/>
      <c r="I109" s="7"/>
      <c r="J109" s="7"/>
      <c r="K109" s="7"/>
      <c r="L109" s="9" t="s">
        <v>61</v>
      </c>
      <c r="M109" s="67" t="s">
        <v>73</v>
      </c>
      <c r="N109" s="67" t="s">
        <v>73</v>
      </c>
      <c r="O109" s="67" t="s">
        <v>73</v>
      </c>
      <c r="P109" s="64">
        <v>13</v>
      </c>
      <c r="Q109" s="67" t="s">
        <v>73</v>
      </c>
      <c r="R109" s="67" t="s">
        <v>73</v>
      </c>
      <c r="S109" s="67" t="s">
        <v>73</v>
      </c>
      <c r="T109" s="67" t="s">
        <v>73</v>
      </c>
      <c r="U109" s="65">
        <v>424</v>
      </c>
      <c r="V109" s="65">
        <v>437</v>
      </c>
    </row>
    <row r="110" spans="1:22" ht="16.5" customHeight="1" x14ac:dyDescent="0.2">
      <c r="A110" s="7"/>
      <c r="B110" s="7"/>
      <c r="C110" s="7"/>
      <c r="D110" s="7" t="s">
        <v>62</v>
      </c>
      <c r="E110" s="7"/>
      <c r="F110" s="7"/>
      <c r="G110" s="7"/>
      <c r="H110" s="7"/>
      <c r="I110" s="7"/>
      <c r="J110" s="7"/>
      <c r="K110" s="7"/>
      <c r="L110" s="9" t="s">
        <v>61</v>
      </c>
      <c r="M110" s="67" t="s">
        <v>73</v>
      </c>
      <c r="N110" s="67" t="s">
        <v>73</v>
      </c>
      <c r="O110" s="67" t="s">
        <v>73</v>
      </c>
      <c r="P110" s="64">
        <v>14</v>
      </c>
      <c r="Q110" s="67" t="s">
        <v>73</v>
      </c>
      <c r="R110" s="67" t="s">
        <v>73</v>
      </c>
      <c r="S110" s="67" t="s">
        <v>73</v>
      </c>
      <c r="T110" s="67" t="s">
        <v>73</v>
      </c>
      <c r="U110" s="65">
        <v>448</v>
      </c>
      <c r="V110" s="65">
        <v>462</v>
      </c>
    </row>
    <row r="111" spans="1:22" ht="16.5" customHeight="1" x14ac:dyDescent="0.2">
      <c r="A111" s="7"/>
      <c r="B111" s="7"/>
      <c r="C111" s="7"/>
      <c r="D111" s="7" t="s">
        <v>63</v>
      </c>
      <c r="E111" s="7"/>
      <c r="F111" s="7"/>
      <c r="G111" s="7"/>
      <c r="H111" s="7"/>
      <c r="I111" s="7"/>
      <c r="J111" s="7"/>
      <c r="K111" s="7"/>
      <c r="L111" s="9" t="s">
        <v>61</v>
      </c>
      <c r="M111" s="67" t="s">
        <v>73</v>
      </c>
      <c r="N111" s="67" t="s">
        <v>73</v>
      </c>
      <c r="O111" s="67" t="s">
        <v>73</v>
      </c>
      <c r="P111" s="60">
        <v>8</v>
      </c>
      <c r="Q111" s="67" t="s">
        <v>73</v>
      </c>
      <c r="R111" s="67" t="s">
        <v>73</v>
      </c>
      <c r="S111" s="67" t="s">
        <v>73</v>
      </c>
      <c r="T111" s="67" t="s">
        <v>73</v>
      </c>
      <c r="U111" s="65">
        <v>379</v>
      </c>
      <c r="V111" s="65">
        <v>387</v>
      </c>
    </row>
    <row r="112" spans="1:22" ht="16.5" customHeight="1" x14ac:dyDescent="0.2">
      <c r="A112" s="7"/>
      <c r="B112" s="7"/>
      <c r="C112" s="7"/>
      <c r="D112" s="7" t="s">
        <v>64</v>
      </c>
      <c r="E112" s="7"/>
      <c r="F112" s="7"/>
      <c r="G112" s="7"/>
      <c r="H112" s="7"/>
      <c r="I112" s="7"/>
      <c r="J112" s="7"/>
      <c r="K112" s="7"/>
      <c r="L112" s="9" t="s">
        <v>61</v>
      </c>
      <c r="M112" s="67" t="s">
        <v>73</v>
      </c>
      <c r="N112" s="67" t="s">
        <v>73</v>
      </c>
      <c r="O112" s="67" t="s">
        <v>73</v>
      </c>
      <c r="P112" s="60">
        <v>6</v>
      </c>
      <c r="Q112" s="67" t="s">
        <v>73</v>
      </c>
      <c r="R112" s="67" t="s">
        <v>73</v>
      </c>
      <c r="S112" s="67" t="s">
        <v>73</v>
      </c>
      <c r="T112" s="67" t="s">
        <v>73</v>
      </c>
      <c r="U112" s="65">
        <v>320</v>
      </c>
      <c r="V112" s="65">
        <v>326</v>
      </c>
    </row>
    <row r="113" spans="1:22" ht="16.5" customHeight="1" x14ac:dyDescent="0.2">
      <c r="A113" s="7"/>
      <c r="B113" s="7"/>
      <c r="C113" s="7"/>
      <c r="D113" s="7" t="s">
        <v>65</v>
      </c>
      <c r="E113" s="7"/>
      <c r="F113" s="7"/>
      <c r="G113" s="7"/>
      <c r="H113" s="7"/>
      <c r="I113" s="7"/>
      <c r="J113" s="7"/>
      <c r="K113" s="7"/>
      <c r="L113" s="9" t="s">
        <v>61</v>
      </c>
      <c r="M113" s="67" t="s">
        <v>73</v>
      </c>
      <c r="N113" s="67" t="s">
        <v>73</v>
      </c>
      <c r="O113" s="67" t="s">
        <v>73</v>
      </c>
      <c r="P113" s="64">
        <v>11</v>
      </c>
      <c r="Q113" s="67" t="s">
        <v>73</v>
      </c>
      <c r="R113" s="67" t="s">
        <v>73</v>
      </c>
      <c r="S113" s="67" t="s">
        <v>73</v>
      </c>
      <c r="T113" s="67" t="s">
        <v>73</v>
      </c>
      <c r="U113" s="65">
        <v>377</v>
      </c>
      <c r="V113" s="65">
        <v>388</v>
      </c>
    </row>
    <row r="114" spans="1:22" ht="16.5" customHeight="1" x14ac:dyDescent="0.2">
      <c r="A114" s="7"/>
      <c r="B114" s="7"/>
      <c r="C114" s="7"/>
      <c r="D114" s="7" t="s">
        <v>66</v>
      </c>
      <c r="E114" s="7"/>
      <c r="F114" s="7"/>
      <c r="G114" s="7"/>
      <c r="H114" s="7"/>
      <c r="I114" s="7"/>
      <c r="J114" s="7"/>
      <c r="K114" s="7"/>
      <c r="L114" s="9" t="s">
        <v>61</v>
      </c>
      <c r="M114" s="67" t="s">
        <v>73</v>
      </c>
      <c r="N114" s="67" t="s">
        <v>73</v>
      </c>
      <c r="O114" s="67" t="s">
        <v>73</v>
      </c>
      <c r="P114" s="60">
        <v>4</v>
      </c>
      <c r="Q114" s="67" t="s">
        <v>73</v>
      </c>
      <c r="R114" s="67" t="s">
        <v>73</v>
      </c>
      <c r="S114" s="67" t="s">
        <v>73</v>
      </c>
      <c r="T114" s="67" t="s">
        <v>73</v>
      </c>
      <c r="U114" s="65">
        <v>354</v>
      </c>
      <c r="V114" s="65">
        <v>358</v>
      </c>
    </row>
    <row r="115" spans="1:22" ht="16.5" customHeight="1" x14ac:dyDescent="0.2">
      <c r="A115" s="7"/>
      <c r="B115" s="7"/>
      <c r="C115" s="7"/>
      <c r="D115" s="7" t="s">
        <v>67</v>
      </c>
      <c r="E115" s="7"/>
      <c r="F115" s="7"/>
      <c r="G115" s="7"/>
      <c r="H115" s="7"/>
      <c r="I115" s="7"/>
      <c r="J115" s="7"/>
      <c r="K115" s="7"/>
      <c r="L115" s="9" t="s">
        <v>61</v>
      </c>
      <c r="M115" s="67" t="s">
        <v>73</v>
      </c>
      <c r="N115" s="67" t="s">
        <v>73</v>
      </c>
      <c r="O115" s="67" t="s">
        <v>73</v>
      </c>
      <c r="P115" s="60">
        <v>8</v>
      </c>
      <c r="Q115" s="67" t="s">
        <v>73</v>
      </c>
      <c r="R115" s="67" t="s">
        <v>73</v>
      </c>
      <c r="S115" s="67" t="s">
        <v>73</v>
      </c>
      <c r="T115" s="67" t="s">
        <v>73</v>
      </c>
      <c r="U115" s="65">
        <v>356</v>
      </c>
      <c r="V115" s="65">
        <v>364</v>
      </c>
    </row>
    <row r="116" spans="1:22" ht="16.5" customHeight="1" x14ac:dyDescent="0.2">
      <c r="A116" s="7"/>
      <c r="B116" s="7"/>
      <c r="C116" s="7"/>
      <c r="D116" s="7" t="s">
        <v>68</v>
      </c>
      <c r="E116" s="7"/>
      <c r="F116" s="7"/>
      <c r="G116" s="7"/>
      <c r="H116" s="7"/>
      <c r="I116" s="7"/>
      <c r="J116" s="7"/>
      <c r="K116" s="7"/>
      <c r="L116" s="9" t="s">
        <v>61</v>
      </c>
      <c r="M116" s="67" t="s">
        <v>73</v>
      </c>
      <c r="N116" s="67" t="s">
        <v>73</v>
      </c>
      <c r="O116" s="67" t="s">
        <v>73</v>
      </c>
      <c r="P116" s="60">
        <v>5</v>
      </c>
      <c r="Q116" s="67" t="s">
        <v>73</v>
      </c>
      <c r="R116" s="67" t="s">
        <v>73</v>
      </c>
      <c r="S116" s="67" t="s">
        <v>73</v>
      </c>
      <c r="T116" s="67" t="s">
        <v>73</v>
      </c>
      <c r="U116" s="65">
        <v>349</v>
      </c>
      <c r="V116" s="65">
        <v>354</v>
      </c>
    </row>
    <row r="117" spans="1:22" ht="16.5" customHeight="1" x14ac:dyDescent="0.2">
      <c r="A117" s="7"/>
      <c r="B117" s="7"/>
      <c r="C117" s="7"/>
      <c r="D117" s="7" t="s">
        <v>69</v>
      </c>
      <c r="E117" s="7"/>
      <c r="F117" s="7"/>
      <c r="G117" s="7"/>
      <c r="H117" s="7"/>
      <c r="I117" s="7"/>
      <c r="J117" s="7"/>
      <c r="K117" s="7"/>
      <c r="L117" s="9" t="s">
        <v>61</v>
      </c>
      <c r="M117" s="67" t="s">
        <v>73</v>
      </c>
      <c r="N117" s="67" t="s">
        <v>73</v>
      </c>
      <c r="O117" s="67" t="s">
        <v>73</v>
      </c>
      <c r="P117" s="60">
        <v>2</v>
      </c>
      <c r="Q117" s="67" t="s">
        <v>73</v>
      </c>
      <c r="R117" s="67" t="s">
        <v>73</v>
      </c>
      <c r="S117" s="67" t="s">
        <v>73</v>
      </c>
      <c r="T117" s="67" t="s">
        <v>73</v>
      </c>
      <c r="U117" s="65">
        <v>333</v>
      </c>
      <c r="V117" s="65">
        <v>335</v>
      </c>
    </row>
    <row r="118" spans="1:22" ht="16.5" customHeight="1" x14ac:dyDescent="0.2">
      <c r="A118" s="7"/>
      <c r="B118" s="7"/>
      <c r="C118" s="7" t="s">
        <v>70</v>
      </c>
      <c r="D118" s="7"/>
      <c r="E118" s="7"/>
      <c r="F118" s="7"/>
      <c r="G118" s="7"/>
      <c r="H118" s="7"/>
      <c r="I118" s="7"/>
      <c r="J118" s="7"/>
      <c r="K118" s="7"/>
      <c r="L118" s="9"/>
      <c r="M118" s="10"/>
      <c r="N118" s="10"/>
      <c r="O118" s="10"/>
      <c r="P118" s="10"/>
      <c r="Q118" s="10"/>
      <c r="R118" s="10"/>
      <c r="S118" s="10"/>
      <c r="T118" s="10"/>
      <c r="U118" s="10"/>
      <c r="V118" s="10"/>
    </row>
    <row r="119" spans="1:22" ht="16.5" customHeight="1" x14ac:dyDescent="0.2">
      <c r="A119" s="7"/>
      <c r="B119" s="7"/>
      <c r="C119" s="7"/>
      <c r="D119" s="7" t="s">
        <v>60</v>
      </c>
      <c r="E119" s="7"/>
      <c r="F119" s="7"/>
      <c r="G119" s="7"/>
      <c r="H119" s="7"/>
      <c r="I119" s="7"/>
      <c r="J119" s="7"/>
      <c r="K119" s="7"/>
      <c r="L119" s="9" t="s">
        <v>61</v>
      </c>
      <c r="M119" s="67" t="s">
        <v>73</v>
      </c>
      <c r="N119" s="67" t="s">
        <v>73</v>
      </c>
      <c r="O119" s="67" t="s">
        <v>73</v>
      </c>
      <c r="P119" s="69">
        <v>16935</v>
      </c>
      <c r="Q119" s="67" t="s">
        <v>73</v>
      </c>
      <c r="R119" s="67" t="s">
        <v>73</v>
      </c>
      <c r="S119" s="67" t="s">
        <v>73</v>
      </c>
      <c r="T119" s="67" t="s">
        <v>73</v>
      </c>
      <c r="U119" s="69">
        <v>21530</v>
      </c>
      <c r="V119" s="69">
        <v>38465</v>
      </c>
    </row>
    <row r="120" spans="1:22" ht="16.5" customHeight="1" x14ac:dyDescent="0.2">
      <c r="A120" s="7"/>
      <c r="B120" s="7"/>
      <c r="C120" s="7"/>
      <c r="D120" s="7" t="s">
        <v>62</v>
      </c>
      <c r="E120" s="7"/>
      <c r="F120" s="7"/>
      <c r="G120" s="7"/>
      <c r="H120" s="7"/>
      <c r="I120" s="7"/>
      <c r="J120" s="7"/>
      <c r="K120" s="7"/>
      <c r="L120" s="9" t="s">
        <v>61</v>
      </c>
      <c r="M120" s="67" t="s">
        <v>73</v>
      </c>
      <c r="N120" s="67" t="s">
        <v>73</v>
      </c>
      <c r="O120" s="67" t="s">
        <v>73</v>
      </c>
      <c r="P120" s="69">
        <v>16154</v>
      </c>
      <c r="Q120" s="67" t="s">
        <v>73</v>
      </c>
      <c r="R120" s="67" t="s">
        <v>73</v>
      </c>
      <c r="S120" s="67" t="s">
        <v>73</v>
      </c>
      <c r="T120" s="67" t="s">
        <v>73</v>
      </c>
      <c r="U120" s="69">
        <v>22285</v>
      </c>
      <c r="V120" s="69">
        <v>38439</v>
      </c>
    </row>
    <row r="121" spans="1:22" ht="16.5" customHeight="1" x14ac:dyDescent="0.2">
      <c r="A121" s="7"/>
      <c r="B121" s="7"/>
      <c r="C121" s="7"/>
      <c r="D121" s="7" t="s">
        <v>63</v>
      </c>
      <c r="E121" s="7"/>
      <c r="F121" s="7"/>
      <c r="G121" s="7"/>
      <c r="H121" s="7"/>
      <c r="I121" s="7"/>
      <c r="J121" s="7"/>
      <c r="K121" s="7"/>
      <c r="L121" s="9" t="s">
        <v>61</v>
      </c>
      <c r="M121" s="67" t="s">
        <v>73</v>
      </c>
      <c r="N121" s="67" t="s">
        <v>73</v>
      </c>
      <c r="O121" s="67" t="s">
        <v>73</v>
      </c>
      <c r="P121" s="69">
        <v>16156</v>
      </c>
      <c r="Q121" s="67" t="s">
        <v>73</v>
      </c>
      <c r="R121" s="67" t="s">
        <v>73</v>
      </c>
      <c r="S121" s="67" t="s">
        <v>73</v>
      </c>
      <c r="T121" s="67" t="s">
        <v>73</v>
      </c>
      <c r="U121" s="69">
        <v>19952</v>
      </c>
      <c r="V121" s="69">
        <v>36108</v>
      </c>
    </row>
    <row r="122" spans="1:22" ht="16.5" customHeight="1" x14ac:dyDescent="0.2">
      <c r="A122" s="7"/>
      <c r="B122" s="7"/>
      <c r="C122" s="7"/>
      <c r="D122" s="7" t="s">
        <v>64</v>
      </c>
      <c r="E122" s="7"/>
      <c r="F122" s="7"/>
      <c r="G122" s="7"/>
      <c r="H122" s="7"/>
      <c r="I122" s="7"/>
      <c r="J122" s="7"/>
      <c r="K122" s="7"/>
      <c r="L122" s="9" t="s">
        <v>61</v>
      </c>
      <c r="M122" s="67" t="s">
        <v>73</v>
      </c>
      <c r="N122" s="67" t="s">
        <v>73</v>
      </c>
      <c r="O122" s="67" t="s">
        <v>73</v>
      </c>
      <c r="P122" s="69">
        <v>16042</v>
      </c>
      <c r="Q122" s="67" t="s">
        <v>73</v>
      </c>
      <c r="R122" s="67" t="s">
        <v>73</v>
      </c>
      <c r="S122" s="67" t="s">
        <v>73</v>
      </c>
      <c r="T122" s="67" t="s">
        <v>73</v>
      </c>
      <c r="U122" s="69">
        <v>20377</v>
      </c>
      <c r="V122" s="69">
        <v>36419</v>
      </c>
    </row>
    <row r="123" spans="1:22" ht="16.5" customHeight="1" x14ac:dyDescent="0.2">
      <c r="A123" s="7"/>
      <c r="B123" s="7"/>
      <c r="C123" s="7"/>
      <c r="D123" s="7" t="s">
        <v>65</v>
      </c>
      <c r="E123" s="7"/>
      <c r="F123" s="7"/>
      <c r="G123" s="7"/>
      <c r="H123" s="7"/>
      <c r="I123" s="7"/>
      <c r="J123" s="7"/>
      <c r="K123" s="7"/>
      <c r="L123" s="9" t="s">
        <v>61</v>
      </c>
      <c r="M123" s="67" t="s">
        <v>73</v>
      </c>
      <c r="N123" s="67" t="s">
        <v>73</v>
      </c>
      <c r="O123" s="67" t="s">
        <v>73</v>
      </c>
      <c r="P123" s="69">
        <v>14942</v>
      </c>
      <c r="Q123" s="67" t="s">
        <v>73</v>
      </c>
      <c r="R123" s="67" t="s">
        <v>73</v>
      </c>
      <c r="S123" s="67" t="s">
        <v>73</v>
      </c>
      <c r="T123" s="67" t="s">
        <v>73</v>
      </c>
      <c r="U123" s="69">
        <v>20247</v>
      </c>
      <c r="V123" s="69">
        <v>35189</v>
      </c>
    </row>
    <row r="124" spans="1:22" ht="16.5" customHeight="1" x14ac:dyDescent="0.2">
      <c r="A124" s="7"/>
      <c r="B124" s="7"/>
      <c r="C124" s="7"/>
      <c r="D124" s="7" t="s">
        <v>66</v>
      </c>
      <c r="E124" s="7"/>
      <c r="F124" s="7"/>
      <c r="G124" s="7"/>
      <c r="H124" s="7"/>
      <c r="I124" s="7"/>
      <c r="J124" s="7"/>
      <c r="K124" s="7"/>
      <c r="L124" s="9" t="s">
        <v>61</v>
      </c>
      <c r="M124" s="67" t="s">
        <v>73</v>
      </c>
      <c r="N124" s="67" t="s">
        <v>73</v>
      </c>
      <c r="O124" s="67" t="s">
        <v>73</v>
      </c>
      <c r="P124" s="69">
        <v>15769</v>
      </c>
      <c r="Q124" s="67" t="s">
        <v>73</v>
      </c>
      <c r="R124" s="67" t="s">
        <v>73</v>
      </c>
      <c r="S124" s="67" t="s">
        <v>73</v>
      </c>
      <c r="T124" s="67" t="s">
        <v>73</v>
      </c>
      <c r="U124" s="69">
        <v>20199</v>
      </c>
      <c r="V124" s="69">
        <v>35968</v>
      </c>
    </row>
    <row r="125" spans="1:22" ht="16.5" customHeight="1" x14ac:dyDescent="0.2">
      <c r="A125" s="7"/>
      <c r="B125" s="7"/>
      <c r="C125" s="7"/>
      <c r="D125" s="7" t="s">
        <v>67</v>
      </c>
      <c r="E125" s="7"/>
      <c r="F125" s="7"/>
      <c r="G125" s="7"/>
      <c r="H125" s="7"/>
      <c r="I125" s="7"/>
      <c r="J125" s="7"/>
      <c r="K125" s="7"/>
      <c r="L125" s="9" t="s">
        <v>61</v>
      </c>
      <c r="M125" s="67" t="s">
        <v>73</v>
      </c>
      <c r="N125" s="67" t="s">
        <v>73</v>
      </c>
      <c r="O125" s="67" t="s">
        <v>73</v>
      </c>
      <c r="P125" s="69">
        <v>14529</v>
      </c>
      <c r="Q125" s="67" t="s">
        <v>73</v>
      </c>
      <c r="R125" s="67" t="s">
        <v>73</v>
      </c>
      <c r="S125" s="67" t="s">
        <v>73</v>
      </c>
      <c r="T125" s="67" t="s">
        <v>73</v>
      </c>
      <c r="U125" s="69">
        <v>20108</v>
      </c>
      <c r="V125" s="69">
        <v>34637</v>
      </c>
    </row>
    <row r="126" spans="1:22" ht="16.5" customHeight="1" x14ac:dyDescent="0.2">
      <c r="A126" s="7"/>
      <c r="B126" s="7"/>
      <c r="C126" s="7"/>
      <c r="D126" s="7" t="s">
        <v>68</v>
      </c>
      <c r="E126" s="7"/>
      <c r="F126" s="7"/>
      <c r="G126" s="7"/>
      <c r="H126" s="7"/>
      <c r="I126" s="7"/>
      <c r="J126" s="7"/>
      <c r="K126" s="7"/>
      <c r="L126" s="9" t="s">
        <v>61</v>
      </c>
      <c r="M126" s="67" t="s">
        <v>73</v>
      </c>
      <c r="N126" s="67" t="s">
        <v>73</v>
      </c>
      <c r="O126" s="67" t="s">
        <v>73</v>
      </c>
      <c r="P126" s="69">
        <v>14227</v>
      </c>
      <c r="Q126" s="67" t="s">
        <v>73</v>
      </c>
      <c r="R126" s="67" t="s">
        <v>73</v>
      </c>
      <c r="S126" s="67" t="s">
        <v>73</v>
      </c>
      <c r="T126" s="67" t="s">
        <v>73</v>
      </c>
      <c r="U126" s="69">
        <v>19338</v>
      </c>
      <c r="V126" s="69">
        <v>33565</v>
      </c>
    </row>
    <row r="127" spans="1:22" ht="16.5" customHeight="1" x14ac:dyDescent="0.2">
      <c r="A127" s="7"/>
      <c r="B127" s="7"/>
      <c r="C127" s="7"/>
      <c r="D127" s="7" t="s">
        <v>69</v>
      </c>
      <c r="E127" s="7"/>
      <c r="F127" s="7"/>
      <c r="G127" s="7"/>
      <c r="H127" s="7"/>
      <c r="I127" s="7"/>
      <c r="J127" s="7"/>
      <c r="K127" s="7"/>
      <c r="L127" s="9" t="s">
        <v>61</v>
      </c>
      <c r="M127" s="67" t="s">
        <v>73</v>
      </c>
      <c r="N127" s="67" t="s">
        <v>73</v>
      </c>
      <c r="O127" s="67" t="s">
        <v>73</v>
      </c>
      <c r="P127" s="69">
        <v>14978</v>
      </c>
      <c r="Q127" s="67" t="s">
        <v>73</v>
      </c>
      <c r="R127" s="67" t="s">
        <v>73</v>
      </c>
      <c r="S127" s="67" t="s">
        <v>73</v>
      </c>
      <c r="T127" s="67" t="s">
        <v>73</v>
      </c>
      <c r="U127" s="69">
        <v>18040</v>
      </c>
      <c r="V127" s="69">
        <v>33018</v>
      </c>
    </row>
    <row r="128" spans="1:22" ht="16.5" customHeight="1" x14ac:dyDescent="0.2">
      <c r="A128" s="7"/>
      <c r="B128" s="7"/>
      <c r="C128" s="7" t="s">
        <v>71</v>
      </c>
      <c r="D128" s="7"/>
      <c r="E128" s="7"/>
      <c r="F128" s="7"/>
      <c r="G128" s="7"/>
      <c r="H128" s="7"/>
      <c r="I128" s="7"/>
      <c r="J128" s="7"/>
      <c r="K128" s="7"/>
      <c r="L128" s="9"/>
      <c r="M128" s="10"/>
      <c r="N128" s="10"/>
      <c r="O128" s="10"/>
      <c r="P128" s="10"/>
      <c r="Q128" s="10"/>
      <c r="R128" s="10"/>
      <c r="S128" s="10"/>
      <c r="T128" s="10"/>
      <c r="U128" s="10"/>
      <c r="V128" s="10"/>
    </row>
    <row r="129" spans="1:22" ht="16.5" customHeight="1" x14ac:dyDescent="0.2">
      <c r="A129" s="7"/>
      <c r="B129" s="7"/>
      <c r="C129" s="7"/>
      <c r="D129" s="7" t="s">
        <v>60</v>
      </c>
      <c r="E129" s="7"/>
      <c r="F129" s="7"/>
      <c r="G129" s="7"/>
      <c r="H129" s="7"/>
      <c r="I129" s="7"/>
      <c r="J129" s="7"/>
      <c r="K129" s="7"/>
      <c r="L129" s="9" t="s">
        <v>61</v>
      </c>
      <c r="M129" s="67" t="s">
        <v>73</v>
      </c>
      <c r="N129" s="67" t="s">
        <v>73</v>
      </c>
      <c r="O129" s="67" t="s">
        <v>73</v>
      </c>
      <c r="P129" s="69">
        <v>16948</v>
      </c>
      <c r="Q129" s="67" t="s">
        <v>73</v>
      </c>
      <c r="R129" s="67" t="s">
        <v>73</v>
      </c>
      <c r="S129" s="67" t="s">
        <v>73</v>
      </c>
      <c r="T129" s="67" t="s">
        <v>73</v>
      </c>
      <c r="U129" s="69">
        <v>21954</v>
      </c>
      <c r="V129" s="69">
        <v>38902</v>
      </c>
    </row>
    <row r="130" spans="1:22" ht="16.5" customHeight="1" x14ac:dyDescent="0.2">
      <c r="A130" s="7"/>
      <c r="B130" s="7"/>
      <c r="C130" s="7"/>
      <c r="D130" s="7" t="s">
        <v>62</v>
      </c>
      <c r="E130" s="7"/>
      <c r="F130" s="7"/>
      <c r="G130" s="7"/>
      <c r="H130" s="7"/>
      <c r="I130" s="7"/>
      <c r="J130" s="7"/>
      <c r="K130" s="7"/>
      <c r="L130" s="9" t="s">
        <v>61</v>
      </c>
      <c r="M130" s="67" t="s">
        <v>73</v>
      </c>
      <c r="N130" s="67" t="s">
        <v>73</v>
      </c>
      <c r="O130" s="67" t="s">
        <v>73</v>
      </c>
      <c r="P130" s="69">
        <v>16168</v>
      </c>
      <c r="Q130" s="67" t="s">
        <v>73</v>
      </c>
      <c r="R130" s="67" t="s">
        <v>73</v>
      </c>
      <c r="S130" s="67" t="s">
        <v>73</v>
      </c>
      <c r="T130" s="67" t="s">
        <v>73</v>
      </c>
      <c r="U130" s="69">
        <v>22733</v>
      </c>
      <c r="V130" s="69">
        <v>38901</v>
      </c>
    </row>
    <row r="131" spans="1:22" ht="16.5" customHeight="1" x14ac:dyDescent="0.2">
      <c r="A131" s="7"/>
      <c r="B131" s="7"/>
      <c r="C131" s="7"/>
      <c r="D131" s="7" t="s">
        <v>63</v>
      </c>
      <c r="E131" s="7"/>
      <c r="F131" s="7"/>
      <c r="G131" s="7"/>
      <c r="H131" s="7"/>
      <c r="I131" s="7"/>
      <c r="J131" s="7"/>
      <c r="K131" s="7"/>
      <c r="L131" s="9" t="s">
        <v>61</v>
      </c>
      <c r="M131" s="67" t="s">
        <v>73</v>
      </c>
      <c r="N131" s="67" t="s">
        <v>73</v>
      </c>
      <c r="O131" s="67" t="s">
        <v>73</v>
      </c>
      <c r="P131" s="69">
        <v>16164</v>
      </c>
      <c r="Q131" s="67" t="s">
        <v>73</v>
      </c>
      <c r="R131" s="67" t="s">
        <v>73</v>
      </c>
      <c r="S131" s="67" t="s">
        <v>73</v>
      </c>
      <c r="T131" s="67" t="s">
        <v>73</v>
      </c>
      <c r="U131" s="69">
        <v>20331</v>
      </c>
      <c r="V131" s="69">
        <v>36495</v>
      </c>
    </row>
    <row r="132" spans="1:22" ht="16.5" customHeight="1" x14ac:dyDescent="0.2">
      <c r="A132" s="7"/>
      <c r="B132" s="7"/>
      <c r="C132" s="7"/>
      <c r="D132" s="7" t="s">
        <v>64</v>
      </c>
      <c r="E132" s="7"/>
      <c r="F132" s="7"/>
      <c r="G132" s="7"/>
      <c r="H132" s="7"/>
      <c r="I132" s="7"/>
      <c r="J132" s="7"/>
      <c r="K132" s="7"/>
      <c r="L132" s="9" t="s">
        <v>61</v>
      </c>
      <c r="M132" s="67" t="s">
        <v>73</v>
      </c>
      <c r="N132" s="67" t="s">
        <v>73</v>
      </c>
      <c r="O132" s="67" t="s">
        <v>73</v>
      </c>
      <c r="P132" s="69">
        <v>16048</v>
      </c>
      <c r="Q132" s="67" t="s">
        <v>73</v>
      </c>
      <c r="R132" s="67" t="s">
        <v>73</v>
      </c>
      <c r="S132" s="67" t="s">
        <v>73</v>
      </c>
      <c r="T132" s="67" t="s">
        <v>73</v>
      </c>
      <c r="U132" s="69">
        <v>20697</v>
      </c>
      <c r="V132" s="69">
        <v>36745</v>
      </c>
    </row>
    <row r="133" spans="1:22" ht="16.5" customHeight="1" x14ac:dyDescent="0.2">
      <c r="A133" s="7"/>
      <c r="B133" s="7"/>
      <c r="C133" s="7"/>
      <c r="D133" s="7" t="s">
        <v>65</v>
      </c>
      <c r="E133" s="7"/>
      <c r="F133" s="7"/>
      <c r="G133" s="7"/>
      <c r="H133" s="7"/>
      <c r="I133" s="7"/>
      <c r="J133" s="7"/>
      <c r="K133" s="7"/>
      <c r="L133" s="9" t="s">
        <v>61</v>
      </c>
      <c r="M133" s="67" t="s">
        <v>73</v>
      </c>
      <c r="N133" s="67" t="s">
        <v>73</v>
      </c>
      <c r="O133" s="67" t="s">
        <v>73</v>
      </c>
      <c r="P133" s="69">
        <v>14953</v>
      </c>
      <c r="Q133" s="67" t="s">
        <v>73</v>
      </c>
      <c r="R133" s="67" t="s">
        <v>73</v>
      </c>
      <c r="S133" s="67" t="s">
        <v>73</v>
      </c>
      <c r="T133" s="67" t="s">
        <v>73</v>
      </c>
      <c r="U133" s="69">
        <v>20624</v>
      </c>
      <c r="V133" s="69">
        <v>35577</v>
      </c>
    </row>
    <row r="134" spans="1:22" ht="16.5" customHeight="1" x14ac:dyDescent="0.2">
      <c r="A134" s="7"/>
      <c r="B134" s="7"/>
      <c r="C134" s="7"/>
      <c r="D134" s="7" t="s">
        <v>66</v>
      </c>
      <c r="E134" s="7"/>
      <c r="F134" s="7"/>
      <c r="G134" s="7"/>
      <c r="H134" s="7"/>
      <c r="I134" s="7"/>
      <c r="J134" s="7"/>
      <c r="K134" s="7"/>
      <c r="L134" s="9" t="s">
        <v>61</v>
      </c>
      <c r="M134" s="67" t="s">
        <v>73</v>
      </c>
      <c r="N134" s="67" t="s">
        <v>73</v>
      </c>
      <c r="O134" s="67" t="s">
        <v>73</v>
      </c>
      <c r="P134" s="69">
        <v>15773</v>
      </c>
      <c r="Q134" s="67" t="s">
        <v>73</v>
      </c>
      <c r="R134" s="67" t="s">
        <v>73</v>
      </c>
      <c r="S134" s="67" t="s">
        <v>73</v>
      </c>
      <c r="T134" s="67" t="s">
        <v>73</v>
      </c>
      <c r="U134" s="69">
        <v>20553</v>
      </c>
      <c r="V134" s="69">
        <v>36326</v>
      </c>
    </row>
    <row r="135" spans="1:22" ht="16.5" customHeight="1" x14ac:dyDescent="0.2">
      <c r="A135" s="7"/>
      <c r="B135" s="7"/>
      <c r="C135" s="7"/>
      <c r="D135" s="7" t="s">
        <v>67</v>
      </c>
      <c r="E135" s="7"/>
      <c r="F135" s="7"/>
      <c r="G135" s="7"/>
      <c r="H135" s="7"/>
      <c r="I135" s="7"/>
      <c r="J135" s="7"/>
      <c r="K135" s="7"/>
      <c r="L135" s="9" t="s">
        <v>61</v>
      </c>
      <c r="M135" s="67" t="s">
        <v>73</v>
      </c>
      <c r="N135" s="67" t="s">
        <v>73</v>
      </c>
      <c r="O135" s="67" t="s">
        <v>73</v>
      </c>
      <c r="P135" s="69">
        <v>14537</v>
      </c>
      <c r="Q135" s="67" t="s">
        <v>73</v>
      </c>
      <c r="R135" s="67" t="s">
        <v>73</v>
      </c>
      <c r="S135" s="67" t="s">
        <v>73</v>
      </c>
      <c r="T135" s="67" t="s">
        <v>73</v>
      </c>
      <c r="U135" s="69">
        <v>20464</v>
      </c>
      <c r="V135" s="69">
        <v>35001</v>
      </c>
    </row>
    <row r="136" spans="1:22" ht="16.5" customHeight="1" x14ac:dyDescent="0.2">
      <c r="A136" s="7"/>
      <c r="B136" s="7"/>
      <c r="C136" s="7"/>
      <c r="D136" s="7" t="s">
        <v>68</v>
      </c>
      <c r="E136" s="7"/>
      <c r="F136" s="7"/>
      <c r="G136" s="7"/>
      <c r="H136" s="7"/>
      <c r="I136" s="7"/>
      <c r="J136" s="7"/>
      <c r="K136" s="7"/>
      <c r="L136" s="9" t="s">
        <v>61</v>
      </c>
      <c r="M136" s="67" t="s">
        <v>73</v>
      </c>
      <c r="N136" s="67" t="s">
        <v>73</v>
      </c>
      <c r="O136" s="67" t="s">
        <v>73</v>
      </c>
      <c r="P136" s="69">
        <v>14232</v>
      </c>
      <c r="Q136" s="67" t="s">
        <v>73</v>
      </c>
      <c r="R136" s="67" t="s">
        <v>73</v>
      </c>
      <c r="S136" s="67" t="s">
        <v>73</v>
      </c>
      <c r="T136" s="67" t="s">
        <v>73</v>
      </c>
      <c r="U136" s="69">
        <v>19687</v>
      </c>
      <c r="V136" s="69">
        <v>33919</v>
      </c>
    </row>
    <row r="137" spans="1:22" ht="16.5" customHeight="1" x14ac:dyDescent="0.2">
      <c r="A137" s="7"/>
      <c r="B137" s="7"/>
      <c r="C137" s="7"/>
      <c r="D137" s="7" t="s">
        <v>69</v>
      </c>
      <c r="E137" s="7"/>
      <c r="F137" s="7"/>
      <c r="G137" s="7"/>
      <c r="H137" s="7"/>
      <c r="I137" s="7"/>
      <c r="J137" s="7"/>
      <c r="K137" s="7"/>
      <c r="L137" s="9" t="s">
        <v>61</v>
      </c>
      <c r="M137" s="67" t="s">
        <v>73</v>
      </c>
      <c r="N137" s="67" t="s">
        <v>73</v>
      </c>
      <c r="O137" s="67" t="s">
        <v>73</v>
      </c>
      <c r="P137" s="69">
        <v>14980</v>
      </c>
      <c r="Q137" s="67" t="s">
        <v>73</v>
      </c>
      <c r="R137" s="67" t="s">
        <v>73</v>
      </c>
      <c r="S137" s="67" t="s">
        <v>73</v>
      </c>
      <c r="T137" s="67" t="s">
        <v>73</v>
      </c>
      <c r="U137" s="69">
        <v>18373</v>
      </c>
      <c r="V137" s="69">
        <v>33353</v>
      </c>
    </row>
    <row r="138" spans="1:22" ht="16.5" customHeight="1" x14ac:dyDescent="0.2">
      <c r="A138" s="7"/>
      <c r="B138" s="7" t="s">
        <v>109</v>
      </c>
      <c r="C138" s="7"/>
      <c r="D138" s="7"/>
      <c r="E138" s="7"/>
      <c r="F138" s="7"/>
      <c r="G138" s="7"/>
      <c r="H138" s="7"/>
      <c r="I138" s="7"/>
      <c r="J138" s="7"/>
      <c r="K138" s="7"/>
      <c r="L138" s="9"/>
      <c r="M138" s="10"/>
      <c r="N138" s="10"/>
      <c r="O138" s="10"/>
      <c r="P138" s="10"/>
      <c r="Q138" s="10"/>
      <c r="R138" s="10"/>
      <c r="S138" s="10"/>
      <c r="T138" s="10"/>
      <c r="U138" s="10"/>
      <c r="V138" s="10"/>
    </row>
    <row r="139" spans="1:22" ht="16.5" customHeight="1" x14ac:dyDescent="0.2">
      <c r="A139" s="7"/>
      <c r="B139" s="7"/>
      <c r="C139" s="7"/>
      <c r="D139" s="7" t="s">
        <v>60</v>
      </c>
      <c r="E139" s="7"/>
      <c r="F139" s="7"/>
      <c r="G139" s="7"/>
      <c r="H139" s="7"/>
      <c r="I139" s="7"/>
      <c r="J139" s="7"/>
      <c r="K139" s="7"/>
      <c r="L139" s="9" t="s">
        <v>61</v>
      </c>
      <c r="M139" s="67" t="s">
        <v>73</v>
      </c>
      <c r="N139" s="67" t="s">
        <v>73</v>
      </c>
      <c r="O139" s="67" t="s">
        <v>73</v>
      </c>
      <c r="P139" s="67" t="s">
        <v>73</v>
      </c>
      <c r="Q139" s="67" t="s">
        <v>73</v>
      </c>
      <c r="R139" s="67" t="s">
        <v>73</v>
      </c>
      <c r="S139" s="67" t="s">
        <v>73</v>
      </c>
      <c r="T139" s="67" t="s">
        <v>73</v>
      </c>
      <c r="U139" s="69">
        <v>92415</v>
      </c>
      <c r="V139" s="69">
        <v>92415</v>
      </c>
    </row>
    <row r="140" spans="1:22" ht="16.5" customHeight="1" x14ac:dyDescent="0.2">
      <c r="A140" s="7"/>
      <c r="B140" s="7"/>
      <c r="C140" s="7"/>
      <c r="D140" s="7" t="s">
        <v>62</v>
      </c>
      <c r="E140" s="7"/>
      <c r="F140" s="7"/>
      <c r="G140" s="7"/>
      <c r="H140" s="7"/>
      <c r="I140" s="7"/>
      <c r="J140" s="7"/>
      <c r="K140" s="7"/>
      <c r="L140" s="9" t="s">
        <v>61</v>
      </c>
      <c r="M140" s="67" t="s">
        <v>73</v>
      </c>
      <c r="N140" s="67" t="s">
        <v>73</v>
      </c>
      <c r="O140" s="67" t="s">
        <v>73</v>
      </c>
      <c r="P140" s="67" t="s">
        <v>73</v>
      </c>
      <c r="Q140" s="67" t="s">
        <v>73</v>
      </c>
      <c r="R140" s="67" t="s">
        <v>73</v>
      </c>
      <c r="S140" s="67" t="s">
        <v>73</v>
      </c>
      <c r="T140" s="67" t="s">
        <v>73</v>
      </c>
      <c r="U140" s="69">
        <v>90665</v>
      </c>
      <c r="V140" s="69">
        <v>90665</v>
      </c>
    </row>
    <row r="141" spans="1:22" ht="16.5" customHeight="1" x14ac:dyDescent="0.2">
      <c r="A141" s="7"/>
      <c r="B141" s="7"/>
      <c r="C141" s="7"/>
      <c r="D141" s="7" t="s">
        <v>63</v>
      </c>
      <c r="E141" s="7"/>
      <c r="F141" s="7"/>
      <c r="G141" s="7"/>
      <c r="H141" s="7"/>
      <c r="I141" s="7"/>
      <c r="J141" s="7"/>
      <c r="K141" s="7"/>
      <c r="L141" s="9" t="s">
        <v>61</v>
      </c>
      <c r="M141" s="67" t="s">
        <v>73</v>
      </c>
      <c r="N141" s="67" t="s">
        <v>73</v>
      </c>
      <c r="O141" s="67" t="s">
        <v>73</v>
      </c>
      <c r="P141" s="67" t="s">
        <v>73</v>
      </c>
      <c r="Q141" s="67" t="s">
        <v>73</v>
      </c>
      <c r="R141" s="67" t="s">
        <v>73</v>
      </c>
      <c r="S141" s="67" t="s">
        <v>73</v>
      </c>
      <c r="T141" s="67" t="s">
        <v>73</v>
      </c>
      <c r="U141" s="69">
        <v>91825</v>
      </c>
      <c r="V141" s="69">
        <v>91825</v>
      </c>
    </row>
    <row r="142" spans="1:22" ht="16.5" customHeight="1" x14ac:dyDescent="0.2">
      <c r="A142" s="7"/>
      <c r="B142" s="7"/>
      <c r="C142" s="7"/>
      <c r="D142" s="7" t="s">
        <v>64</v>
      </c>
      <c r="E142" s="7"/>
      <c r="F142" s="7"/>
      <c r="G142" s="7"/>
      <c r="H142" s="7"/>
      <c r="I142" s="7"/>
      <c r="J142" s="7"/>
      <c r="K142" s="7"/>
      <c r="L142" s="9" t="s">
        <v>61</v>
      </c>
      <c r="M142" s="67" t="s">
        <v>73</v>
      </c>
      <c r="N142" s="67" t="s">
        <v>73</v>
      </c>
      <c r="O142" s="67" t="s">
        <v>73</v>
      </c>
      <c r="P142" s="67" t="s">
        <v>73</v>
      </c>
      <c r="Q142" s="67" t="s">
        <v>73</v>
      </c>
      <c r="R142" s="67" t="s">
        <v>73</v>
      </c>
      <c r="S142" s="67" t="s">
        <v>73</v>
      </c>
      <c r="T142" s="67" t="s">
        <v>73</v>
      </c>
      <c r="U142" s="69">
        <v>95195</v>
      </c>
      <c r="V142" s="69">
        <v>95195</v>
      </c>
    </row>
    <row r="143" spans="1:22" ht="16.5" customHeight="1" x14ac:dyDescent="0.2">
      <c r="A143" s="7"/>
      <c r="B143" s="7"/>
      <c r="C143" s="7"/>
      <c r="D143" s="7" t="s">
        <v>65</v>
      </c>
      <c r="E143" s="7"/>
      <c r="F143" s="7"/>
      <c r="G143" s="7"/>
      <c r="H143" s="7"/>
      <c r="I143" s="7"/>
      <c r="J143" s="7"/>
      <c r="K143" s="7"/>
      <c r="L143" s="9" t="s">
        <v>61</v>
      </c>
      <c r="M143" s="67" t="s">
        <v>73</v>
      </c>
      <c r="N143" s="67" t="s">
        <v>73</v>
      </c>
      <c r="O143" s="67" t="s">
        <v>73</v>
      </c>
      <c r="P143" s="67" t="s">
        <v>73</v>
      </c>
      <c r="Q143" s="67" t="s">
        <v>73</v>
      </c>
      <c r="R143" s="67" t="s">
        <v>73</v>
      </c>
      <c r="S143" s="67" t="s">
        <v>73</v>
      </c>
      <c r="T143" s="67" t="s">
        <v>73</v>
      </c>
      <c r="U143" s="69">
        <v>90770</v>
      </c>
      <c r="V143" s="69">
        <v>90770</v>
      </c>
    </row>
    <row r="144" spans="1:22" ht="16.5" customHeight="1" x14ac:dyDescent="0.2">
      <c r="A144" s="7"/>
      <c r="B144" s="7"/>
      <c r="C144" s="7"/>
      <c r="D144" s="7" t="s">
        <v>66</v>
      </c>
      <c r="E144" s="7"/>
      <c r="F144" s="7"/>
      <c r="G144" s="7"/>
      <c r="H144" s="7"/>
      <c r="I144" s="7"/>
      <c r="J144" s="7"/>
      <c r="K144" s="7"/>
      <c r="L144" s="9" t="s">
        <v>61</v>
      </c>
      <c r="M144" s="67" t="s">
        <v>73</v>
      </c>
      <c r="N144" s="67" t="s">
        <v>73</v>
      </c>
      <c r="O144" s="67" t="s">
        <v>73</v>
      </c>
      <c r="P144" s="67" t="s">
        <v>73</v>
      </c>
      <c r="Q144" s="67" t="s">
        <v>73</v>
      </c>
      <c r="R144" s="67" t="s">
        <v>73</v>
      </c>
      <c r="S144" s="67" t="s">
        <v>73</v>
      </c>
      <c r="T144" s="67" t="s">
        <v>73</v>
      </c>
      <c r="U144" s="69">
        <v>90338</v>
      </c>
      <c r="V144" s="69">
        <v>90338</v>
      </c>
    </row>
    <row r="145" spans="1:22" ht="16.5" customHeight="1" x14ac:dyDescent="0.2">
      <c r="A145" s="7"/>
      <c r="B145" s="7"/>
      <c r="C145" s="7"/>
      <c r="D145" s="7" t="s">
        <v>67</v>
      </c>
      <c r="E145" s="7"/>
      <c r="F145" s="7"/>
      <c r="G145" s="7"/>
      <c r="H145" s="7"/>
      <c r="I145" s="7"/>
      <c r="J145" s="7"/>
      <c r="K145" s="7"/>
      <c r="L145" s="9" t="s">
        <v>61</v>
      </c>
      <c r="M145" s="67" t="s">
        <v>73</v>
      </c>
      <c r="N145" s="67" t="s">
        <v>73</v>
      </c>
      <c r="O145" s="67" t="s">
        <v>73</v>
      </c>
      <c r="P145" s="67" t="s">
        <v>73</v>
      </c>
      <c r="Q145" s="67" t="s">
        <v>73</v>
      </c>
      <c r="R145" s="67" t="s">
        <v>73</v>
      </c>
      <c r="S145" s="67" t="s">
        <v>73</v>
      </c>
      <c r="T145" s="67" t="s">
        <v>73</v>
      </c>
      <c r="U145" s="69">
        <v>89582</v>
      </c>
      <c r="V145" s="69">
        <v>89582</v>
      </c>
    </row>
    <row r="146" spans="1:22" ht="16.5" customHeight="1" x14ac:dyDescent="0.2">
      <c r="A146" s="7"/>
      <c r="B146" s="7"/>
      <c r="C146" s="7"/>
      <c r="D146" s="7" t="s">
        <v>68</v>
      </c>
      <c r="E146" s="7"/>
      <c r="F146" s="7"/>
      <c r="G146" s="7"/>
      <c r="H146" s="7"/>
      <c r="I146" s="7"/>
      <c r="J146" s="7"/>
      <c r="K146" s="7"/>
      <c r="L146" s="9" t="s">
        <v>61</v>
      </c>
      <c r="M146" s="67" t="s">
        <v>73</v>
      </c>
      <c r="N146" s="67" t="s">
        <v>73</v>
      </c>
      <c r="O146" s="67" t="s">
        <v>73</v>
      </c>
      <c r="P146" s="67" t="s">
        <v>73</v>
      </c>
      <c r="Q146" s="67" t="s">
        <v>73</v>
      </c>
      <c r="R146" s="67" t="s">
        <v>73</v>
      </c>
      <c r="S146" s="67" t="s">
        <v>73</v>
      </c>
      <c r="T146" s="67" t="s">
        <v>73</v>
      </c>
      <c r="U146" s="69">
        <v>89000</v>
      </c>
      <c r="V146" s="69">
        <v>89000</v>
      </c>
    </row>
    <row r="147" spans="1:22" ht="16.5" customHeight="1" x14ac:dyDescent="0.2">
      <c r="A147" s="7"/>
      <c r="B147" s="7"/>
      <c r="C147" s="7"/>
      <c r="D147" s="7" t="s">
        <v>69</v>
      </c>
      <c r="E147" s="7"/>
      <c r="F147" s="7"/>
      <c r="G147" s="7"/>
      <c r="H147" s="7"/>
      <c r="I147" s="7"/>
      <c r="J147" s="7"/>
      <c r="K147" s="7"/>
      <c r="L147" s="9" t="s">
        <v>61</v>
      </c>
      <c r="M147" s="67" t="s">
        <v>73</v>
      </c>
      <c r="N147" s="67" t="s">
        <v>73</v>
      </c>
      <c r="O147" s="67" t="s">
        <v>73</v>
      </c>
      <c r="P147" s="67" t="s">
        <v>73</v>
      </c>
      <c r="Q147" s="67" t="s">
        <v>73</v>
      </c>
      <c r="R147" s="67" t="s">
        <v>73</v>
      </c>
      <c r="S147" s="67" t="s">
        <v>73</v>
      </c>
      <c r="T147" s="67" t="s">
        <v>73</v>
      </c>
      <c r="U147" s="69">
        <v>90563</v>
      </c>
      <c r="V147" s="69">
        <v>90563</v>
      </c>
    </row>
    <row r="148" spans="1:22" ht="16.5" customHeight="1" x14ac:dyDescent="0.2">
      <c r="A148" s="7"/>
      <c r="B148" s="7" t="s">
        <v>110</v>
      </c>
      <c r="C148" s="7"/>
      <c r="D148" s="7"/>
      <c r="E148" s="7"/>
      <c r="F148" s="7"/>
      <c r="G148" s="7"/>
      <c r="H148" s="7"/>
      <c r="I148" s="7"/>
      <c r="J148" s="7"/>
      <c r="K148" s="7"/>
      <c r="L148" s="9"/>
      <c r="M148" s="10"/>
      <c r="N148" s="10"/>
      <c r="O148" s="10"/>
      <c r="P148" s="10"/>
      <c r="Q148" s="10"/>
      <c r="R148" s="10"/>
      <c r="S148" s="10"/>
      <c r="T148" s="10"/>
      <c r="U148" s="10"/>
      <c r="V148" s="10"/>
    </row>
    <row r="149" spans="1:22" ht="16.5" customHeight="1" x14ac:dyDescent="0.2">
      <c r="A149" s="7"/>
      <c r="B149" s="7"/>
      <c r="C149" s="7" t="s">
        <v>177</v>
      </c>
      <c r="D149" s="7"/>
      <c r="E149" s="7"/>
      <c r="F149" s="7"/>
      <c r="G149" s="7"/>
      <c r="H149" s="7"/>
      <c r="I149" s="7"/>
      <c r="J149" s="7"/>
      <c r="K149" s="7"/>
      <c r="L149" s="9"/>
      <c r="M149" s="10"/>
      <c r="N149" s="10"/>
      <c r="O149" s="10"/>
      <c r="P149" s="10"/>
      <c r="Q149" s="10"/>
      <c r="R149" s="10"/>
      <c r="S149" s="10"/>
      <c r="T149" s="10"/>
      <c r="U149" s="10"/>
      <c r="V149" s="10"/>
    </row>
    <row r="150" spans="1:22" ht="16.5" customHeight="1" x14ac:dyDescent="0.2">
      <c r="A150" s="7"/>
      <c r="B150" s="7"/>
      <c r="C150" s="7"/>
      <c r="D150" s="7" t="s">
        <v>60</v>
      </c>
      <c r="E150" s="7"/>
      <c r="F150" s="7"/>
      <c r="G150" s="7"/>
      <c r="H150" s="7"/>
      <c r="I150" s="7"/>
      <c r="J150" s="7"/>
      <c r="K150" s="7"/>
      <c r="L150" s="9" t="s">
        <v>61</v>
      </c>
      <c r="M150" s="61">
        <v>6367</v>
      </c>
      <c r="N150" s="61">
        <v>6591</v>
      </c>
      <c r="O150" s="61">
        <v>5845</v>
      </c>
      <c r="P150" s="61">
        <v>1994</v>
      </c>
      <c r="Q150" s="61">
        <v>2809</v>
      </c>
      <c r="R150" s="65">
        <v>763</v>
      </c>
      <c r="S150" s="65">
        <v>264</v>
      </c>
      <c r="T150" s="65">
        <v>287</v>
      </c>
      <c r="U150" s="67" t="s">
        <v>73</v>
      </c>
      <c r="V150" s="69">
        <v>24920</v>
      </c>
    </row>
    <row r="151" spans="1:22" ht="16.5" customHeight="1" x14ac:dyDescent="0.2">
      <c r="A151" s="7"/>
      <c r="B151" s="7"/>
      <c r="C151" s="7"/>
      <c r="D151" s="7" t="s">
        <v>62</v>
      </c>
      <c r="E151" s="7"/>
      <c r="F151" s="7"/>
      <c r="G151" s="7"/>
      <c r="H151" s="7"/>
      <c r="I151" s="7"/>
      <c r="J151" s="7"/>
      <c r="K151" s="7"/>
      <c r="L151" s="9" t="s">
        <v>61</v>
      </c>
      <c r="M151" s="61">
        <v>6862</v>
      </c>
      <c r="N151" s="61">
        <v>6841</v>
      </c>
      <c r="O151" s="61">
        <v>5744</v>
      </c>
      <c r="P151" s="61">
        <v>2737</v>
      </c>
      <c r="Q151" s="61">
        <v>2426</v>
      </c>
      <c r="R151" s="65">
        <v>722</v>
      </c>
      <c r="S151" s="65">
        <v>352</v>
      </c>
      <c r="T151" s="65">
        <v>344</v>
      </c>
      <c r="U151" s="67" t="s">
        <v>73</v>
      </c>
      <c r="V151" s="69">
        <v>26028</v>
      </c>
    </row>
    <row r="152" spans="1:22" ht="16.5" customHeight="1" x14ac:dyDescent="0.2">
      <c r="A152" s="7"/>
      <c r="B152" s="7"/>
      <c r="C152" s="7"/>
      <c r="D152" s="7" t="s">
        <v>63</v>
      </c>
      <c r="E152" s="7"/>
      <c r="F152" s="7"/>
      <c r="G152" s="7"/>
      <c r="H152" s="7"/>
      <c r="I152" s="7"/>
      <c r="J152" s="7"/>
      <c r="K152" s="7"/>
      <c r="L152" s="9" t="s">
        <v>61</v>
      </c>
      <c r="M152" s="61">
        <v>6159</v>
      </c>
      <c r="N152" s="61">
        <v>6007</v>
      </c>
      <c r="O152" s="61">
        <v>5860</v>
      </c>
      <c r="P152" s="61">
        <v>2293</v>
      </c>
      <c r="Q152" s="61">
        <v>2705</v>
      </c>
      <c r="R152" s="65">
        <v>568</v>
      </c>
      <c r="S152" s="65">
        <v>338</v>
      </c>
      <c r="T152" s="65">
        <v>349</v>
      </c>
      <c r="U152" s="67" t="s">
        <v>73</v>
      </c>
      <c r="V152" s="69">
        <v>24279</v>
      </c>
    </row>
    <row r="153" spans="1:22" ht="16.5" customHeight="1" x14ac:dyDescent="0.2">
      <c r="A153" s="7"/>
      <c r="B153" s="7"/>
      <c r="C153" s="7"/>
      <c r="D153" s="7" t="s">
        <v>64</v>
      </c>
      <c r="E153" s="7"/>
      <c r="F153" s="7"/>
      <c r="G153" s="7"/>
      <c r="H153" s="7"/>
      <c r="I153" s="7"/>
      <c r="J153" s="7"/>
      <c r="K153" s="7"/>
      <c r="L153" s="9" t="s">
        <v>61</v>
      </c>
      <c r="M153" s="61">
        <v>6294</v>
      </c>
      <c r="N153" s="61">
        <v>6491</v>
      </c>
      <c r="O153" s="61">
        <v>5403</v>
      </c>
      <c r="P153" s="61">
        <v>2322</v>
      </c>
      <c r="Q153" s="61">
        <v>2813</v>
      </c>
      <c r="R153" s="65">
        <v>605</v>
      </c>
      <c r="S153" s="65">
        <v>299</v>
      </c>
      <c r="T153" s="65">
        <v>241</v>
      </c>
      <c r="U153" s="67" t="s">
        <v>73</v>
      </c>
      <c r="V153" s="69">
        <v>24468</v>
      </c>
    </row>
    <row r="154" spans="1:22" ht="16.5" customHeight="1" x14ac:dyDescent="0.2">
      <c r="A154" s="7"/>
      <c r="B154" s="7"/>
      <c r="C154" s="7"/>
      <c r="D154" s="7" t="s">
        <v>65</v>
      </c>
      <c r="E154" s="7"/>
      <c r="F154" s="7"/>
      <c r="G154" s="7"/>
      <c r="H154" s="7"/>
      <c r="I154" s="7"/>
      <c r="J154" s="7"/>
      <c r="K154" s="7"/>
      <c r="L154" s="9" t="s">
        <v>61</v>
      </c>
      <c r="M154" s="67" t="s">
        <v>178</v>
      </c>
      <c r="N154" s="61">
        <v>6285</v>
      </c>
      <c r="O154" s="67" t="s">
        <v>178</v>
      </c>
      <c r="P154" s="67" t="s">
        <v>178</v>
      </c>
      <c r="Q154" s="67" t="s">
        <v>178</v>
      </c>
      <c r="R154" s="67" t="s">
        <v>178</v>
      </c>
      <c r="S154" s="67" t="s">
        <v>178</v>
      </c>
      <c r="T154" s="65">
        <v>333</v>
      </c>
      <c r="U154" s="67" t="s">
        <v>73</v>
      </c>
      <c r="V154" s="67" t="s">
        <v>178</v>
      </c>
    </row>
    <row r="155" spans="1:22" ht="16.5" customHeight="1" x14ac:dyDescent="0.2">
      <c r="A155" s="7"/>
      <c r="B155" s="7"/>
      <c r="C155" s="7"/>
      <c r="D155" s="7" t="s">
        <v>66</v>
      </c>
      <c r="E155" s="7"/>
      <c r="F155" s="7"/>
      <c r="G155" s="7"/>
      <c r="H155" s="7"/>
      <c r="I155" s="7"/>
      <c r="J155" s="7"/>
      <c r="K155" s="7"/>
      <c r="L155" s="9" t="s">
        <v>61</v>
      </c>
      <c r="M155" s="67" t="s">
        <v>178</v>
      </c>
      <c r="N155" s="61">
        <v>6588</v>
      </c>
      <c r="O155" s="67" t="s">
        <v>178</v>
      </c>
      <c r="P155" s="67" t="s">
        <v>178</v>
      </c>
      <c r="Q155" s="67" t="s">
        <v>178</v>
      </c>
      <c r="R155" s="67" t="s">
        <v>178</v>
      </c>
      <c r="S155" s="67" t="s">
        <v>178</v>
      </c>
      <c r="T155" s="65">
        <v>305</v>
      </c>
      <c r="U155" s="67" t="s">
        <v>73</v>
      </c>
      <c r="V155" s="67" t="s">
        <v>178</v>
      </c>
    </row>
    <row r="156" spans="1:22" ht="16.5" customHeight="1" x14ac:dyDescent="0.2">
      <c r="A156" s="7"/>
      <c r="B156" s="7"/>
      <c r="C156" s="7"/>
      <c r="D156" s="7" t="s">
        <v>67</v>
      </c>
      <c r="E156" s="7"/>
      <c r="F156" s="7"/>
      <c r="G156" s="7"/>
      <c r="H156" s="7"/>
      <c r="I156" s="7"/>
      <c r="J156" s="7"/>
      <c r="K156" s="7"/>
      <c r="L156" s="9" t="s">
        <v>61</v>
      </c>
      <c r="M156" s="67" t="s">
        <v>178</v>
      </c>
      <c r="N156" s="61">
        <v>6883</v>
      </c>
      <c r="O156" s="67" t="s">
        <v>178</v>
      </c>
      <c r="P156" s="67" t="s">
        <v>178</v>
      </c>
      <c r="Q156" s="67" t="s">
        <v>178</v>
      </c>
      <c r="R156" s="67" t="s">
        <v>178</v>
      </c>
      <c r="S156" s="67" t="s">
        <v>178</v>
      </c>
      <c r="T156" s="65">
        <v>257</v>
      </c>
      <c r="U156" s="67" t="s">
        <v>73</v>
      </c>
      <c r="V156" s="67" t="s">
        <v>178</v>
      </c>
    </row>
    <row r="157" spans="1:22" ht="16.5" customHeight="1" x14ac:dyDescent="0.2">
      <c r="A157" s="7"/>
      <c r="B157" s="7"/>
      <c r="C157" s="7"/>
      <c r="D157" s="7" t="s">
        <v>68</v>
      </c>
      <c r="E157" s="7"/>
      <c r="F157" s="7"/>
      <c r="G157" s="7"/>
      <c r="H157" s="7"/>
      <c r="I157" s="7"/>
      <c r="J157" s="7"/>
      <c r="K157" s="7"/>
      <c r="L157" s="9" t="s">
        <v>61</v>
      </c>
      <c r="M157" s="67" t="s">
        <v>178</v>
      </c>
      <c r="N157" s="61">
        <v>7617</v>
      </c>
      <c r="O157" s="67" t="s">
        <v>178</v>
      </c>
      <c r="P157" s="67" t="s">
        <v>178</v>
      </c>
      <c r="Q157" s="67" t="s">
        <v>178</v>
      </c>
      <c r="R157" s="67" t="s">
        <v>178</v>
      </c>
      <c r="S157" s="67" t="s">
        <v>178</v>
      </c>
      <c r="T157" s="65">
        <v>341</v>
      </c>
      <c r="U157" s="67" t="s">
        <v>73</v>
      </c>
      <c r="V157" s="67" t="s">
        <v>178</v>
      </c>
    </row>
    <row r="158" spans="1:22" ht="16.5" customHeight="1" x14ac:dyDescent="0.2">
      <c r="A158" s="7"/>
      <c r="B158" s="7"/>
      <c r="C158" s="7"/>
      <c r="D158" s="7" t="s">
        <v>69</v>
      </c>
      <c r="E158" s="7"/>
      <c r="F158" s="7"/>
      <c r="G158" s="7"/>
      <c r="H158" s="7"/>
      <c r="I158" s="7"/>
      <c r="J158" s="7"/>
      <c r="K158" s="7"/>
      <c r="L158" s="9" t="s">
        <v>61</v>
      </c>
      <c r="M158" s="67" t="s">
        <v>178</v>
      </c>
      <c r="N158" s="61">
        <v>5530</v>
      </c>
      <c r="O158" s="67" t="s">
        <v>178</v>
      </c>
      <c r="P158" s="67" t="s">
        <v>178</v>
      </c>
      <c r="Q158" s="67" t="s">
        <v>178</v>
      </c>
      <c r="R158" s="67" t="s">
        <v>178</v>
      </c>
      <c r="S158" s="67" t="s">
        <v>178</v>
      </c>
      <c r="T158" s="65">
        <v>302</v>
      </c>
      <c r="U158" s="67" t="s">
        <v>73</v>
      </c>
      <c r="V158" s="67" t="s">
        <v>178</v>
      </c>
    </row>
    <row r="159" spans="1:22" ht="16.5" customHeight="1" x14ac:dyDescent="0.2">
      <c r="A159" s="7"/>
      <c r="B159" s="7"/>
      <c r="C159" s="7" t="s">
        <v>179</v>
      </c>
      <c r="D159" s="7"/>
      <c r="E159" s="7"/>
      <c r="F159" s="7"/>
      <c r="G159" s="7"/>
      <c r="H159" s="7"/>
      <c r="I159" s="7"/>
      <c r="J159" s="7"/>
      <c r="K159" s="7"/>
      <c r="L159" s="9"/>
      <c r="M159" s="10"/>
      <c r="N159" s="10"/>
      <c r="O159" s="10"/>
      <c r="P159" s="10"/>
      <c r="Q159" s="10"/>
      <c r="R159" s="10"/>
      <c r="S159" s="10"/>
      <c r="T159" s="10"/>
      <c r="U159" s="10"/>
      <c r="V159" s="10"/>
    </row>
    <row r="160" spans="1:22" ht="16.5" customHeight="1" x14ac:dyDescent="0.2">
      <c r="A160" s="7"/>
      <c r="B160" s="7"/>
      <c r="C160" s="7"/>
      <c r="D160" s="7" t="s">
        <v>60</v>
      </c>
      <c r="E160" s="7"/>
      <c r="F160" s="7"/>
      <c r="G160" s="7"/>
      <c r="H160" s="7"/>
      <c r="I160" s="7"/>
      <c r="J160" s="7"/>
      <c r="K160" s="7"/>
      <c r="L160" s="9" t="s">
        <v>61</v>
      </c>
      <c r="M160" s="64">
        <v>74</v>
      </c>
      <c r="N160" s="60" t="s">
        <v>113</v>
      </c>
      <c r="O160" s="67" t="s">
        <v>73</v>
      </c>
      <c r="P160" s="67" t="s">
        <v>73</v>
      </c>
      <c r="Q160" s="60" t="s">
        <v>113</v>
      </c>
      <c r="R160" s="60" t="s">
        <v>113</v>
      </c>
      <c r="S160" s="60">
        <v>1</v>
      </c>
      <c r="T160" s="67" t="s">
        <v>73</v>
      </c>
      <c r="U160" s="67" t="s">
        <v>73</v>
      </c>
      <c r="V160" s="64">
        <v>75</v>
      </c>
    </row>
    <row r="161" spans="1:22" ht="16.5" customHeight="1" x14ac:dyDescent="0.2">
      <c r="A161" s="7"/>
      <c r="B161" s="7"/>
      <c r="C161" s="7"/>
      <c r="D161" s="7" t="s">
        <v>62</v>
      </c>
      <c r="E161" s="7"/>
      <c r="F161" s="7"/>
      <c r="G161" s="7"/>
      <c r="H161" s="7"/>
      <c r="I161" s="7"/>
      <c r="J161" s="7"/>
      <c r="K161" s="7"/>
      <c r="L161" s="9" t="s">
        <v>61</v>
      </c>
      <c r="M161" s="65">
        <v>118</v>
      </c>
      <c r="N161" s="60" t="s">
        <v>113</v>
      </c>
      <c r="O161" s="67" t="s">
        <v>73</v>
      </c>
      <c r="P161" s="67" t="s">
        <v>73</v>
      </c>
      <c r="Q161" s="60" t="s">
        <v>113</v>
      </c>
      <c r="R161" s="60" t="s">
        <v>113</v>
      </c>
      <c r="S161" s="60">
        <v>4</v>
      </c>
      <c r="T161" s="67" t="s">
        <v>73</v>
      </c>
      <c r="U161" s="67" t="s">
        <v>73</v>
      </c>
      <c r="V161" s="65">
        <v>122</v>
      </c>
    </row>
    <row r="162" spans="1:22" ht="16.5" customHeight="1" x14ac:dyDescent="0.2">
      <c r="A162" s="7"/>
      <c r="B162" s="7"/>
      <c r="C162" s="7"/>
      <c r="D162" s="7" t="s">
        <v>63</v>
      </c>
      <c r="E162" s="7"/>
      <c r="F162" s="7"/>
      <c r="G162" s="7"/>
      <c r="H162" s="7"/>
      <c r="I162" s="7"/>
      <c r="J162" s="7"/>
      <c r="K162" s="7"/>
      <c r="L162" s="9" t="s">
        <v>61</v>
      </c>
      <c r="M162" s="65">
        <v>107</v>
      </c>
      <c r="N162" s="60">
        <v>1</v>
      </c>
      <c r="O162" s="67" t="s">
        <v>73</v>
      </c>
      <c r="P162" s="67" t="s">
        <v>73</v>
      </c>
      <c r="Q162" s="60" t="s">
        <v>113</v>
      </c>
      <c r="R162" s="60" t="s">
        <v>113</v>
      </c>
      <c r="S162" s="60">
        <v>3</v>
      </c>
      <c r="T162" s="67" t="s">
        <v>73</v>
      </c>
      <c r="U162" s="67" t="s">
        <v>73</v>
      </c>
      <c r="V162" s="65">
        <v>111</v>
      </c>
    </row>
    <row r="163" spans="1:22" ht="16.5" customHeight="1" x14ac:dyDescent="0.2">
      <c r="A163" s="7"/>
      <c r="B163" s="7"/>
      <c r="C163" s="7"/>
      <c r="D163" s="7" t="s">
        <v>64</v>
      </c>
      <c r="E163" s="7"/>
      <c r="F163" s="7"/>
      <c r="G163" s="7"/>
      <c r="H163" s="7"/>
      <c r="I163" s="7"/>
      <c r="J163" s="7"/>
      <c r="K163" s="7"/>
      <c r="L163" s="9" t="s">
        <v>61</v>
      </c>
      <c r="M163" s="64">
        <v>93</v>
      </c>
      <c r="N163" s="60">
        <v>9</v>
      </c>
      <c r="O163" s="67" t="s">
        <v>73</v>
      </c>
      <c r="P163" s="67" t="s">
        <v>73</v>
      </c>
      <c r="Q163" s="60" t="s">
        <v>113</v>
      </c>
      <c r="R163" s="60" t="s">
        <v>113</v>
      </c>
      <c r="S163" s="67" t="s">
        <v>178</v>
      </c>
      <c r="T163" s="67" t="s">
        <v>73</v>
      </c>
      <c r="U163" s="67" t="s">
        <v>73</v>
      </c>
      <c r="V163" s="65">
        <v>102</v>
      </c>
    </row>
    <row r="164" spans="1:22" ht="16.5" customHeight="1" x14ac:dyDescent="0.2">
      <c r="A164" s="7"/>
      <c r="B164" s="7"/>
      <c r="C164" s="7"/>
      <c r="D164" s="7" t="s">
        <v>65</v>
      </c>
      <c r="E164" s="7"/>
      <c r="F164" s="7"/>
      <c r="G164" s="7"/>
      <c r="H164" s="7"/>
      <c r="I164" s="7"/>
      <c r="J164" s="7"/>
      <c r="K164" s="7"/>
      <c r="L164" s="9" t="s">
        <v>61</v>
      </c>
      <c r="M164" s="67" t="s">
        <v>178</v>
      </c>
      <c r="N164" s="60" t="s">
        <v>113</v>
      </c>
      <c r="O164" s="67" t="s">
        <v>178</v>
      </c>
      <c r="P164" s="67" t="s">
        <v>178</v>
      </c>
      <c r="Q164" s="67" t="s">
        <v>178</v>
      </c>
      <c r="R164" s="67" t="s">
        <v>178</v>
      </c>
      <c r="S164" s="67" t="s">
        <v>178</v>
      </c>
      <c r="T164" s="67" t="s">
        <v>73</v>
      </c>
      <c r="U164" s="67" t="s">
        <v>73</v>
      </c>
      <c r="V164" s="67" t="s">
        <v>178</v>
      </c>
    </row>
    <row r="165" spans="1:22" ht="16.5" customHeight="1" x14ac:dyDescent="0.2">
      <c r="A165" s="7"/>
      <c r="B165" s="7"/>
      <c r="C165" s="7"/>
      <c r="D165" s="7" t="s">
        <v>66</v>
      </c>
      <c r="E165" s="7"/>
      <c r="F165" s="7"/>
      <c r="G165" s="7"/>
      <c r="H165" s="7"/>
      <c r="I165" s="7"/>
      <c r="J165" s="7"/>
      <c r="K165" s="7"/>
      <c r="L165" s="9" t="s">
        <v>61</v>
      </c>
      <c r="M165" s="67" t="s">
        <v>178</v>
      </c>
      <c r="N165" s="60">
        <v>8</v>
      </c>
      <c r="O165" s="67" t="s">
        <v>178</v>
      </c>
      <c r="P165" s="67" t="s">
        <v>178</v>
      </c>
      <c r="Q165" s="67" t="s">
        <v>178</v>
      </c>
      <c r="R165" s="67" t="s">
        <v>178</v>
      </c>
      <c r="S165" s="67" t="s">
        <v>178</v>
      </c>
      <c r="T165" s="67" t="s">
        <v>73</v>
      </c>
      <c r="U165" s="67" t="s">
        <v>73</v>
      </c>
      <c r="V165" s="67" t="s">
        <v>178</v>
      </c>
    </row>
    <row r="166" spans="1:22" ht="16.5" customHeight="1" x14ac:dyDescent="0.2">
      <c r="A166" s="7"/>
      <c r="B166" s="7"/>
      <c r="C166" s="7"/>
      <c r="D166" s="7" t="s">
        <v>67</v>
      </c>
      <c r="E166" s="7"/>
      <c r="F166" s="7"/>
      <c r="G166" s="7"/>
      <c r="H166" s="7"/>
      <c r="I166" s="7"/>
      <c r="J166" s="7"/>
      <c r="K166" s="7"/>
      <c r="L166" s="9" t="s">
        <v>61</v>
      </c>
      <c r="M166" s="67" t="s">
        <v>178</v>
      </c>
      <c r="N166" s="60">
        <v>1</v>
      </c>
      <c r="O166" s="67" t="s">
        <v>178</v>
      </c>
      <c r="P166" s="67" t="s">
        <v>178</v>
      </c>
      <c r="Q166" s="67" t="s">
        <v>178</v>
      </c>
      <c r="R166" s="67" t="s">
        <v>178</v>
      </c>
      <c r="S166" s="67" t="s">
        <v>178</v>
      </c>
      <c r="T166" s="67" t="s">
        <v>73</v>
      </c>
      <c r="U166" s="67" t="s">
        <v>73</v>
      </c>
      <c r="V166" s="67" t="s">
        <v>178</v>
      </c>
    </row>
    <row r="167" spans="1:22" ht="16.5" customHeight="1" x14ac:dyDescent="0.2">
      <c r="A167" s="7"/>
      <c r="B167" s="7"/>
      <c r="C167" s="7"/>
      <c r="D167" s="7" t="s">
        <v>68</v>
      </c>
      <c r="E167" s="7"/>
      <c r="F167" s="7"/>
      <c r="G167" s="7"/>
      <c r="H167" s="7"/>
      <c r="I167" s="7"/>
      <c r="J167" s="7"/>
      <c r="K167" s="7"/>
      <c r="L167" s="9" t="s">
        <v>61</v>
      </c>
      <c r="M167" s="67" t="s">
        <v>178</v>
      </c>
      <c r="N167" s="60">
        <v>6</v>
      </c>
      <c r="O167" s="67" t="s">
        <v>178</v>
      </c>
      <c r="P167" s="67" t="s">
        <v>178</v>
      </c>
      <c r="Q167" s="67" t="s">
        <v>178</v>
      </c>
      <c r="R167" s="67" t="s">
        <v>178</v>
      </c>
      <c r="S167" s="67" t="s">
        <v>178</v>
      </c>
      <c r="T167" s="67" t="s">
        <v>73</v>
      </c>
      <c r="U167" s="67" t="s">
        <v>73</v>
      </c>
      <c r="V167" s="67" t="s">
        <v>178</v>
      </c>
    </row>
    <row r="168" spans="1:22" ht="16.5" customHeight="1" x14ac:dyDescent="0.2">
      <c r="A168" s="7"/>
      <c r="B168" s="7"/>
      <c r="C168" s="7"/>
      <c r="D168" s="7" t="s">
        <v>69</v>
      </c>
      <c r="E168" s="7"/>
      <c r="F168" s="7"/>
      <c r="G168" s="7"/>
      <c r="H168" s="7"/>
      <c r="I168" s="7"/>
      <c r="J168" s="7"/>
      <c r="K168" s="7"/>
      <c r="L168" s="9" t="s">
        <v>61</v>
      </c>
      <c r="M168" s="67" t="s">
        <v>178</v>
      </c>
      <c r="N168" s="60">
        <v>4</v>
      </c>
      <c r="O168" s="67" t="s">
        <v>178</v>
      </c>
      <c r="P168" s="67" t="s">
        <v>178</v>
      </c>
      <c r="Q168" s="67" t="s">
        <v>178</v>
      </c>
      <c r="R168" s="67" t="s">
        <v>178</v>
      </c>
      <c r="S168" s="67" t="s">
        <v>178</v>
      </c>
      <c r="T168" s="67" t="s">
        <v>73</v>
      </c>
      <c r="U168" s="67" t="s">
        <v>73</v>
      </c>
      <c r="V168" s="67" t="s">
        <v>178</v>
      </c>
    </row>
    <row r="169" spans="1:22" ht="16.5" customHeight="1" x14ac:dyDescent="0.2">
      <c r="A169" s="7"/>
      <c r="B169" s="7"/>
      <c r="C169" s="7" t="s">
        <v>180</v>
      </c>
      <c r="D169" s="7"/>
      <c r="E169" s="7"/>
      <c r="F169" s="7"/>
      <c r="G169" s="7"/>
      <c r="H169" s="7"/>
      <c r="I169" s="7"/>
      <c r="J169" s="7"/>
      <c r="K169" s="7"/>
      <c r="L169" s="9"/>
      <c r="M169" s="10"/>
      <c r="N169" s="10"/>
      <c r="O169" s="10"/>
      <c r="P169" s="10"/>
      <c r="Q169" s="10"/>
      <c r="R169" s="10"/>
      <c r="S169" s="10"/>
      <c r="T169" s="10"/>
      <c r="U169" s="10"/>
      <c r="V169" s="10"/>
    </row>
    <row r="170" spans="1:22" ht="16.5" customHeight="1" x14ac:dyDescent="0.2">
      <c r="A170" s="7"/>
      <c r="B170" s="7"/>
      <c r="C170" s="7"/>
      <c r="D170" s="7" t="s">
        <v>60</v>
      </c>
      <c r="E170" s="7"/>
      <c r="F170" s="7"/>
      <c r="G170" s="7"/>
      <c r="H170" s="7"/>
      <c r="I170" s="7"/>
      <c r="J170" s="7"/>
      <c r="K170" s="7"/>
      <c r="L170" s="9" t="s">
        <v>61</v>
      </c>
      <c r="M170" s="61">
        <v>6441</v>
      </c>
      <c r="N170" s="61">
        <v>6591</v>
      </c>
      <c r="O170" s="61">
        <v>5845</v>
      </c>
      <c r="P170" s="61">
        <v>1994</v>
      </c>
      <c r="Q170" s="61">
        <v>2809</v>
      </c>
      <c r="R170" s="65">
        <v>763</v>
      </c>
      <c r="S170" s="65">
        <v>265</v>
      </c>
      <c r="T170" s="65">
        <v>287</v>
      </c>
      <c r="U170" s="67" t="s">
        <v>73</v>
      </c>
      <c r="V170" s="69">
        <v>24995</v>
      </c>
    </row>
    <row r="171" spans="1:22" ht="16.5" customHeight="1" x14ac:dyDescent="0.2">
      <c r="A171" s="7"/>
      <c r="B171" s="7"/>
      <c r="C171" s="7"/>
      <c r="D171" s="7" t="s">
        <v>62</v>
      </c>
      <c r="E171" s="7"/>
      <c r="F171" s="7"/>
      <c r="G171" s="7"/>
      <c r="H171" s="7"/>
      <c r="I171" s="7"/>
      <c r="J171" s="7"/>
      <c r="K171" s="7"/>
      <c r="L171" s="9" t="s">
        <v>61</v>
      </c>
      <c r="M171" s="61">
        <v>6980</v>
      </c>
      <c r="N171" s="61">
        <v>6841</v>
      </c>
      <c r="O171" s="61">
        <v>5744</v>
      </c>
      <c r="P171" s="61">
        <v>2737</v>
      </c>
      <c r="Q171" s="61">
        <v>2426</v>
      </c>
      <c r="R171" s="65">
        <v>722</v>
      </c>
      <c r="S171" s="65">
        <v>356</v>
      </c>
      <c r="T171" s="65">
        <v>344</v>
      </c>
      <c r="U171" s="67" t="s">
        <v>73</v>
      </c>
      <c r="V171" s="69">
        <v>26150</v>
      </c>
    </row>
    <row r="172" spans="1:22" ht="16.5" customHeight="1" x14ac:dyDescent="0.2">
      <c r="A172" s="7"/>
      <c r="B172" s="7"/>
      <c r="C172" s="7"/>
      <c r="D172" s="7" t="s">
        <v>63</v>
      </c>
      <c r="E172" s="7"/>
      <c r="F172" s="7"/>
      <c r="G172" s="7"/>
      <c r="H172" s="7"/>
      <c r="I172" s="7"/>
      <c r="J172" s="7"/>
      <c r="K172" s="7"/>
      <c r="L172" s="9" t="s">
        <v>61</v>
      </c>
      <c r="M172" s="61">
        <v>6266</v>
      </c>
      <c r="N172" s="61">
        <v>6008</v>
      </c>
      <c r="O172" s="61">
        <v>5860</v>
      </c>
      <c r="P172" s="61">
        <v>2293</v>
      </c>
      <c r="Q172" s="61">
        <v>2705</v>
      </c>
      <c r="R172" s="65">
        <v>568</v>
      </c>
      <c r="S172" s="65">
        <v>341</v>
      </c>
      <c r="T172" s="65">
        <v>349</v>
      </c>
      <c r="U172" s="67" t="s">
        <v>73</v>
      </c>
      <c r="V172" s="69">
        <v>24390</v>
      </c>
    </row>
    <row r="173" spans="1:22" ht="16.5" customHeight="1" x14ac:dyDescent="0.2">
      <c r="A173" s="7"/>
      <c r="B173" s="7"/>
      <c r="C173" s="7"/>
      <c r="D173" s="7" t="s">
        <v>64</v>
      </c>
      <c r="E173" s="7"/>
      <c r="F173" s="7"/>
      <c r="G173" s="7"/>
      <c r="H173" s="7"/>
      <c r="I173" s="7"/>
      <c r="J173" s="7"/>
      <c r="K173" s="7"/>
      <c r="L173" s="9" t="s">
        <v>61</v>
      </c>
      <c r="M173" s="61">
        <v>6387</v>
      </c>
      <c r="N173" s="61">
        <v>6500</v>
      </c>
      <c r="O173" s="61">
        <v>5403</v>
      </c>
      <c r="P173" s="61">
        <v>2322</v>
      </c>
      <c r="Q173" s="61">
        <v>2813</v>
      </c>
      <c r="R173" s="65">
        <v>605</v>
      </c>
      <c r="S173" s="65">
        <v>299</v>
      </c>
      <c r="T173" s="65">
        <v>241</v>
      </c>
      <c r="U173" s="67" t="s">
        <v>73</v>
      </c>
      <c r="V173" s="69">
        <v>24570</v>
      </c>
    </row>
    <row r="174" spans="1:22" ht="16.5" customHeight="1" x14ac:dyDescent="0.2">
      <c r="A174" s="7"/>
      <c r="B174" s="7"/>
      <c r="C174" s="7"/>
      <c r="D174" s="7" t="s">
        <v>65</v>
      </c>
      <c r="E174" s="7"/>
      <c r="F174" s="7"/>
      <c r="G174" s="7"/>
      <c r="H174" s="7"/>
      <c r="I174" s="7"/>
      <c r="J174" s="7"/>
      <c r="K174" s="7"/>
      <c r="L174" s="9" t="s">
        <v>61</v>
      </c>
      <c r="M174" s="61">
        <v>5991</v>
      </c>
      <c r="N174" s="61">
        <v>6285</v>
      </c>
      <c r="O174" s="61">
        <v>5014</v>
      </c>
      <c r="P174" s="61">
        <v>2419</v>
      </c>
      <c r="Q174" s="61">
        <v>1850</v>
      </c>
      <c r="R174" s="65">
        <v>582</v>
      </c>
      <c r="S174" s="65">
        <v>305</v>
      </c>
      <c r="T174" s="65">
        <v>333</v>
      </c>
      <c r="U174" s="67" t="s">
        <v>73</v>
      </c>
      <c r="V174" s="69">
        <v>22779</v>
      </c>
    </row>
    <row r="175" spans="1:22" ht="16.5" customHeight="1" x14ac:dyDescent="0.2">
      <c r="A175" s="7"/>
      <c r="B175" s="7"/>
      <c r="C175" s="7"/>
      <c r="D175" s="7" t="s">
        <v>66</v>
      </c>
      <c r="E175" s="7"/>
      <c r="F175" s="7"/>
      <c r="G175" s="7"/>
      <c r="H175" s="7"/>
      <c r="I175" s="7"/>
      <c r="J175" s="7"/>
      <c r="K175" s="7"/>
      <c r="L175" s="9" t="s">
        <v>61</v>
      </c>
      <c r="M175" s="61">
        <v>6166</v>
      </c>
      <c r="N175" s="61">
        <v>6596</v>
      </c>
      <c r="O175" s="61">
        <v>5313</v>
      </c>
      <c r="P175" s="61">
        <v>2049</v>
      </c>
      <c r="Q175" s="61">
        <v>2181</v>
      </c>
      <c r="R175" s="65">
        <v>494</v>
      </c>
      <c r="S175" s="65">
        <v>250</v>
      </c>
      <c r="T175" s="65">
        <v>305</v>
      </c>
      <c r="U175" s="67" t="s">
        <v>73</v>
      </c>
      <c r="V175" s="69">
        <v>23354</v>
      </c>
    </row>
    <row r="176" spans="1:22" ht="16.5" customHeight="1" x14ac:dyDescent="0.2">
      <c r="A176" s="7"/>
      <c r="B176" s="7"/>
      <c r="C176" s="7"/>
      <c r="D176" s="7" t="s">
        <v>67</v>
      </c>
      <c r="E176" s="7"/>
      <c r="F176" s="7"/>
      <c r="G176" s="7"/>
      <c r="H176" s="7"/>
      <c r="I176" s="7"/>
      <c r="J176" s="7"/>
      <c r="K176" s="7"/>
      <c r="L176" s="9" t="s">
        <v>61</v>
      </c>
      <c r="M176" s="61">
        <v>6097</v>
      </c>
      <c r="N176" s="61">
        <v>6884</v>
      </c>
      <c r="O176" s="61">
        <v>4621</v>
      </c>
      <c r="P176" s="61">
        <v>2021</v>
      </c>
      <c r="Q176" s="61">
        <v>2441</v>
      </c>
      <c r="R176" s="65">
        <v>489</v>
      </c>
      <c r="S176" s="61">
        <v>1016</v>
      </c>
      <c r="T176" s="65">
        <v>257</v>
      </c>
      <c r="U176" s="67" t="s">
        <v>73</v>
      </c>
      <c r="V176" s="69">
        <v>23826</v>
      </c>
    </row>
    <row r="177" spans="1:22" ht="16.5" customHeight="1" x14ac:dyDescent="0.2">
      <c r="A177" s="7"/>
      <c r="B177" s="7"/>
      <c r="C177" s="7"/>
      <c r="D177" s="7" t="s">
        <v>68</v>
      </c>
      <c r="E177" s="7"/>
      <c r="F177" s="7"/>
      <c r="G177" s="7"/>
      <c r="H177" s="7"/>
      <c r="I177" s="7"/>
      <c r="J177" s="7"/>
      <c r="K177" s="7"/>
      <c r="L177" s="9" t="s">
        <v>61</v>
      </c>
      <c r="M177" s="61">
        <v>6211</v>
      </c>
      <c r="N177" s="61">
        <v>7623</v>
      </c>
      <c r="O177" s="61">
        <v>4909</v>
      </c>
      <c r="P177" s="61">
        <v>2036</v>
      </c>
      <c r="Q177" s="61">
        <v>2044</v>
      </c>
      <c r="R177" s="65">
        <v>536</v>
      </c>
      <c r="S177" s="61">
        <v>1184</v>
      </c>
      <c r="T177" s="65">
        <v>341</v>
      </c>
      <c r="U177" s="67" t="s">
        <v>73</v>
      </c>
      <c r="V177" s="69">
        <v>24884</v>
      </c>
    </row>
    <row r="178" spans="1:22" ht="16.5" customHeight="1" x14ac:dyDescent="0.2">
      <c r="A178" s="14"/>
      <c r="B178" s="14"/>
      <c r="C178" s="14"/>
      <c r="D178" s="14" t="s">
        <v>69</v>
      </c>
      <c r="E178" s="14"/>
      <c r="F178" s="14"/>
      <c r="G178" s="14"/>
      <c r="H178" s="14"/>
      <c r="I178" s="14"/>
      <c r="J178" s="14"/>
      <c r="K178" s="14"/>
      <c r="L178" s="15" t="s">
        <v>61</v>
      </c>
      <c r="M178" s="62">
        <v>5985</v>
      </c>
      <c r="N178" s="62">
        <v>5534</v>
      </c>
      <c r="O178" s="62">
        <v>4999</v>
      </c>
      <c r="P178" s="62">
        <v>2217</v>
      </c>
      <c r="Q178" s="62">
        <v>1853</v>
      </c>
      <c r="R178" s="66">
        <v>450</v>
      </c>
      <c r="S178" s="62">
        <v>1391</v>
      </c>
      <c r="T178" s="66">
        <v>302</v>
      </c>
      <c r="U178" s="68" t="s">
        <v>73</v>
      </c>
      <c r="V178" s="70">
        <v>22731</v>
      </c>
    </row>
    <row r="179" spans="1:22" ht="4.5" customHeight="1" x14ac:dyDescent="0.2">
      <c r="A179" s="25"/>
      <c r="B179" s="25"/>
      <c r="C179" s="2"/>
      <c r="D179" s="2"/>
      <c r="E179" s="2"/>
      <c r="F179" s="2"/>
      <c r="G179" s="2"/>
      <c r="H179" s="2"/>
      <c r="I179" s="2"/>
      <c r="J179" s="2"/>
      <c r="K179" s="2"/>
      <c r="L179" s="2"/>
      <c r="M179" s="2"/>
      <c r="N179" s="2"/>
      <c r="O179" s="2"/>
      <c r="P179" s="2"/>
      <c r="Q179" s="2"/>
      <c r="R179" s="2"/>
      <c r="S179" s="2"/>
      <c r="T179" s="2"/>
      <c r="U179" s="2"/>
      <c r="V179" s="2"/>
    </row>
    <row r="180" spans="1:22" ht="16.5" customHeight="1" x14ac:dyDescent="0.2">
      <c r="A180" s="25"/>
      <c r="B180" s="25"/>
      <c r="C180" s="311" t="s">
        <v>181</v>
      </c>
      <c r="D180" s="311"/>
      <c r="E180" s="311"/>
      <c r="F180" s="311"/>
      <c r="G180" s="311"/>
      <c r="H180" s="311"/>
      <c r="I180" s="311"/>
      <c r="J180" s="311"/>
      <c r="K180" s="311"/>
      <c r="L180" s="311"/>
      <c r="M180" s="311"/>
      <c r="N180" s="311"/>
      <c r="O180" s="311"/>
      <c r="P180" s="311"/>
      <c r="Q180" s="311"/>
      <c r="R180" s="311"/>
      <c r="S180" s="311"/>
      <c r="T180" s="311"/>
      <c r="U180" s="311"/>
      <c r="V180" s="311"/>
    </row>
    <row r="181" spans="1:22" ht="4.5" customHeight="1" x14ac:dyDescent="0.2">
      <c r="A181" s="25"/>
      <c r="B181" s="25"/>
      <c r="C181" s="2"/>
      <c r="D181" s="2"/>
      <c r="E181" s="2"/>
      <c r="F181" s="2"/>
      <c r="G181" s="2"/>
      <c r="H181" s="2"/>
      <c r="I181" s="2"/>
      <c r="J181" s="2"/>
      <c r="K181" s="2"/>
      <c r="L181" s="2"/>
      <c r="M181" s="2"/>
      <c r="N181" s="2"/>
      <c r="O181" s="2"/>
      <c r="P181" s="2"/>
      <c r="Q181" s="2"/>
      <c r="R181" s="2"/>
      <c r="S181" s="2"/>
      <c r="T181" s="2"/>
      <c r="U181" s="2"/>
      <c r="V181" s="2"/>
    </row>
    <row r="182" spans="1:22" ht="29.45" customHeight="1" x14ac:dyDescent="0.2">
      <c r="A182" s="25" t="s">
        <v>79</v>
      </c>
      <c r="B182" s="25"/>
      <c r="C182" s="311" t="s">
        <v>87</v>
      </c>
      <c r="D182" s="311"/>
      <c r="E182" s="311"/>
      <c r="F182" s="311"/>
      <c r="G182" s="311"/>
      <c r="H182" s="311"/>
      <c r="I182" s="311"/>
      <c r="J182" s="311"/>
      <c r="K182" s="311"/>
      <c r="L182" s="311"/>
      <c r="M182" s="311"/>
      <c r="N182" s="311"/>
      <c r="O182" s="311"/>
      <c r="P182" s="311"/>
      <c r="Q182" s="311"/>
      <c r="R182" s="311"/>
      <c r="S182" s="311"/>
      <c r="T182" s="311"/>
      <c r="U182" s="311"/>
      <c r="V182" s="311"/>
    </row>
    <row r="183" spans="1:22" ht="29.45" customHeight="1" x14ac:dyDescent="0.2">
      <c r="A183" s="25"/>
      <c r="B183" s="25"/>
      <c r="C183" s="311" t="s">
        <v>119</v>
      </c>
      <c r="D183" s="311"/>
      <c r="E183" s="311"/>
      <c r="F183" s="311"/>
      <c r="G183" s="311"/>
      <c r="H183" s="311"/>
      <c r="I183" s="311"/>
      <c r="J183" s="311"/>
      <c r="K183" s="311"/>
      <c r="L183" s="311"/>
      <c r="M183" s="311"/>
      <c r="N183" s="311"/>
      <c r="O183" s="311"/>
      <c r="P183" s="311"/>
      <c r="Q183" s="311"/>
      <c r="R183" s="311"/>
      <c r="S183" s="311"/>
      <c r="T183" s="311"/>
      <c r="U183" s="311"/>
      <c r="V183" s="311"/>
    </row>
    <row r="184" spans="1:22" ht="29.45" customHeight="1" x14ac:dyDescent="0.2">
      <c r="A184" s="25" t="s">
        <v>80</v>
      </c>
      <c r="B184" s="25"/>
      <c r="C184" s="311" t="s">
        <v>182</v>
      </c>
      <c r="D184" s="311"/>
      <c r="E184" s="311"/>
      <c r="F184" s="311"/>
      <c r="G184" s="311"/>
      <c r="H184" s="311"/>
      <c r="I184" s="311"/>
      <c r="J184" s="311"/>
      <c r="K184" s="311"/>
      <c r="L184" s="311"/>
      <c r="M184" s="311"/>
      <c r="N184" s="311"/>
      <c r="O184" s="311"/>
      <c r="P184" s="311"/>
      <c r="Q184" s="311"/>
      <c r="R184" s="311"/>
      <c r="S184" s="311"/>
      <c r="T184" s="311"/>
      <c r="U184" s="311"/>
      <c r="V184" s="311"/>
    </row>
    <row r="185" spans="1:22" ht="42.4" customHeight="1" x14ac:dyDescent="0.2">
      <c r="A185" s="25" t="s">
        <v>81</v>
      </c>
      <c r="B185" s="25"/>
      <c r="C185" s="311" t="s">
        <v>122</v>
      </c>
      <c r="D185" s="311"/>
      <c r="E185" s="311"/>
      <c r="F185" s="311"/>
      <c r="G185" s="311"/>
      <c r="H185" s="311"/>
      <c r="I185" s="311"/>
      <c r="J185" s="311"/>
      <c r="K185" s="311"/>
      <c r="L185" s="311"/>
      <c r="M185" s="311"/>
      <c r="N185" s="311"/>
      <c r="O185" s="311"/>
      <c r="P185" s="311"/>
      <c r="Q185" s="311"/>
      <c r="R185" s="311"/>
      <c r="S185" s="311"/>
      <c r="T185" s="311"/>
      <c r="U185" s="311"/>
      <c r="V185" s="311"/>
    </row>
    <row r="186" spans="1:22" ht="4.5" customHeight="1" x14ac:dyDescent="0.2"/>
    <row r="187" spans="1:22" ht="16.5" customHeight="1" x14ac:dyDescent="0.2">
      <c r="A187" s="26" t="s">
        <v>92</v>
      </c>
      <c r="B187" s="25"/>
      <c r="C187" s="25"/>
      <c r="D187" s="25"/>
      <c r="E187" s="311" t="s">
        <v>123</v>
      </c>
      <c r="F187" s="311"/>
      <c r="G187" s="311"/>
      <c r="H187" s="311"/>
      <c r="I187" s="311"/>
      <c r="J187" s="311"/>
      <c r="K187" s="311"/>
      <c r="L187" s="311"/>
      <c r="M187" s="311"/>
      <c r="N187" s="311"/>
      <c r="O187" s="311"/>
      <c r="P187" s="311"/>
      <c r="Q187" s="311"/>
      <c r="R187" s="311"/>
      <c r="S187" s="311"/>
      <c r="T187" s="311"/>
      <c r="U187" s="311"/>
      <c r="V187" s="311"/>
    </row>
  </sheetData>
  <mergeCells count="7">
    <mergeCell ref="C185:V185"/>
    <mergeCell ref="E187:V187"/>
    <mergeCell ref="K1:V1"/>
    <mergeCell ref="C180:V180"/>
    <mergeCell ref="C182:V182"/>
    <mergeCell ref="C183:V183"/>
    <mergeCell ref="C184:V184"/>
  </mergeCells>
  <pageMargins left="0.7" right="0.7" top="0.75" bottom="0.75" header="0.3" footer="0.3"/>
  <pageSetup paperSize="9" fitToHeight="0" orientation="landscape" horizontalDpi="300" verticalDpi="300"/>
  <headerFooter scaleWithDoc="0" alignWithMargins="0">
    <oddHeader>&amp;C&amp;"Arial"&amp;8TABLE 7A.6</oddHeader>
    <oddFooter>&amp;L&amp;"Arial"&amp;8REPORT ON
GOVERNMENT
SERVICES 2022&amp;R&amp;"Arial"&amp;8COURTS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70"/>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17.45" customHeight="1" x14ac:dyDescent="0.2">
      <c r="A1" s="8" t="s">
        <v>183</v>
      </c>
      <c r="B1" s="8"/>
      <c r="C1" s="8"/>
      <c r="D1" s="8"/>
      <c r="E1" s="8"/>
      <c r="F1" s="8"/>
      <c r="G1" s="8"/>
      <c r="H1" s="8"/>
      <c r="I1" s="8"/>
      <c r="J1" s="8"/>
      <c r="K1" s="316" t="s">
        <v>184</v>
      </c>
      <c r="L1" s="317"/>
      <c r="M1" s="317"/>
      <c r="N1" s="317"/>
      <c r="O1" s="317"/>
      <c r="P1" s="317"/>
      <c r="Q1" s="317"/>
      <c r="R1" s="317"/>
      <c r="S1" s="317"/>
      <c r="T1" s="317"/>
      <c r="U1" s="317"/>
    </row>
    <row r="2" spans="1:21"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134</v>
      </c>
    </row>
    <row r="3" spans="1:21" ht="16.5" customHeight="1" x14ac:dyDescent="0.2">
      <c r="A3" s="7" t="s">
        <v>185</v>
      </c>
      <c r="B3" s="7"/>
      <c r="C3" s="7"/>
      <c r="D3" s="7"/>
      <c r="E3" s="7"/>
      <c r="F3" s="7"/>
      <c r="G3" s="7"/>
      <c r="H3" s="7"/>
      <c r="I3" s="7"/>
      <c r="J3" s="7"/>
      <c r="K3" s="7"/>
      <c r="L3" s="9"/>
      <c r="M3" s="10"/>
      <c r="N3" s="10"/>
      <c r="O3" s="10"/>
      <c r="P3" s="10"/>
      <c r="Q3" s="10"/>
      <c r="R3" s="10"/>
      <c r="S3" s="10"/>
      <c r="T3" s="10"/>
      <c r="U3" s="10"/>
    </row>
    <row r="4" spans="1:21" ht="16.5" customHeight="1" x14ac:dyDescent="0.2">
      <c r="A4" s="7"/>
      <c r="B4" s="7" t="s">
        <v>58</v>
      </c>
      <c r="C4" s="7"/>
      <c r="D4" s="7"/>
      <c r="E4" s="7"/>
      <c r="F4" s="7"/>
      <c r="G4" s="7"/>
      <c r="H4" s="7"/>
      <c r="I4" s="7"/>
      <c r="J4" s="7"/>
      <c r="K4" s="7"/>
      <c r="L4" s="9"/>
      <c r="M4" s="10"/>
      <c r="N4" s="10"/>
      <c r="O4" s="10"/>
      <c r="P4" s="10"/>
      <c r="Q4" s="10"/>
      <c r="R4" s="10"/>
      <c r="S4" s="10"/>
      <c r="T4" s="10"/>
      <c r="U4" s="10"/>
    </row>
    <row r="5" spans="1:21" ht="16.5" customHeight="1" x14ac:dyDescent="0.2">
      <c r="A5" s="7"/>
      <c r="B5" s="7"/>
      <c r="C5" s="7"/>
      <c r="D5" s="7" t="s">
        <v>60</v>
      </c>
      <c r="E5" s="7"/>
      <c r="F5" s="7"/>
      <c r="G5" s="7"/>
      <c r="H5" s="7"/>
      <c r="I5" s="7"/>
      <c r="J5" s="7"/>
      <c r="K5" s="7"/>
      <c r="L5" s="9" t="s">
        <v>136</v>
      </c>
      <c r="M5" s="71">
        <v>6</v>
      </c>
      <c r="N5" s="71">
        <v>5</v>
      </c>
      <c r="O5" s="73">
        <v>49</v>
      </c>
      <c r="P5" s="73">
        <v>14</v>
      </c>
      <c r="Q5" s="73">
        <v>14</v>
      </c>
      <c r="R5" s="73">
        <v>95</v>
      </c>
      <c r="S5" s="73">
        <v>81</v>
      </c>
      <c r="T5" s="74">
        <v>192</v>
      </c>
      <c r="U5" s="73">
        <v>21</v>
      </c>
    </row>
    <row r="6" spans="1:21" ht="16.5" customHeight="1" x14ac:dyDescent="0.2">
      <c r="A6" s="7"/>
      <c r="B6" s="7"/>
      <c r="C6" s="7"/>
      <c r="D6" s="7" t="s">
        <v>62</v>
      </c>
      <c r="E6" s="7"/>
      <c r="F6" s="7"/>
      <c r="G6" s="7"/>
      <c r="H6" s="7"/>
      <c r="I6" s="7"/>
      <c r="J6" s="7"/>
      <c r="K6" s="7"/>
      <c r="L6" s="9" t="s">
        <v>136</v>
      </c>
      <c r="M6" s="71">
        <v>6</v>
      </c>
      <c r="N6" s="71">
        <v>6</v>
      </c>
      <c r="O6" s="73">
        <v>54</v>
      </c>
      <c r="P6" s="73">
        <v>16</v>
      </c>
      <c r="Q6" s="73">
        <v>13</v>
      </c>
      <c r="R6" s="74">
        <v>116</v>
      </c>
      <c r="S6" s="73">
        <v>69</v>
      </c>
      <c r="T6" s="74">
        <v>200</v>
      </c>
      <c r="U6" s="73">
        <v>22</v>
      </c>
    </row>
    <row r="7" spans="1:21" ht="16.5" customHeight="1" x14ac:dyDescent="0.2">
      <c r="A7" s="7"/>
      <c r="B7" s="7"/>
      <c r="C7" s="7"/>
      <c r="D7" s="7" t="s">
        <v>63</v>
      </c>
      <c r="E7" s="7"/>
      <c r="F7" s="7"/>
      <c r="G7" s="7"/>
      <c r="H7" s="7"/>
      <c r="I7" s="7"/>
      <c r="J7" s="7"/>
      <c r="K7" s="7"/>
      <c r="L7" s="9" t="s">
        <v>136</v>
      </c>
      <c r="M7" s="71">
        <v>6</v>
      </c>
      <c r="N7" s="71">
        <v>6</v>
      </c>
      <c r="O7" s="73">
        <v>55</v>
      </c>
      <c r="P7" s="73">
        <v>23</v>
      </c>
      <c r="Q7" s="73">
        <v>18</v>
      </c>
      <c r="R7" s="73">
        <v>96</v>
      </c>
      <c r="S7" s="73">
        <v>82</v>
      </c>
      <c r="T7" s="74">
        <v>214</v>
      </c>
      <c r="U7" s="73">
        <v>24</v>
      </c>
    </row>
    <row r="8" spans="1:21" ht="16.5" customHeight="1" x14ac:dyDescent="0.2">
      <c r="A8" s="7"/>
      <c r="B8" s="7"/>
      <c r="C8" s="7"/>
      <c r="D8" s="7" t="s">
        <v>64</v>
      </c>
      <c r="E8" s="7"/>
      <c r="F8" s="7"/>
      <c r="G8" s="7"/>
      <c r="H8" s="7"/>
      <c r="I8" s="7"/>
      <c r="J8" s="7"/>
      <c r="K8" s="7"/>
      <c r="L8" s="9" t="s">
        <v>136</v>
      </c>
      <c r="M8" s="71">
        <v>6</v>
      </c>
      <c r="N8" s="71">
        <v>6</v>
      </c>
      <c r="O8" s="73">
        <v>61</v>
      </c>
      <c r="P8" s="73">
        <v>26</v>
      </c>
      <c r="Q8" s="73">
        <v>17</v>
      </c>
      <c r="R8" s="74">
        <v>100</v>
      </c>
      <c r="S8" s="73">
        <v>95</v>
      </c>
      <c r="T8" s="74">
        <v>212</v>
      </c>
      <c r="U8" s="73">
        <v>25</v>
      </c>
    </row>
    <row r="9" spans="1:21" ht="16.5" customHeight="1" x14ac:dyDescent="0.2">
      <c r="A9" s="7"/>
      <c r="B9" s="7"/>
      <c r="C9" s="7"/>
      <c r="D9" s="7" t="s">
        <v>65</v>
      </c>
      <c r="E9" s="7"/>
      <c r="F9" s="7"/>
      <c r="G9" s="7"/>
      <c r="H9" s="7"/>
      <c r="I9" s="7"/>
      <c r="J9" s="7"/>
      <c r="K9" s="7"/>
      <c r="L9" s="9" t="s">
        <v>136</v>
      </c>
      <c r="M9" s="71">
        <v>7</v>
      </c>
      <c r="N9" s="71">
        <v>6</v>
      </c>
      <c r="O9" s="73">
        <v>52</v>
      </c>
      <c r="P9" s="73">
        <v>24</v>
      </c>
      <c r="Q9" s="73">
        <v>16</v>
      </c>
      <c r="R9" s="73">
        <v>91</v>
      </c>
      <c r="S9" s="73">
        <v>76</v>
      </c>
      <c r="T9" s="74">
        <v>228</v>
      </c>
      <c r="U9" s="73">
        <v>23</v>
      </c>
    </row>
    <row r="10" spans="1:21" ht="16.5" customHeight="1" x14ac:dyDescent="0.2">
      <c r="A10" s="7"/>
      <c r="B10" s="7"/>
      <c r="C10" s="7"/>
      <c r="D10" s="7" t="s">
        <v>66</v>
      </c>
      <c r="E10" s="7"/>
      <c r="F10" s="7"/>
      <c r="G10" s="7"/>
      <c r="H10" s="7"/>
      <c r="I10" s="7"/>
      <c r="J10" s="7"/>
      <c r="K10" s="7"/>
      <c r="L10" s="9" t="s">
        <v>136</v>
      </c>
      <c r="M10" s="71">
        <v>6</v>
      </c>
      <c r="N10" s="71">
        <v>7</v>
      </c>
      <c r="O10" s="73">
        <v>41</v>
      </c>
      <c r="P10" s="73">
        <v>23</v>
      </c>
      <c r="Q10" s="73">
        <v>21</v>
      </c>
      <c r="R10" s="73">
        <v>91</v>
      </c>
      <c r="S10" s="73">
        <v>66</v>
      </c>
      <c r="T10" s="74">
        <v>243</v>
      </c>
      <c r="U10" s="73">
        <v>21</v>
      </c>
    </row>
    <row r="11" spans="1:21" ht="16.5" customHeight="1" x14ac:dyDescent="0.2">
      <c r="A11" s="7"/>
      <c r="B11" s="7"/>
      <c r="C11" s="7"/>
      <c r="D11" s="7" t="s">
        <v>67</v>
      </c>
      <c r="E11" s="7"/>
      <c r="F11" s="7"/>
      <c r="G11" s="7"/>
      <c r="H11" s="7"/>
      <c r="I11" s="7"/>
      <c r="J11" s="7"/>
      <c r="K11" s="7"/>
      <c r="L11" s="9" t="s">
        <v>136</v>
      </c>
      <c r="M11" s="71">
        <v>7</v>
      </c>
      <c r="N11" s="71">
        <v>8</v>
      </c>
      <c r="O11" s="73">
        <v>32</v>
      </c>
      <c r="P11" s="73">
        <v>23</v>
      </c>
      <c r="Q11" s="73">
        <v>17</v>
      </c>
      <c r="R11" s="73">
        <v>87</v>
      </c>
      <c r="S11" s="73">
        <v>79</v>
      </c>
      <c r="T11" s="74">
        <v>231</v>
      </c>
      <c r="U11" s="73">
        <v>20</v>
      </c>
    </row>
    <row r="12" spans="1:21" ht="16.5" customHeight="1" x14ac:dyDescent="0.2">
      <c r="A12" s="7"/>
      <c r="B12" s="7"/>
      <c r="C12" s="7"/>
      <c r="D12" s="7" t="s">
        <v>68</v>
      </c>
      <c r="E12" s="7"/>
      <c r="F12" s="7"/>
      <c r="G12" s="7"/>
      <c r="H12" s="7"/>
      <c r="I12" s="7"/>
      <c r="J12" s="7"/>
      <c r="K12" s="7"/>
      <c r="L12" s="9" t="s">
        <v>136</v>
      </c>
      <c r="M12" s="71">
        <v>6</v>
      </c>
      <c r="N12" s="71">
        <v>7</v>
      </c>
      <c r="O12" s="73">
        <v>27</v>
      </c>
      <c r="P12" s="73">
        <v>25</v>
      </c>
      <c r="Q12" s="73">
        <v>18</v>
      </c>
      <c r="R12" s="73">
        <v>82</v>
      </c>
      <c r="S12" s="73">
        <v>95</v>
      </c>
      <c r="T12" s="74">
        <v>161</v>
      </c>
      <c r="U12" s="73">
        <v>18</v>
      </c>
    </row>
    <row r="13" spans="1:21" ht="16.5" customHeight="1" x14ac:dyDescent="0.2">
      <c r="A13" s="7"/>
      <c r="B13" s="7"/>
      <c r="C13" s="7"/>
      <c r="D13" s="7" t="s">
        <v>69</v>
      </c>
      <c r="E13" s="7"/>
      <c r="F13" s="7"/>
      <c r="G13" s="7"/>
      <c r="H13" s="7"/>
      <c r="I13" s="7"/>
      <c r="J13" s="7"/>
      <c r="K13" s="7"/>
      <c r="L13" s="9" t="s">
        <v>136</v>
      </c>
      <c r="M13" s="71">
        <v>7</v>
      </c>
      <c r="N13" s="71">
        <v>8</v>
      </c>
      <c r="O13" s="73">
        <v>30</v>
      </c>
      <c r="P13" s="73">
        <v>29</v>
      </c>
      <c r="Q13" s="73">
        <v>20</v>
      </c>
      <c r="R13" s="74">
        <v>110</v>
      </c>
      <c r="S13" s="74">
        <v>116</v>
      </c>
      <c r="T13" s="74">
        <v>192</v>
      </c>
      <c r="U13" s="73">
        <v>21</v>
      </c>
    </row>
    <row r="14" spans="1:21" ht="16.5" customHeight="1" x14ac:dyDescent="0.2">
      <c r="A14" s="7"/>
      <c r="B14" s="7" t="s">
        <v>72</v>
      </c>
      <c r="C14" s="7"/>
      <c r="D14" s="7"/>
      <c r="E14" s="7"/>
      <c r="F14" s="7"/>
      <c r="G14" s="7"/>
      <c r="H14" s="7"/>
      <c r="I14" s="7"/>
      <c r="J14" s="7"/>
      <c r="K14" s="7"/>
      <c r="L14" s="9"/>
      <c r="M14" s="10"/>
      <c r="N14" s="10"/>
      <c r="O14" s="10"/>
      <c r="P14" s="10"/>
      <c r="Q14" s="10"/>
      <c r="R14" s="10"/>
      <c r="S14" s="10"/>
      <c r="T14" s="10"/>
      <c r="U14" s="10"/>
    </row>
    <row r="15" spans="1:21" ht="16.5" customHeight="1" x14ac:dyDescent="0.2">
      <c r="A15" s="7"/>
      <c r="B15" s="7"/>
      <c r="C15" s="7"/>
      <c r="D15" s="7" t="s">
        <v>60</v>
      </c>
      <c r="E15" s="7"/>
      <c r="F15" s="7"/>
      <c r="G15" s="7"/>
      <c r="H15" s="7"/>
      <c r="I15" s="7"/>
      <c r="J15" s="7"/>
      <c r="K15" s="7"/>
      <c r="L15" s="9" t="s">
        <v>136</v>
      </c>
      <c r="M15" s="74">
        <v>119</v>
      </c>
      <c r="N15" s="73">
        <v>45</v>
      </c>
      <c r="O15" s="74">
        <v>135</v>
      </c>
      <c r="P15" s="73">
        <v>94</v>
      </c>
      <c r="Q15" s="73">
        <v>77</v>
      </c>
      <c r="R15" s="72" t="s">
        <v>73</v>
      </c>
      <c r="S15" s="72" t="s">
        <v>73</v>
      </c>
      <c r="T15" s="72" t="s">
        <v>73</v>
      </c>
      <c r="U15" s="73">
        <v>92</v>
      </c>
    </row>
    <row r="16" spans="1:21" ht="16.5" customHeight="1" x14ac:dyDescent="0.2">
      <c r="A16" s="7"/>
      <c r="B16" s="7"/>
      <c r="C16" s="7"/>
      <c r="D16" s="7" t="s">
        <v>62</v>
      </c>
      <c r="E16" s="7"/>
      <c r="F16" s="7"/>
      <c r="G16" s="7"/>
      <c r="H16" s="7"/>
      <c r="I16" s="7"/>
      <c r="J16" s="7"/>
      <c r="K16" s="7"/>
      <c r="L16" s="9" t="s">
        <v>136</v>
      </c>
      <c r="M16" s="74">
        <v>133</v>
      </c>
      <c r="N16" s="73">
        <v>65</v>
      </c>
      <c r="O16" s="74">
        <v>150</v>
      </c>
      <c r="P16" s="73">
        <v>96</v>
      </c>
      <c r="Q16" s="73">
        <v>72</v>
      </c>
      <c r="R16" s="72" t="s">
        <v>73</v>
      </c>
      <c r="S16" s="72" t="s">
        <v>73</v>
      </c>
      <c r="T16" s="72" t="s">
        <v>73</v>
      </c>
      <c r="U16" s="74">
        <v>104</v>
      </c>
    </row>
    <row r="17" spans="1:21" ht="16.5" customHeight="1" x14ac:dyDescent="0.2">
      <c r="A17" s="7"/>
      <c r="B17" s="7"/>
      <c r="C17" s="7"/>
      <c r="D17" s="7" t="s">
        <v>63</v>
      </c>
      <c r="E17" s="7"/>
      <c r="F17" s="7"/>
      <c r="G17" s="7"/>
      <c r="H17" s="7"/>
      <c r="I17" s="7"/>
      <c r="J17" s="7"/>
      <c r="K17" s="7"/>
      <c r="L17" s="9" t="s">
        <v>136</v>
      </c>
      <c r="M17" s="74">
        <v>153</v>
      </c>
      <c r="N17" s="73">
        <v>78</v>
      </c>
      <c r="O17" s="74">
        <v>160</v>
      </c>
      <c r="P17" s="73">
        <v>99</v>
      </c>
      <c r="Q17" s="73">
        <v>93</v>
      </c>
      <c r="R17" s="72" t="s">
        <v>73</v>
      </c>
      <c r="S17" s="72" t="s">
        <v>73</v>
      </c>
      <c r="T17" s="72" t="s">
        <v>73</v>
      </c>
      <c r="U17" s="74">
        <v>118</v>
      </c>
    </row>
    <row r="18" spans="1:21" ht="16.5" customHeight="1" x14ac:dyDescent="0.2">
      <c r="A18" s="7"/>
      <c r="B18" s="7"/>
      <c r="C18" s="7"/>
      <c r="D18" s="7" t="s">
        <v>64</v>
      </c>
      <c r="E18" s="7"/>
      <c r="F18" s="7"/>
      <c r="G18" s="7"/>
      <c r="H18" s="7"/>
      <c r="I18" s="7"/>
      <c r="J18" s="7"/>
      <c r="K18" s="7"/>
      <c r="L18" s="9" t="s">
        <v>136</v>
      </c>
      <c r="M18" s="74">
        <v>151</v>
      </c>
      <c r="N18" s="73">
        <v>80</v>
      </c>
      <c r="O18" s="74">
        <v>156</v>
      </c>
      <c r="P18" s="74">
        <v>103</v>
      </c>
      <c r="Q18" s="74">
        <v>114</v>
      </c>
      <c r="R18" s="72" t="s">
        <v>73</v>
      </c>
      <c r="S18" s="72" t="s">
        <v>73</v>
      </c>
      <c r="T18" s="72" t="s">
        <v>73</v>
      </c>
      <c r="U18" s="74">
        <v>119</v>
      </c>
    </row>
    <row r="19" spans="1:21" ht="16.5" customHeight="1" x14ac:dyDescent="0.2">
      <c r="A19" s="7"/>
      <c r="B19" s="7"/>
      <c r="C19" s="7"/>
      <c r="D19" s="7" t="s">
        <v>65</v>
      </c>
      <c r="E19" s="7"/>
      <c r="F19" s="7"/>
      <c r="G19" s="7"/>
      <c r="H19" s="7"/>
      <c r="I19" s="7"/>
      <c r="J19" s="7"/>
      <c r="K19" s="7"/>
      <c r="L19" s="9" t="s">
        <v>136</v>
      </c>
      <c r="M19" s="74">
        <v>152</v>
      </c>
      <c r="N19" s="73">
        <v>80</v>
      </c>
      <c r="O19" s="74">
        <v>144</v>
      </c>
      <c r="P19" s="73">
        <v>93</v>
      </c>
      <c r="Q19" s="74">
        <v>124</v>
      </c>
      <c r="R19" s="72" t="s">
        <v>73</v>
      </c>
      <c r="S19" s="72" t="s">
        <v>73</v>
      </c>
      <c r="T19" s="72" t="s">
        <v>73</v>
      </c>
      <c r="U19" s="74">
        <v>117</v>
      </c>
    </row>
    <row r="20" spans="1:21" ht="16.5" customHeight="1" x14ac:dyDescent="0.2">
      <c r="A20" s="7"/>
      <c r="B20" s="7"/>
      <c r="C20" s="7"/>
      <c r="D20" s="7" t="s">
        <v>66</v>
      </c>
      <c r="E20" s="7"/>
      <c r="F20" s="7"/>
      <c r="G20" s="7"/>
      <c r="H20" s="7"/>
      <c r="I20" s="7"/>
      <c r="J20" s="7"/>
      <c r="K20" s="7"/>
      <c r="L20" s="9" t="s">
        <v>136</v>
      </c>
      <c r="M20" s="74">
        <v>157</v>
      </c>
      <c r="N20" s="73">
        <v>86</v>
      </c>
      <c r="O20" s="74">
        <v>131</v>
      </c>
      <c r="P20" s="73">
        <v>81</v>
      </c>
      <c r="Q20" s="74">
        <v>128</v>
      </c>
      <c r="R20" s="72" t="s">
        <v>73</v>
      </c>
      <c r="S20" s="72" t="s">
        <v>73</v>
      </c>
      <c r="T20" s="72" t="s">
        <v>73</v>
      </c>
      <c r="U20" s="74">
        <v>116</v>
      </c>
    </row>
    <row r="21" spans="1:21" ht="16.5" customHeight="1" x14ac:dyDescent="0.2">
      <c r="A21" s="7"/>
      <c r="B21" s="7"/>
      <c r="C21" s="7"/>
      <c r="D21" s="7" t="s">
        <v>67</v>
      </c>
      <c r="E21" s="7"/>
      <c r="F21" s="7"/>
      <c r="G21" s="7"/>
      <c r="H21" s="7"/>
      <c r="I21" s="7"/>
      <c r="J21" s="7"/>
      <c r="K21" s="7"/>
      <c r="L21" s="9" t="s">
        <v>136</v>
      </c>
      <c r="M21" s="74">
        <v>141</v>
      </c>
      <c r="N21" s="73">
        <v>91</v>
      </c>
      <c r="O21" s="74">
        <v>127</v>
      </c>
      <c r="P21" s="73">
        <v>74</v>
      </c>
      <c r="Q21" s="74">
        <v>125</v>
      </c>
      <c r="R21" s="72" t="s">
        <v>73</v>
      </c>
      <c r="S21" s="72" t="s">
        <v>73</v>
      </c>
      <c r="T21" s="72" t="s">
        <v>73</v>
      </c>
      <c r="U21" s="74">
        <v>110</v>
      </c>
    </row>
    <row r="22" spans="1:21" ht="16.5" customHeight="1" x14ac:dyDescent="0.2">
      <c r="A22" s="7"/>
      <c r="B22" s="7"/>
      <c r="C22" s="7"/>
      <c r="D22" s="7" t="s">
        <v>68</v>
      </c>
      <c r="E22" s="7"/>
      <c r="F22" s="7"/>
      <c r="G22" s="7"/>
      <c r="H22" s="7"/>
      <c r="I22" s="7"/>
      <c r="J22" s="7"/>
      <c r="K22" s="7"/>
      <c r="L22" s="9" t="s">
        <v>136</v>
      </c>
      <c r="M22" s="74">
        <v>145</v>
      </c>
      <c r="N22" s="73">
        <v>90</v>
      </c>
      <c r="O22" s="74">
        <v>121</v>
      </c>
      <c r="P22" s="73">
        <v>73</v>
      </c>
      <c r="Q22" s="74">
        <v>143</v>
      </c>
      <c r="R22" s="72" t="s">
        <v>73</v>
      </c>
      <c r="S22" s="72" t="s">
        <v>73</v>
      </c>
      <c r="T22" s="72" t="s">
        <v>73</v>
      </c>
      <c r="U22" s="74">
        <v>111</v>
      </c>
    </row>
    <row r="23" spans="1:21" ht="16.5" customHeight="1" x14ac:dyDescent="0.2">
      <c r="A23" s="7"/>
      <c r="B23" s="7"/>
      <c r="C23" s="7"/>
      <c r="D23" s="7" t="s">
        <v>69</v>
      </c>
      <c r="E23" s="7"/>
      <c r="F23" s="7"/>
      <c r="G23" s="7"/>
      <c r="H23" s="7"/>
      <c r="I23" s="7"/>
      <c r="J23" s="7"/>
      <c r="K23" s="7"/>
      <c r="L23" s="9" t="s">
        <v>136</v>
      </c>
      <c r="M23" s="74">
        <v>136</v>
      </c>
      <c r="N23" s="73">
        <v>88</v>
      </c>
      <c r="O23" s="74">
        <v>138</v>
      </c>
      <c r="P23" s="73">
        <v>82</v>
      </c>
      <c r="Q23" s="74">
        <v>132</v>
      </c>
      <c r="R23" s="72" t="s">
        <v>73</v>
      </c>
      <c r="S23" s="72" t="s">
        <v>73</v>
      </c>
      <c r="T23" s="72" t="s">
        <v>73</v>
      </c>
      <c r="U23" s="74">
        <v>112</v>
      </c>
    </row>
    <row r="24" spans="1:21" ht="16.5" customHeight="1" x14ac:dyDescent="0.2">
      <c r="A24" s="7"/>
      <c r="B24" s="7" t="s">
        <v>74</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75</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60</v>
      </c>
      <c r="E26" s="7"/>
      <c r="F26" s="7"/>
      <c r="G26" s="7"/>
      <c r="H26" s="7"/>
      <c r="I26" s="7"/>
      <c r="J26" s="7"/>
      <c r="K26" s="7"/>
      <c r="L26" s="9" t="s">
        <v>136</v>
      </c>
      <c r="M26" s="75">
        <v>2446</v>
      </c>
      <c r="N26" s="75">
        <v>1602</v>
      </c>
      <c r="O26" s="75">
        <v>3648</v>
      </c>
      <c r="P26" s="75">
        <v>2803</v>
      </c>
      <c r="Q26" s="75">
        <v>2365</v>
      </c>
      <c r="R26" s="75">
        <v>2840</v>
      </c>
      <c r="S26" s="75">
        <v>1685</v>
      </c>
      <c r="T26" s="75">
        <v>4424</v>
      </c>
      <c r="U26" s="75">
        <v>2516</v>
      </c>
    </row>
    <row r="27" spans="1:21" ht="16.5" customHeight="1" x14ac:dyDescent="0.2">
      <c r="A27" s="7"/>
      <c r="B27" s="7"/>
      <c r="C27" s="7"/>
      <c r="D27" s="7" t="s">
        <v>62</v>
      </c>
      <c r="E27" s="7"/>
      <c r="F27" s="7"/>
      <c r="G27" s="7"/>
      <c r="H27" s="7"/>
      <c r="I27" s="7"/>
      <c r="J27" s="7"/>
      <c r="K27" s="7"/>
      <c r="L27" s="9" t="s">
        <v>136</v>
      </c>
      <c r="M27" s="75">
        <v>2055</v>
      </c>
      <c r="N27" s="75">
        <v>1767</v>
      </c>
      <c r="O27" s="75">
        <v>3002</v>
      </c>
      <c r="P27" s="75">
        <v>3065</v>
      </c>
      <c r="Q27" s="75">
        <v>2054</v>
      </c>
      <c r="R27" s="75">
        <v>2600</v>
      </c>
      <c r="S27" s="75">
        <v>1453</v>
      </c>
      <c r="T27" s="75">
        <v>4116</v>
      </c>
      <c r="U27" s="75">
        <v>2295</v>
      </c>
    </row>
    <row r="28" spans="1:21" ht="16.5" customHeight="1" x14ac:dyDescent="0.2">
      <c r="A28" s="7"/>
      <c r="B28" s="7"/>
      <c r="C28" s="7"/>
      <c r="D28" s="7" t="s">
        <v>63</v>
      </c>
      <c r="E28" s="7"/>
      <c r="F28" s="7"/>
      <c r="G28" s="7"/>
      <c r="H28" s="7"/>
      <c r="I28" s="7"/>
      <c r="J28" s="7"/>
      <c r="K28" s="7"/>
      <c r="L28" s="9" t="s">
        <v>136</v>
      </c>
      <c r="M28" s="75">
        <v>2497</v>
      </c>
      <c r="N28" s="75">
        <v>2259</v>
      </c>
      <c r="O28" s="75">
        <v>3683</v>
      </c>
      <c r="P28" s="75">
        <v>3392</v>
      </c>
      <c r="Q28" s="75">
        <v>2263</v>
      </c>
      <c r="R28" s="75">
        <v>3050</v>
      </c>
      <c r="S28" s="75">
        <v>1547</v>
      </c>
      <c r="T28" s="75">
        <v>4521</v>
      </c>
      <c r="U28" s="75">
        <v>2765</v>
      </c>
    </row>
    <row r="29" spans="1:21" ht="16.5" customHeight="1" x14ac:dyDescent="0.2">
      <c r="A29" s="7"/>
      <c r="B29" s="7"/>
      <c r="C29" s="7"/>
      <c r="D29" s="7" t="s">
        <v>64</v>
      </c>
      <c r="E29" s="7"/>
      <c r="F29" s="7"/>
      <c r="G29" s="7"/>
      <c r="H29" s="7"/>
      <c r="I29" s="7"/>
      <c r="J29" s="7"/>
      <c r="K29" s="7"/>
      <c r="L29" s="9" t="s">
        <v>136</v>
      </c>
      <c r="M29" s="75">
        <v>2452</v>
      </c>
      <c r="N29" s="75">
        <v>2507</v>
      </c>
      <c r="O29" s="75">
        <v>3805</v>
      </c>
      <c r="P29" s="75">
        <v>3624</v>
      </c>
      <c r="Q29" s="75">
        <v>2399</v>
      </c>
      <c r="R29" s="75">
        <v>3496</v>
      </c>
      <c r="S29" s="75">
        <v>2049</v>
      </c>
      <c r="T29" s="75">
        <v>4653</v>
      </c>
      <c r="U29" s="75">
        <v>2893</v>
      </c>
    </row>
    <row r="30" spans="1:21" ht="16.5" customHeight="1" x14ac:dyDescent="0.2">
      <c r="A30" s="7"/>
      <c r="B30" s="7"/>
      <c r="C30" s="7"/>
      <c r="D30" s="7" t="s">
        <v>65</v>
      </c>
      <c r="E30" s="7"/>
      <c r="F30" s="7"/>
      <c r="G30" s="7"/>
      <c r="H30" s="7"/>
      <c r="I30" s="7"/>
      <c r="J30" s="7"/>
      <c r="K30" s="7"/>
      <c r="L30" s="9" t="s">
        <v>136</v>
      </c>
      <c r="M30" s="75">
        <v>2405</v>
      </c>
      <c r="N30" s="75">
        <v>2514</v>
      </c>
      <c r="O30" s="75">
        <v>4316</v>
      </c>
      <c r="P30" s="75">
        <v>3836</v>
      </c>
      <c r="Q30" s="75">
        <v>2751</v>
      </c>
      <c r="R30" s="75">
        <v>3210</v>
      </c>
      <c r="S30" s="75">
        <v>1442</v>
      </c>
      <c r="T30" s="75">
        <v>4766</v>
      </c>
      <c r="U30" s="75">
        <v>3015</v>
      </c>
    </row>
    <row r="31" spans="1:21" ht="16.5" customHeight="1" x14ac:dyDescent="0.2">
      <c r="A31" s="7"/>
      <c r="B31" s="7"/>
      <c r="C31" s="7"/>
      <c r="D31" s="7" t="s">
        <v>66</v>
      </c>
      <c r="E31" s="7"/>
      <c r="F31" s="7"/>
      <c r="G31" s="7"/>
      <c r="H31" s="7"/>
      <c r="I31" s="7"/>
      <c r="J31" s="7"/>
      <c r="K31" s="7"/>
      <c r="L31" s="9" t="s">
        <v>136</v>
      </c>
      <c r="M31" s="75">
        <v>2373</v>
      </c>
      <c r="N31" s="75">
        <v>2607</v>
      </c>
      <c r="O31" s="75">
        <v>4527</v>
      </c>
      <c r="P31" s="75">
        <v>3688</v>
      </c>
      <c r="Q31" s="75">
        <v>2867</v>
      </c>
      <c r="R31" s="75">
        <v>3278</v>
      </c>
      <c r="S31" s="75">
        <v>1342</v>
      </c>
      <c r="T31" s="75">
        <v>5281</v>
      </c>
      <c r="U31" s="75">
        <v>3070</v>
      </c>
    </row>
    <row r="32" spans="1:21" ht="16.5" customHeight="1" x14ac:dyDescent="0.2">
      <c r="A32" s="7"/>
      <c r="B32" s="7"/>
      <c r="C32" s="7"/>
      <c r="D32" s="7" t="s">
        <v>67</v>
      </c>
      <c r="E32" s="7"/>
      <c r="F32" s="7"/>
      <c r="G32" s="7"/>
      <c r="H32" s="7"/>
      <c r="I32" s="7"/>
      <c r="J32" s="7"/>
      <c r="K32" s="7"/>
      <c r="L32" s="9" t="s">
        <v>136</v>
      </c>
      <c r="M32" s="75">
        <v>2260</v>
      </c>
      <c r="N32" s="75">
        <v>4033</v>
      </c>
      <c r="O32" s="75">
        <v>4349</v>
      </c>
      <c r="P32" s="75">
        <v>3721</v>
      </c>
      <c r="Q32" s="75">
        <v>3002</v>
      </c>
      <c r="R32" s="75">
        <v>3045</v>
      </c>
      <c r="S32" s="75">
        <v>1518</v>
      </c>
      <c r="T32" s="75">
        <v>5780</v>
      </c>
      <c r="U32" s="75">
        <v>3376</v>
      </c>
    </row>
    <row r="33" spans="1:21" ht="16.5" customHeight="1" x14ac:dyDescent="0.2">
      <c r="A33" s="7"/>
      <c r="B33" s="7"/>
      <c r="C33" s="7"/>
      <c r="D33" s="7" t="s">
        <v>68</v>
      </c>
      <c r="E33" s="7"/>
      <c r="F33" s="7"/>
      <c r="G33" s="7"/>
      <c r="H33" s="7"/>
      <c r="I33" s="7"/>
      <c r="J33" s="7"/>
      <c r="K33" s="7"/>
      <c r="L33" s="9" t="s">
        <v>136</v>
      </c>
      <c r="M33" s="75">
        <v>2141</v>
      </c>
      <c r="N33" s="75">
        <v>3610</v>
      </c>
      <c r="O33" s="75">
        <v>4351</v>
      </c>
      <c r="P33" s="75">
        <v>3187</v>
      </c>
      <c r="Q33" s="75">
        <v>3312</v>
      </c>
      <c r="R33" s="75">
        <v>2875</v>
      </c>
      <c r="S33" s="75">
        <v>1736</v>
      </c>
      <c r="T33" s="75">
        <v>5630</v>
      </c>
      <c r="U33" s="75">
        <v>3195</v>
      </c>
    </row>
    <row r="34" spans="1:21" ht="16.5" customHeight="1" x14ac:dyDescent="0.2">
      <c r="A34" s="7"/>
      <c r="B34" s="7"/>
      <c r="C34" s="7"/>
      <c r="D34" s="7" t="s">
        <v>69</v>
      </c>
      <c r="E34" s="7"/>
      <c r="F34" s="7"/>
      <c r="G34" s="7"/>
      <c r="H34" s="7"/>
      <c r="I34" s="7"/>
      <c r="J34" s="7"/>
      <c r="K34" s="7"/>
      <c r="L34" s="9" t="s">
        <v>136</v>
      </c>
      <c r="M34" s="75">
        <v>2048</v>
      </c>
      <c r="N34" s="75">
        <v>2928</v>
      </c>
      <c r="O34" s="75">
        <v>4105</v>
      </c>
      <c r="P34" s="75">
        <v>3265</v>
      </c>
      <c r="Q34" s="75">
        <v>3293</v>
      </c>
      <c r="R34" s="75">
        <v>3352</v>
      </c>
      <c r="S34" s="75">
        <v>1332</v>
      </c>
      <c r="T34" s="75">
        <v>6116</v>
      </c>
      <c r="U34" s="75">
        <v>2961</v>
      </c>
    </row>
    <row r="35" spans="1:21" ht="16.5" customHeight="1" x14ac:dyDescent="0.2">
      <c r="A35" s="7"/>
      <c r="B35" s="7"/>
      <c r="C35" s="7" t="s">
        <v>76</v>
      </c>
      <c r="D35" s="7"/>
      <c r="E35" s="7"/>
      <c r="F35" s="7"/>
      <c r="G35" s="7"/>
      <c r="H35" s="7"/>
      <c r="I35" s="7"/>
      <c r="J35" s="7"/>
      <c r="K35" s="7"/>
      <c r="L35" s="9"/>
      <c r="M35" s="10"/>
      <c r="N35" s="10"/>
      <c r="O35" s="10"/>
      <c r="P35" s="10"/>
      <c r="Q35" s="10"/>
      <c r="R35" s="10"/>
      <c r="S35" s="10"/>
      <c r="T35" s="10"/>
      <c r="U35" s="10"/>
    </row>
    <row r="36" spans="1:21" ht="16.5" customHeight="1" x14ac:dyDescent="0.2">
      <c r="A36" s="7"/>
      <c r="B36" s="7"/>
      <c r="C36" s="7"/>
      <c r="D36" s="7" t="s">
        <v>60</v>
      </c>
      <c r="E36" s="7"/>
      <c r="F36" s="7"/>
      <c r="G36" s="7"/>
      <c r="H36" s="7"/>
      <c r="I36" s="7"/>
      <c r="J36" s="7"/>
      <c r="K36" s="7"/>
      <c r="L36" s="9" t="s">
        <v>136</v>
      </c>
      <c r="M36" s="74">
        <v>121</v>
      </c>
      <c r="N36" s="74">
        <v>134</v>
      </c>
      <c r="O36" s="74">
        <v>387</v>
      </c>
      <c r="P36" s="74">
        <v>176</v>
      </c>
      <c r="Q36" s="74">
        <v>155</v>
      </c>
      <c r="R36" s="74">
        <v>196</v>
      </c>
      <c r="S36" s="73">
        <v>84</v>
      </c>
      <c r="T36" s="74">
        <v>579</v>
      </c>
      <c r="U36" s="74">
        <v>191</v>
      </c>
    </row>
    <row r="37" spans="1:21" ht="16.5" customHeight="1" x14ac:dyDescent="0.2">
      <c r="A37" s="7"/>
      <c r="B37" s="7"/>
      <c r="C37" s="7"/>
      <c r="D37" s="7" t="s">
        <v>62</v>
      </c>
      <c r="E37" s="7"/>
      <c r="F37" s="7"/>
      <c r="G37" s="7"/>
      <c r="H37" s="7"/>
      <c r="I37" s="7"/>
      <c r="J37" s="7"/>
      <c r="K37" s="7"/>
      <c r="L37" s="9" t="s">
        <v>136</v>
      </c>
      <c r="M37" s="74">
        <v>106</v>
      </c>
      <c r="N37" s="74">
        <v>152</v>
      </c>
      <c r="O37" s="74">
        <v>301</v>
      </c>
      <c r="P37" s="74">
        <v>210</v>
      </c>
      <c r="Q37" s="74">
        <v>158</v>
      </c>
      <c r="R37" s="74">
        <v>189</v>
      </c>
      <c r="S37" s="74">
        <v>101</v>
      </c>
      <c r="T37" s="74">
        <v>558</v>
      </c>
      <c r="U37" s="74">
        <v>177</v>
      </c>
    </row>
    <row r="38" spans="1:21" ht="16.5" customHeight="1" x14ac:dyDescent="0.2">
      <c r="A38" s="7"/>
      <c r="B38" s="7"/>
      <c r="C38" s="7"/>
      <c r="D38" s="7" t="s">
        <v>63</v>
      </c>
      <c r="E38" s="7"/>
      <c r="F38" s="7"/>
      <c r="G38" s="7"/>
      <c r="H38" s="7"/>
      <c r="I38" s="7"/>
      <c r="J38" s="7"/>
      <c r="K38" s="7"/>
      <c r="L38" s="9" t="s">
        <v>136</v>
      </c>
      <c r="M38" s="74">
        <v>130</v>
      </c>
      <c r="N38" s="74">
        <v>187</v>
      </c>
      <c r="O38" s="74">
        <v>383</v>
      </c>
      <c r="P38" s="74">
        <v>236</v>
      </c>
      <c r="Q38" s="74">
        <v>166</v>
      </c>
      <c r="R38" s="74">
        <v>207</v>
      </c>
      <c r="S38" s="73">
        <v>83</v>
      </c>
      <c r="T38" s="74">
        <v>543</v>
      </c>
      <c r="U38" s="74">
        <v>214</v>
      </c>
    </row>
    <row r="39" spans="1:21" ht="16.5" customHeight="1" x14ac:dyDescent="0.2">
      <c r="A39" s="7"/>
      <c r="B39" s="7"/>
      <c r="C39" s="7"/>
      <c r="D39" s="7" t="s">
        <v>64</v>
      </c>
      <c r="E39" s="7"/>
      <c r="F39" s="7"/>
      <c r="G39" s="7"/>
      <c r="H39" s="7"/>
      <c r="I39" s="7"/>
      <c r="J39" s="7"/>
      <c r="K39" s="7"/>
      <c r="L39" s="9" t="s">
        <v>136</v>
      </c>
      <c r="M39" s="74">
        <v>134</v>
      </c>
      <c r="N39" s="74">
        <v>209</v>
      </c>
      <c r="O39" s="74">
        <v>335</v>
      </c>
      <c r="P39" s="74">
        <v>253</v>
      </c>
      <c r="Q39" s="74">
        <v>177</v>
      </c>
      <c r="R39" s="74">
        <v>257</v>
      </c>
      <c r="S39" s="73">
        <v>87</v>
      </c>
      <c r="T39" s="74">
        <v>538</v>
      </c>
      <c r="U39" s="74">
        <v>215</v>
      </c>
    </row>
    <row r="40" spans="1:21" ht="16.5" customHeight="1" x14ac:dyDescent="0.2">
      <c r="A40" s="7"/>
      <c r="B40" s="7"/>
      <c r="C40" s="7"/>
      <c r="D40" s="7" t="s">
        <v>65</v>
      </c>
      <c r="E40" s="7"/>
      <c r="F40" s="7"/>
      <c r="G40" s="7"/>
      <c r="H40" s="7"/>
      <c r="I40" s="7"/>
      <c r="J40" s="7"/>
      <c r="K40" s="7"/>
      <c r="L40" s="9" t="s">
        <v>136</v>
      </c>
      <c r="M40" s="74">
        <v>132</v>
      </c>
      <c r="N40" s="74">
        <v>333</v>
      </c>
      <c r="O40" s="74">
        <v>275</v>
      </c>
      <c r="P40" s="74">
        <v>258</v>
      </c>
      <c r="Q40" s="74">
        <v>210</v>
      </c>
      <c r="R40" s="74">
        <v>214</v>
      </c>
      <c r="S40" s="73">
        <v>59</v>
      </c>
      <c r="T40" s="74">
        <v>629</v>
      </c>
      <c r="U40" s="74">
        <v>236</v>
      </c>
    </row>
    <row r="41" spans="1:21" ht="16.5" customHeight="1" x14ac:dyDescent="0.2">
      <c r="A41" s="7"/>
      <c r="B41" s="7"/>
      <c r="C41" s="7"/>
      <c r="D41" s="7" t="s">
        <v>66</v>
      </c>
      <c r="E41" s="7"/>
      <c r="F41" s="7"/>
      <c r="G41" s="7"/>
      <c r="H41" s="7"/>
      <c r="I41" s="7"/>
      <c r="J41" s="7"/>
      <c r="K41" s="7"/>
      <c r="L41" s="9" t="s">
        <v>136</v>
      </c>
      <c r="M41" s="74">
        <v>134</v>
      </c>
      <c r="N41" s="74">
        <v>422</v>
      </c>
      <c r="O41" s="74">
        <v>264</v>
      </c>
      <c r="P41" s="74">
        <v>236</v>
      </c>
      <c r="Q41" s="74">
        <v>239</v>
      </c>
      <c r="R41" s="74">
        <v>223</v>
      </c>
      <c r="S41" s="73">
        <v>74</v>
      </c>
      <c r="T41" s="74">
        <v>677</v>
      </c>
      <c r="U41" s="74">
        <v>258</v>
      </c>
    </row>
    <row r="42" spans="1:21" ht="16.5" customHeight="1" x14ac:dyDescent="0.2">
      <c r="A42" s="7"/>
      <c r="B42" s="7"/>
      <c r="C42" s="7"/>
      <c r="D42" s="7" t="s">
        <v>67</v>
      </c>
      <c r="E42" s="7"/>
      <c r="F42" s="7"/>
      <c r="G42" s="7"/>
      <c r="H42" s="7"/>
      <c r="I42" s="7"/>
      <c r="J42" s="7"/>
      <c r="K42" s="7"/>
      <c r="L42" s="9" t="s">
        <v>136</v>
      </c>
      <c r="M42" s="74">
        <v>139</v>
      </c>
      <c r="N42" s="74">
        <v>360</v>
      </c>
      <c r="O42" s="74">
        <v>260</v>
      </c>
      <c r="P42" s="74">
        <v>242</v>
      </c>
      <c r="Q42" s="74">
        <v>280</v>
      </c>
      <c r="R42" s="74">
        <v>237</v>
      </c>
      <c r="S42" s="73">
        <v>70</v>
      </c>
      <c r="T42" s="74">
        <v>670</v>
      </c>
      <c r="U42" s="74">
        <v>247</v>
      </c>
    </row>
    <row r="43" spans="1:21" ht="16.5" customHeight="1" x14ac:dyDescent="0.2">
      <c r="A43" s="7"/>
      <c r="B43" s="7"/>
      <c r="C43" s="7"/>
      <c r="D43" s="7" t="s">
        <v>68</v>
      </c>
      <c r="E43" s="7"/>
      <c r="F43" s="7"/>
      <c r="G43" s="7"/>
      <c r="H43" s="7"/>
      <c r="I43" s="7"/>
      <c r="J43" s="7"/>
      <c r="K43" s="7"/>
      <c r="L43" s="9" t="s">
        <v>136</v>
      </c>
      <c r="M43" s="74">
        <v>135</v>
      </c>
      <c r="N43" s="74">
        <v>365</v>
      </c>
      <c r="O43" s="74">
        <v>267</v>
      </c>
      <c r="P43" s="74">
        <v>254</v>
      </c>
      <c r="Q43" s="74">
        <v>319</v>
      </c>
      <c r="R43" s="74">
        <v>257</v>
      </c>
      <c r="S43" s="73">
        <v>92</v>
      </c>
      <c r="T43" s="74">
        <v>606</v>
      </c>
      <c r="U43" s="74">
        <v>252</v>
      </c>
    </row>
    <row r="44" spans="1:21" ht="16.5" customHeight="1" x14ac:dyDescent="0.2">
      <c r="A44" s="7"/>
      <c r="B44" s="7"/>
      <c r="C44" s="7"/>
      <c r="D44" s="7" t="s">
        <v>69</v>
      </c>
      <c r="E44" s="7"/>
      <c r="F44" s="7"/>
      <c r="G44" s="7"/>
      <c r="H44" s="7"/>
      <c r="I44" s="7"/>
      <c r="J44" s="7"/>
      <c r="K44" s="7"/>
      <c r="L44" s="9" t="s">
        <v>136</v>
      </c>
      <c r="M44" s="74">
        <v>136</v>
      </c>
      <c r="N44" s="74">
        <v>385</v>
      </c>
      <c r="O44" s="74">
        <v>272</v>
      </c>
      <c r="P44" s="74">
        <v>276</v>
      </c>
      <c r="Q44" s="74">
        <v>325</v>
      </c>
      <c r="R44" s="74">
        <v>339</v>
      </c>
      <c r="S44" s="74">
        <v>123</v>
      </c>
      <c r="T44" s="74">
        <v>669</v>
      </c>
      <c r="U44" s="74">
        <v>264</v>
      </c>
    </row>
    <row r="45" spans="1:21" ht="16.5" customHeight="1" x14ac:dyDescent="0.2">
      <c r="A45" s="7"/>
      <c r="B45" s="7"/>
      <c r="C45" s="7" t="s">
        <v>77</v>
      </c>
      <c r="D45" s="7"/>
      <c r="E45" s="7"/>
      <c r="F45" s="7"/>
      <c r="G45" s="7"/>
      <c r="H45" s="7"/>
      <c r="I45" s="7"/>
      <c r="J45" s="7"/>
      <c r="K45" s="7"/>
      <c r="L45" s="9"/>
      <c r="M45" s="10"/>
      <c r="N45" s="10"/>
      <c r="O45" s="10"/>
      <c r="P45" s="10"/>
      <c r="Q45" s="10"/>
      <c r="R45" s="10"/>
      <c r="S45" s="10"/>
      <c r="T45" s="10"/>
      <c r="U45" s="10"/>
    </row>
    <row r="46" spans="1:21" ht="16.5" customHeight="1" x14ac:dyDescent="0.2">
      <c r="A46" s="7"/>
      <c r="B46" s="7"/>
      <c r="C46" s="7"/>
      <c r="D46" s="7" t="s">
        <v>60</v>
      </c>
      <c r="E46" s="7"/>
      <c r="F46" s="7"/>
      <c r="G46" s="7"/>
      <c r="H46" s="7"/>
      <c r="I46" s="7"/>
      <c r="J46" s="7"/>
      <c r="K46" s="7"/>
      <c r="L46" s="9" t="s">
        <v>136</v>
      </c>
      <c r="M46" s="75">
        <v>2567</v>
      </c>
      <c r="N46" s="75">
        <v>1736</v>
      </c>
      <c r="O46" s="75">
        <v>4035</v>
      </c>
      <c r="P46" s="75">
        <v>2978</v>
      </c>
      <c r="Q46" s="75">
        <v>2520</v>
      </c>
      <c r="R46" s="75">
        <v>3037</v>
      </c>
      <c r="S46" s="75">
        <v>1769</v>
      </c>
      <c r="T46" s="75">
        <v>5003</v>
      </c>
      <c r="U46" s="75">
        <v>2707</v>
      </c>
    </row>
    <row r="47" spans="1:21" ht="16.5" customHeight="1" x14ac:dyDescent="0.2">
      <c r="A47" s="7"/>
      <c r="B47" s="7"/>
      <c r="C47" s="7"/>
      <c r="D47" s="7" t="s">
        <v>62</v>
      </c>
      <c r="E47" s="7"/>
      <c r="F47" s="7"/>
      <c r="G47" s="7"/>
      <c r="H47" s="7"/>
      <c r="I47" s="7"/>
      <c r="J47" s="7"/>
      <c r="K47" s="7"/>
      <c r="L47" s="9" t="s">
        <v>136</v>
      </c>
      <c r="M47" s="75">
        <v>2161</v>
      </c>
      <c r="N47" s="75">
        <v>1919</v>
      </c>
      <c r="O47" s="75">
        <v>3303</v>
      </c>
      <c r="P47" s="75">
        <v>3274</v>
      </c>
      <c r="Q47" s="75">
        <v>2212</v>
      </c>
      <c r="R47" s="75">
        <v>2789</v>
      </c>
      <c r="S47" s="75">
        <v>1554</v>
      </c>
      <c r="T47" s="75">
        <v>4674</v>
      </c>
      <c r="U47" s="75">
        <v>2473</v>
      </c>
    </row>
    <row r="48" spans="1:21" ht="16.5" customHeight="1" x14ac:dyDescent="0.2">
      <c r="A48" s="7"/>
      <c r="B48" s="7"/>
      <c r="C48" s="7"/>
      <c r="D48" s="7" t="s">
        <v>63</v>
      </c>
      <c r="E48" s="7"/>
      <c r="F48" s="7"/>
      <c r="G48" s="7"/>
      <c r="H48" s="7"/>
      <c r="I48" s="7"/>
      <c r="J48" s="7"/>
      <c r="K48" s="7"/>
      <c r="L48" s="9" t="s">
        <v>136</v>
      </c>
      <c r="M48" s="75">
        <v>2626</v>
      </c>
      <c r="N48" s="75">
        <v>2446</v>
      </c>
      <c r="O48" s="75">
        <v>4066</v>
      </c>
      <c r="P48" s="75">
        <v>3629</v>
      </c>
      <c r="Q48" s="75">
        <v>2429</v>
      </c>
      <c r="R48" s="75">
        <v>3257</v>
      </c>
      <c r="S48" s="75">
        <v>1629</v>
      </c>
      <c r="T48" s="75">
        <v>5063</v>
      </c>
      <c r="U48" s="75">
        <v>2978</v>
      </c>
    </row>
    <row r="49" spans="1:21" ht="16.5" customHeight="1" x14ac:dyDescent="0.2">
      <c r="A49" s="7"/>
      <c r="B49" s="7"/>
      <c r="C49" s="7"/>
      <c r="D49" s="7" t="s">
        <v>64</v>
      </c>
      <c r="E49" s="7"/>
      <c r="F49" s="7"/>
      <c r="G49" s="7"/>
      <c r="H49" s="7"/>
      <c r="I49" s="7"/>
      <c r="J49" s="7"/>
      <c r="K49" s="7"/>
      <c r="L49" s="9" t="s">
        <v>136</v>
      </c>
      <c r="M49" s="75">
        <v>2585</v>
      </c>
      <c r="N49" s="75">
        <v>2715</v>
      </c>
      <c r="O49" s="75">
        <v>4140</v>
      </c>
      <c r="P49" s="75">
        <v>3877</v>
      </c>
      <c r="Q49" s="75">
        <v>2576</v>
      </c>
      <c r="R49" s="75">
        <v>3753</v>
      </c>
      <c r="S49" s="75">
        <v>2136</v>
      </c>
      <c r="T49" s="75">
        <v>5191</v>
      </c>
      <c r="U49" s="75">
        <v>3107</v>
      </c>
    </row>
    <row r="50" spans="1:21" ht="16.5" customHeight="1" x14ac:dyDescent="0.2">
      <c r="A50" s="7"/>
      <c r="B50" s="7"/>
      <c r="C50" s="7"/>
      <c r="D50" s="7" t="s">
        <v>65</v>
      </c>
      <c r="E50" s="7"/>
      <c r="F50" s="7"/>
      <c r="G50" s="7"/>
      <c r="H50" s="7"/>
      <c r="I50" s="7"/>
      <c r="J50" s="7"/>
      <c r="K50" s="7"/>
      <c r="L50" s="9" t="s">
        <v>136</v>
      </c>
      <c r="M50" s="75">
        <v>2536</v>
      </c>
      <c r="N50" s="75">
        <v>2847</v>
      </c>
      <c r="O50" s="75">
        <v>4592</v>
      </c>
      <c r="P50" s="75">
        <v>4095</v>
      </c>
      <c r="Q50" s="75">
        <v>2961</v>
      </c>
      <c r="R50" s="75">
        <v>3424</v>
      </c>
      <c r="S50" s="75">
        <v>1501</v>
      </c>
      <c r="T50" s="75">
        <v>5395</v>
      </c>
      <c r="U50" s="75">
        <v>3251</v>
      </c>
    </row>
    <row r="51" spans="1:21" ht="16.5" customHeight="1" x14ac:dyDescent="0.2">
      <c r="A51" s="7"/>
      <c r="B51" s="7"/>
      <c r="C51" s="7"/>
      <c r="D51" s="7" t="s">
        <v>66</v>
      </c>
      <c r="E51" s="7"/>
      <c r="F51" s="7"/>
      <c r="G51" s="7"/>
      <c r="H51" s="7"/>
      <c r="I51" s="7"/>
      <c r="J51" s="7"/>
      <c r="K51" s="7"/>
      <c r="L51" s="9" t="s">
        <v>136</v>
      </c>
      <c r="M51" s="75">
        <v>2507</v>
      </c>
      <c r="N51" s="75">
        <v>3029</v>
      </c>
      <c r="O51" s="75">
        <v>4791</v>
      </c>
      <c r="P51" s="75">
        <v>3923</v>
      </c>
      <c r="Q51" s="75">
        <v>3107</v>
      </c>
      <c r="R51" s="75">
        <v>3501</v>
      </c>
      <c r="S51" s="75">
        <v>1416</v>
      </c>
      <c r="T51" s="75">
        <v>5958</v>
      </c>
      <c r="U51" s="75">
        <v>3328</v>
      </c>
    </row>
    <row r="52" spans="1:21" ht="16.5" customHeight="1" x14ac:dyDescent="0.2">
      <c r="A52" s="7"/>
      <c r="B52" s="7"/>
      <c r="C52" s="7"/>
      <c r="D52" s="7" t="s">
        <v>67</v>
      </c>
      <c r="E52" s="7"/>
      <c r="F52" s="7"/>
      <c r="G52" s="7"/>
      <c r="H52" s="7"/>
      <c r="I52" s="7"/>
      <c r="J52" s="7"/>
      <c r="K52" s="7"/>
      <c r="L52" s="9" t="s">
        <v>136</v>
      </c>
      <c r="M52" s="75">
        <v>2398</v>
      </c>
      <c r="N52" s="75">
        <v>4394</v>
      </c>
      <c r="O52" s="75">
        <v>4609</v>
      </c>
      <c r="P52" s="75">
        <v>3963</v>
      </c>
      <c r="Q52" s="75">
        <v>3282</v>
      </c>
      <c r="R52" s="75">
        <v>3281</v>
      </c>
      <c r="S52" s="75">
        <v>1588</v>
      </c>
      <c r="T52" s="75">
        <v>6450</v>
      </c>
      <c r="U52" s="75">
        <v>3623</v>
      </c>
    </row>
    <row r="53" spans="1:21" ht="16.5" customHeight="1" x14ac:dyDescent="0.2">
      <c r="A53" s="7"/>
      <c r="B53" s="7"/>
      <c r="C53" s="7"/>
      <c r="D53" s="7" t="s">
        <v>68</v>
      </c>
      <c r="E53" s="7"/>
      <c r="F53" s="7"/>
      <c r="G53" s="7"/>
      <c r="H53" s="7"/>
      <c r="I53" s="7"/>
      <c r="J53" s="7"/>
      <c r="K53" s="7"/>
      <c r="L53" s="9" t="s">
        <v>136</v>
      </c>
      <c r="M53" s="75">
        <v>2276</v>
      </c>
      <c r="N53" s="75">
        <v>3975</v>
      </c>
      <c r="O53" s="75">
        <v>4619</v>
      </c>
      <c r="P53" s="75">
        <v>3441</v>
      </c>
      <c r="Q53" s="75">
        <v>3631</v>
      </c>
      <c r="R53" s="75">
        <v>3133</v>
      </c>
      <c r="S53" s="75">
        <v>1828</v>
      </c>
      <c r="T53" s="75">
        <v>6236</v>
      </c>
      <c r="U53" s="75">
        <v>3448</v>
      </c>
    </row>
    <row r="54" spans="1:21" ht="16.5" customHeight="1" x14ac:dyDescent="0.2">
      <c r="A54" s="7"/>
      <c r="B54" s="7"/>
      <c r="C54" s="7"/>
      <c r="D54" s="7" t="s">
        <v>69</v>
      </c>
      <c r="E54" s="7"/>
      <c r="F54" s="7"/>
      <c r="G54" s="7"/>
      <c r="H54" s="7"/>
      <c r="I54" s="7"/>
      <c r="J54" s="7"/>
      <c r="K54" s="7"/>
      <c r="L54" s="9" t="s">
        <v>136</v>
      </c>
      <c r="M54" s="75">
        <v>2184</v>
      </c>
      <c r="N54" s="75">
        <v>3312</v>
      </c>
      <c r="O54" s="75">
        <v>4377</v>
      </c>
      <c r="P54" s="75">
        <v>3541</v>
      </c>
      <c r="Q54" s="75">
        <v>3618</v>
      </c>
      <c r="R54" s="75">
        <v>3691</v>
      </c>
      <c r="S54" s="75">
        <v>1455</v>
      </c>
      <c r="T54" s="75">
        <v>6785</v>
      </c>
      <c r="U54" s="75">
        <v>3225</v>
      </c>
    </row>
    <row r="55" spans="1:21" ht="16.5" customHeight="1" x14ac:dyDescent="0.2">
      <c r="A55" s="7"/>
      <c r="B55" s="7" t="s">
        <v>78</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c r="D56" s="7" t="s">
        <v>60</v>
      </c>
      <c r="E56" s="7"/>
      <c r="F56" s="7"/>
      <c r="G56" s="7"/>
      <c r="H56" s="7"/>
      <c r="I56" s="7"/>
      <c r="J56" s="7"/>
      <c r="K56" s="7"/>
      <c r="L56" s="9" t="s">
        <v>136</v>
      </c>
      <c r="M56" s="75">
        <v>2692</v>
      </c>
      <c r="N56" s="75">
        <v>1786</v>
      </c>
      <c r="O56" s="75">
        <v>4219</v>
      </c>
      <c r="P56" s="75">
        <v>3087</v>
      </c>
      <c r="Q56" s="75">
        <v>2610</v>
      </c>
      <c r="R56" s="75">
        <v>3132</v>
      </c>
      <c r="S56" s="75">
        <v>1850</v>
      </c>
      <c r="T56" s="75">
        <v>5195</v>
      </c>
      <c r="U56" s="75">
        <v>2820</v>
      </c>
    </row>
    <row r="57" spans="1:21" ht="16.5" customHeight="1" x14ac:dyDescent="0.2">
      <c r="A57" s="7"/>
      <c r="B57" s="7"/>
      <c r="C57" s="7"/>
      <c r="D57" s="7" t="s">
        <v>62</v>
      </c>
      <c r="E57" s="7"/>
      <c r="F57" s="7"/>
      <c r="G57" s="7"/>
      <c r="H57" s="7"/>
      <c r="I57" s="7"/>
      <c r="J57" s="7"/>
      <c r="K57" s="7"/>
      <c r="L57" s="9" t="s">
        <v>136</v>
      </c>
      <c r="M57" s="75">
        <v>2300</v>
      </c>
      <c r="N57" s="75">
        <v>1989</v>
      </c>
      <c r="O57" s="75">
        <v>3507</v>
      </c>
      <c r="P57" s="75">
        <v>3386</v>
      </c>
      <c r="Q57" s="75">
        <v>2297</v>
      </c>
      <c r="R57" s="75">
        <v>2906</v>
      </c>
      <c r="S57" s="75">
        <v>1623</v>
      </c>
      <c r="T57" s="75">
        <v>4874</v>
      </c>
      <c r="U57" s="75">
        <v>2599</v>
      </c>
    </row>
    <row r="58" spans="1:21" ht="16.5" customHeight="1" x14ac:dyDescent="0.2">
      <c r="A58" s="7"/>
      <c r="B58" s="7"/>
      <c r="C58" s="7"/>
      <c r="D58" s="7" t="s">
        <v>63</v>
      </c>
      <c r="E58" s="7"/>
      <c r="F58" s="7"/>
      <c r="G58" s="7"/>
      <c r="H58" s="7"/>
      <c r="I58" s="7"/>
      <c r="J58" s="7"/>
      <c r="K58" s="7"/>
      <c r="L58" s="9" t="s">
        <v>136</v>
      </c>
      <c r="M58" s="75">
        <v>2785</v>
      </c>
      <c r="N58" s="75">
        <v>2531</v>
      </c>
      <c r="O58" s="75">
        <v>4281</v>
      </c>
      <c r="P58" s="75">
        <v>3751</v>
      </c>
      <c r="Q58" s="75">
        <v>2540</v>
      </c>
      <c r="R58" s="75">
        <v>3353</v>
      </c>
      <c r="S58" s="75">
        <v>1712</v>
      </c>
      <c r="T58" s="75">
        <v>5278</v>
      </c>
      <c r="U58" s="75">
        <v>3120</v>
      </c>
    </row>
    <row r="59" spans="1:21" ht="16.5" customHeight="1" x14ac:dyDescent="0.2">
      <c r="A59" s="7"/>
      <c r="B59" s="7"/>
      <c r="C59" s="7"/>
      <c r="D59" s="7" t="s">
        <v>64</v>
      </c>
      <c r="E59" s="7"/>
      <c r="F59" s="7"/>
      <c r="G59" s="7"/>
      <c r="H59" s="7"/>
      <c r="I59" s="7"/>
      <c r="J59" s="7"/>
      <c r="K59" s="7"/>
      <c r="L59" s="9" t="s">
        <v>136</v>
      </c>
      <c r="M59" s="75">
        <v>2742</v>
      </c>
      <c r="N59" s="75">
        <v>2801</v>
      </c>
      <c r="O59" s="75">
        <v>4356</v>
      </c>
      <c r="P59" s="75">
        <v>4005</v>
      </c>
      <c r="Q59" s="75">
        <v>2707</v>
      </c>
      <c r="R59" s="75">
        <v>3853</v>
      </c>
      <c r="S59" s="75">
        <v>2232</v>
      </c>
      <c r="T59" s="75">
        <v>5403</v>
      </c>
      <c r="U59" s="75">
        <v>3251</v>
      </c>
    </row>
    <row r="60" spans="1:21" ht="16.5" customHeight="1" x14ac:dyDescent="0.2">
      <c r="A60" s="7"/>
      <c r="B60" s="7"/>
      <c r="C60" s="7"/>
      <c r="D60" s="7" t="s">
        <v>65</v>
      </c>
      <c r="E60" s="7"/>
      <c r="F60" s="7"/>
      <c r="G60" s="7"/>
      <c r="H60" s="7"/>
      <c r="I60" s="7"/>
      <c r="J60" s="7"/>
      <c r="K60" s="7"/>
      <c r="L60" s="9" t="s">
        <v>136</v>
      </c>
      <c r="M60" s="75">
        <v>2695</v>
      </c>
      <c r="N60" s="75">
        <v>2934</v>
      </c>
      <c r="O60" s="75">
        <v>4788</v>
      </c>
      <c r="P60" s="75">
        <v>4212</v>
      </c>
      <c r="Q60" s="75">
        <v>3101</v>
      </c>
      <c r="R60" s="75">
        <v>3515</v>
      </c>
      <c r="S60" s="75">
        <v>1576</v>
      </c>
      <c r="T60" s="75">
        <v>5623</v>
      </c>
      <c r="U60" s="75">
        <v>3391</v>
      </c>
    </row>
    <row r="61" spans="1:21" ht="16.5" customHeight="1" x14ac:dyDescent="0.2">
      <c r="A61" s="7"/>
      <c r="B61" s="7"/>
      <c r="C61" s="7"/>
      <c r="D61" s="7" t="s">
        <v>66</v>
      </c>
      <c r="E61" s="7"/>
      <c r="F61" s="7"/>
      <c r="G61" s="7"/>
      <c r="H61" s="7"/>
      <c r="I61" s="7"/>
      <c r="J61" s="7"/>
      <c r="K61" s="7"/>
      <c r="L61" s="9" t="s">
        <v>136</v>
      </c>
      <c r="M61" s="75">
        <v>2670</v>
      </c>
      <c r="N61" s="75">
        <v>3122</v>
      </c>
      <c r="O61" s="75">
        <v>4963</v>
      </c>
      <c r="P61" s="75">
        <v>4028</v>
      </c>
      <c r="Q61" s="75">
        <v>3256</v>
      </c>
      <c r="R61" s="75">
        <v>3592</v>
      </c>
      <c r="S61" s="75">
        <v>1482</v>
      </c>
      <c r="T61" s="75">
        <v>6201</v>
      </c>
      <c r="U61" s="75">
        <v>3466</v>
      </c>
    </row>
    <row r="62" spans="1:21" ht="16.5" customHeight="1" x14ac:dyDescent="0.2">
      <c r="A62" s="7"/>
      <c r="B62" s="7"/>
      <c r="C62" s="7"/>
      <c r="D62" s="7" t="s">
        <v>67</v>
      </c>
      <c r="E62" s="7"/>
      <c r="F62" s="7"/>
      <c r="G62" s="7"/>
      <c r="H62" s="7"/>
      <c r="I62" s="7"/>
      <c r="J62" s="7"/>
      <c r="K62" s="7"/>
      <c r="L62" s="9" t="s">
        <v>136</v>
      </c>
      <c r="M62" s="75">
        <v>2546</v>
      </c>
      <c r="N62" s="75">
        <v>4493</v>
      </c>
      <c r="O62" s="75">
        <v>4769</v>
      </c>
      <c r="P62" s="75">
        <v>4060</v>
      </c>
      <c r="Q62" s="75">
        <v>3424</v>
      </c>
      <c r="R62" s="75">
        <v>3369</v>
      </c>
      <c r="S62" s="75">
        <v>1667</v>
      </c>
      <c r="T62" s="75">
        <v>6681</v>
      </c>
      <c r="U62" s="75">
        <v>3753</v>
      </c>
    </row>
    <row r="63" spans="1:21" ht="16.5" customHeight="1" x14ac:dyDescent="0.2">
      <c r="A63" s="7"/>
      <c r="B63" s="7"/>
      <c r="C63" s="7"/>
      <c r="D63" s="7" t="s">
        <v>68</v>
      </c>
      <c r="E63" s="7"/>
      <c r="F63" s="7"/>
      <c r="G63" s="7"/>
      <c r="H63" s="7"/>
      <c r="I63" s="7"/>
      <c r="J63" s="7"/>
      <c r="K63" s="7"/>
      <c r="L63" s="9" t="s">
        <v>136</v>
      </c>
      <c r="M63" s="75">
        <v>2427</v>
      </c>
      <c r="N63" s="75">
        <v>4072</v>
      </c>
      <c r="O63" s="75">
        <v>4767</v>
      </c>
      <c r="P63" s="75">
        <v>3540</v>
      </c>
      <c r="Q63" s="75">
        <v>3792</v>
      </c>
      <c r="R63" s="75">
        <v>3215</v>
      </c>
      <c r="S63" s="75">
        <v>1923</v>
      </c>
      <c r="T63" s="75">
        <v>6396</v>
      </c>
      <c r="U63" s="75">
        <v>3577</v>
      </c>
    </row>
    <row r="64" spans="1:21" ht="16.5" customHeight="1" x14ac:dyDescent="0.2">
      <c r="A64" s="14"/>
      <c r="B64" s="14"/>
      <c r="C64" s="14"/>
      <c r="D64" s="14" t="s">
        <v>69</v>
      </c>
      <c r="E64" s="14"/>
      <c r="F64" s="14"/>
      <c r="G64" s="14"/>
      <c r="H64" s="14"/>
      <c r="I64" s="14"/>
      <c r="J64" s="14"/>
      <c r="K64" s="14"/>
      <c r="L64" s="15" t="s">
        <v>136</v>
      </c>
      <c r="M64" s="76">
        <v>2327</v>
      </c>
      <c r="N64" s="76">
        <v>3409</v>
      </c>
      <c r="O64" s="76">
        <v>4544</v>
      </c>
      <c r="P64" s="76">
        <v>3652</v>
      </c>
      <c r="Q64" s="76">
        <v>3770</v>
      </c>
      <c r="R64" s="76">
        <v>3800</v>
      </c>
      <c r="S64" s="76">
        <v>1571</v>
      </c>
      <c r="T64" s="76">
        <v>6977</v>
      </c>
      <c r="U64" s="76">
        <v>3357</v>
      </c>
    </row>
    <row r="65" spans="1:21" ht="4.5" customHeight="1" x14ac:dyDescent="0.2">
      <c r="A65" s="25"/>
      <c r="B65" s="25"/>
      <c r="C65" s="2"/>
      <c r="D65" s="2"/>
      <c r="E65" s="2"/>
      <c r="F65" s="2"/>
      <c r="G65" s="2"/>
      <c r="H65" s="2"/>
      <c r="I65" s="2"/>
      <c r="J65" s="2"/>
      <c r="K65" s="2"/>
      <c r="L65" s="2"/>
      <c r="M65" s="2"/>
      <c r="N65" s="2"/>
      <c r="O65" s="2"/>
      <c r="P65" s="2"/>
      <c r="Q65" s="2"/>
      <c r="R65" s="2"/>
      <c r="S65" s="2"/>
      <c r="T65" s="2"/>
      <c r="U65" s="2"/>
    </row>
    <row r="66" spans="1:21" ht="16.5" customHeight="1" x14ac:dyDescent="0.2">
      <c r="A66" s="25"/>
      <c r="B66" s="25"/>
      <c r="C66" s="311" t="s">
        <v>186</v>
      </c>
      <c r="D66" s="311"/>
      <c r="E66" s="311"/>
      <c r="F66" s="311"/>
      <c r="G66" s="311"/>
      <c r="H66" s="311"/>
      <c r="I66" s="311"/>
      <c r="J66" s="311"/>
      <c r="K66" s="311"/>
      <c r="L66" s="311"/>
      <c r="M66" s="311"/>
      <c r="N66" s="311"/>
      <c r="O66" s="311"/>
      <c r="P66" s="311"/>
      <c r="Q66" s="311"/>
      <c r="R66" s="311"/>
      <c r="S66" s="311"/>
      <c r="T66" s="311"/>
      <c r="U66" s="311"/>
    </row>
    <row r="67" spans="1:21" ht="4.5" customHeight="1" x14ac:dyDescent="0.2">
      <c r="A67" s="25"/>
      <c r="B67" s="25"/>
      <c r="C67" s="2"/>
      <c r="D67" s="2"/>
      <c r="E67" s="2"/>
      <c r="F67" s="2"/>
      <c r="G67" s="2"/>
      <c r="H67" s="2"/>
      <c r="I67" s="2"/>
      <c r="J67" s="2"/>
      <c r="K67" s="2"/>
      <c r="L67" s="2"/>
      <c r="M67" s="2"/>
      <c r="N67" s="2"/>
      <c r="O67" s="2"/>
      <c r="P67" s="2"/>
      <c r="Q67" s="2"/>
      <c r="R67" s="2"/>
      <c r="S67" s="2"/>
      <c r="T67" s="2"/>
      <c r="U67" s="2"/>
    </row>
    <row r="68" spans="1:21" ht="42.4" customHeight="1" x14ac:dyDescent="0.2">
      <c r="A68" s="25" t="s">
        <v>79</v>
      </c>
      <c r="B68" s="25"/>
      <c r="C68" s="311" t="s">
        <v>187</v>
      </c>
      <c r="D68" s="311"/>
      <c r="E68" s="311"/>
      <c r="F68" s="311"/>
      <c r="G68" s="311"/>
      <c r="H68" s="311"/>
      <c r="I68" s="311"/>
      <c r="J68" s="311"/>
      <c r="K68" s="311"/>
      <c r="L68" s="311"/>
      <c r="M68" s="311"/>
      <c r="N68" s="311"/>
      <c r="O68" s="311"/>
      <c r="P68" s="311"/>
      <c r="Q68" s="311"/>
      <c r="R68" s="311"/>
      <c r="S68" s="311"/>
      <c r="T68" s="311"/>
      <c r="U68" s="311"/>
    </row>
    <row r="69" spans="1:21" ht="4.5" customHeight="1" x14ac:dyDescent="0.2"/>
    <row r="70" spans="1:21" ht="68.099999999999994" customHeight="1" x14ac:dyDescent="0.2">
      <c r="A70" s="26" t="s">
        <v>92</v>
      </c>
      <c r="B70" s="25"/>
      <c r="C70" s="25"/>
      <c r="D70" s="25"/>
      <c r="E70" s="311" t="s">
        <v>188</v>
      </c>
      <c r="F70" s="311"/>
      <c r="G70" s="311"/>
      <c r="H70" s="311"/>
      <c r="I70" s="311"/>
      <c r="J70" s="311"/>
      <c r="K70" s="311"/>
      <c r="L70" s="311"/>
      <c r="M70" s="311"/>
      <c r="N70" s="311"/>
      <c r="O70" s="311"/>
      <c r="P70" s="311"/>
      <c r="Q70" s="311"/>
      <c r="R70" s="311"/>
      <c r="S70" s="311"/>
      <c r="T70" s="311"/>
      <c r="U70" s="311"/>
    </row>
  </sheetData>
  <mergeCells count="4">
    <mergeCell ref="K1:U1"/>
    <mergeCell ref="C66:U66"/>
    <mergeCell ref="C68:U68"/>
    <mergeCell ref="E70:U70"/>
  </mergeCells>
  <pageMargins left="0.7" right="0.7" top="0.75" bottom="0.75" header="0.3" footer="0.3"/>
  <pageSetup paperSize="9" fitToHeight="0" orientation="landscape" horizontalDpi="300" verticalDpi="300"/>
  <headerFooter scaleWithDoc="0" alignWithMargins="0">
    <oddHeader>&amp;C&amp;"Arial"&amp;8TABLE 7A.7</oddHeader>
    <oddFooter>&amp;L&amp;"Arial"&amp;8REPORT ON
GOVERNMENT
SERVICES 2022&amp;R&amp;"Arial"&amp;8COURTS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00"/>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 min="22" max="22" width="6.85546875" customWidth="1"/>
  </cols>
  <sheetData>
    <row r="1" spans="1:22" ht="17.45" customHeight="1" x14ac:dyDescent="0.2">
      <c r="A1" s="8" t="s">
        <v>189</v>
      </c>
      <c r="B1" s="8"/>
      <c r="C1" s="8"/>
      <c r="D1" s="8"/>
      <c r="E1" s="8"/>
      <c r="F1" s="8"/>
      <c r="G1" s="8"/>
      <c r="H1" s="8"/>
      <c r="I1" s="8"/>
      <c r="J1" s="8"/>
      <c r="K1" s="316" t="s">
        <v>190</v>
      </c>
      <c r="L1" s="317"/>
      <c r="M1" s="317"/>
      <c r="N1" s="317"/>
      <c r="O1" s="317"/>
      <c r="P1" s="317"/>
      <c r="Q1" s="317"/>
      <c r="R1" s="317"/>
      <c r="S1" s="317"/>
      <c r="T1" s="317"/>
      <c r="U1" s="317"/>
      <c r="V1" s="317"/>
    </row>
    <row r="2" spans="1:22" ht="16.5" customHeight="1" x14ac:dyDescent="0.2">
      <c r="A2" s="11"/>
      <c r="B2" s="11"/>
      <c r="C2" s="11"/>
      <c r="D2" s="11"/>
      <c r="E2" s="11"/>
      <c r="F2" s="11"/>
      <c r="G2" s="11"/>
      <c r="H2" s="11"/>
      <c r="I2" s="11"/>
      <c r="J2" s="11"/>
      <c r="K2" s="11"/>
      <c r="L2" s="12" t="s">
        <v>48</v>
      </c>
      <c r="M2" s="13" t="s">
        <v>126</v>
      </c>
      <c r="N2" s="13" t="s">
        <v>127</v>
      </c>
      <c r="O2" s="13" t="s">
        <v>128</v>
      </c>
      <c r="P2" s="13" t="s">
        <v>129</v>
      </c>
      <c r="Q2" s="13" t="s">
        <v>130</v>
      </c>
      <c r="R2" s="13" t="s">
        <v>131</v>
      </c>
      <c r="S2" s="13" t="s">
        <v>132</v>
      </c>
      <c r="T2" s="13" t="s">
        <v>133</v>
      </c>
      <c r="U2" s="13" t="s">
        <v>142</v>
      </c>
      <c r="V2" s="13" t="s">
        <v>134</v>
      </c>
    </row>
    <row r="3" spans="1:22" ht="16.5" customHeight="1" x14ac:dyDescent="0.2">
      <c r="A3" s="7" t="s">
        <v>191</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106</v>
      </c>
      <c r="C4" s="7"/>
      <c r="D4" s="7"/>
      <c r="E4" s="7"/>
      <c r="F4" s="7"/>
      <c r="G4" s="7"/>
      <c r="H4" s="7"/>
      <c r="I4" s="7"/>
      <c r="J4" s="7"/>
      <c r="K4" s="7"/>
      <c r="L4" s="9"/>
      <c r="M4" s="10"/>
      <c r="N4" s="10"/>
      <c r="O4" s="10"/>
      <c r="P4" s="10"/>
      <c r="Q4" s="10"/>
      <c r="R4" s="10"/>
      <c r="S4" s="10"/>
      <c r="T4" s="10"/>
      <c r="U4" s="10"/>
      <c r="V4" s="10"/>
    </row>
    <row r="5" spans="1:22" ht="16.5" customHeight="1" x14ac:dyDescent="0.2">
      <c r="A5" s="7"/>
      <c r="B5" s="7"/>
      <c r="C5" s="7"/>
      <c r="D5" s="7" t="s">
        <v>60</v>
      </c>
      <c r="E5" s="7"/>
      <c r="F5" s="7"/>
      <c r="G5" s="7"/>
      <c r="H5" s="7"/>
      <c r="I5" s="7"/>
      <c r="J5" s="7"/>
      <c r="K5" s="7"/>
      <c r="L5" s="9" t="s">
        <v>136</v>
      </c>
      <c r="M5" s="82">
        <v>83</v>
      </c>
      <c r="N5" s="82">
        <v>67</v>
      </c>
      <c r="O5" s="82">
        <v>52</v>
      </c>
      <c r="P5" s="82">
        <v>69</v>
      </c>
      <c r="Q5" s="82">
        <v>48</v>
      </c>
      <c r="R5" s="80">
        <v>126</v>
      </c>
      <c r="S5" s="80">
        <v>140</v>
      </c>
      <c r="T5" s="80">
        <v>143</v>
      </c>
      <c r="U5" s="82">
        <v>11</v>
      </c>
      <c r="V5" s="82">
        <v>83</v>
      </c>
    </row>
    <row r="6" spans="1:22" ht="16.5" customHeight="1" x14ac:dyDescent="0.2">
      <c r="A6" s="7"/>
      <c r="B6" s="7"/>
      <c r="C6" s="7"/>
      <c r="D6" s="7" t="s">
        <v>62</v>
      </c>
      <c r="E6" s="7"/>
      <c r="F6" s="7"/>
      <c r="G6" s="7"/>
      <c r="H6" s="7"/>
      <c r="I6" s="7"/>
      <c r="J6" s="7"/>
      <c r="K6" s="7"/>
      <c r="L6" s="9" t="s">
        <v>136</v>
      </c>
      <c r="M6" s="82">
        <v>95</v>
      </c>
      <c r="N6" s="82">
        <v>90</v>
      </c>
      <c r="O6" s="82">
        <v>58</v>
      </c>
      <c r="P6" s="82">
        <v>99</v>
      </c>
      <c r="Q6" s="82">
        <v>52</v>
      </c>
      <c r="R6" s="80">
        <v>147</v>
      </c>
      <c r="S6" s="80">
        <v>145</v>
      </c>
      <c r="T6" s="82">
        <v>90</v>
      </c>
      <c r="U6" s="82">
        <v>19</v>
      </c>
      <c r="V6" s="80">
        <v>105</v>
      </c>
    </row>
    <row r="7" spans="1:22" ht="16.5" customHeight="1" x14ac:dyDescent="0.2">
      <c r="A7" s="7"/>
      <c r="B7" s="7"/>
      <c r="C7" s="7"/>
      <c r="D7" s="7" t="s">
        <v>63</v>
      </c>
      <c r="E7" s="7"/>
      <c r="F7" s="7"/>
      <c r="G7" s="7"/>
      <c r="H7" s="7"/>
      <c r="I7" s="7"/>
      <c r="J7" s="7"/>
      <c r="K7" s="7"/>
      <c r="L7" s="9" t="s">
        <v>136</v>
      </c>
      <c r="M7" s="82">
        <v>97</v>
      </c>
      <c r="N7" s="82">
        <v>96</v>
      </c>
      <c r="O7" s="82">
        <v>60</v>
      </c>
      <c r="P7" s="80">
        <v>107</v>
      </c>
      <c r="Q7" s="82">
        <v>66</v>
      </c>
      <c r="R7" s="80">
        <v>140</v>
      </c>
      <c r="S7" s="80">
        <v>139</v>
      </c>
      <c r="T7" s="82">
        <v>97</v>
      </c>
      <c r="U7" s="82">
        <v>23</v>
      </c>
      <c r="V7" s="80">
        <v>112</v>
      </c>
    </row>
    <row r="8" spans="1:22" ht="16.5" customHeight="1" x14ac:dyDescent="0.2">
      <c r="A8" s="7"/>
      <c r="B8" s="7"/>
      <c r="C8" s="7"/>
      <c r="D8" s="7" t="s">
        <v>64</v>
      </c>
      <c r="E8" s="7"/>
      <c r="F8" s="7"/>
      <c r="G8" s="7"/>
      <c r="H8" s="7"/>
      <c r="I8" s="7"/>
      <c r="J8" s="7"/>
      <c r="K8" s="7"/>
      <c r="L8" s="9" t="s">
        <v>136</v>
      </c>
      <c r="M8" s="82">
        <v>92</v>
      </c>
      <c r="N8" s="82">
        <v>92</v>
      </c>
      <c r="O8" s="82">
        <v>59</v>
      </c>
      <c r="P8" s="80">
        <v>109</v>
      </c>
      <c r="Q8" s="82">
        <v>69</v>
      </c>
      <c r="R8" s="80">
        <v>145</v>
      </c>
      <c r="S8" s="80">
        <v>142</v>
      </c>
      <c r="T8" s="80">
        <v>105</v>
      </c>
      <c r="U8" s="82">
        <v>23</v>
      </c>
      <c r="V8" s="80">
        <v>110</v>
      </c>
    </row>
    <row r="9" spans="1:22" ht="16.5" customHeight="1" x14ac:dyDescent="0.2">
      <c r="A9" s="7"/>
      <c r="B9" s="7"/>
      <c r="C9" s="7"/>
      <c r="D9" s="7" t="s">
        <v>65</v>
      </c>
      <c r="E9" s="7"/>
      <c r="F9" s="7"/>
      <c r="G9" s="7"/>
      <c r="H9" s="7"/>
      <c r="I9" s="7"/>
      <c r="J9" s="7"/>
      <c r="K9" s="7"/>
      <c r="L9" s="9" t="s">
        <v>136</v>
      </c>
      <c r="M9" s="80">
        <v>100</v>
      </c>
      <c r="N9" s="82">
        <v>97</v>
      </c>
      <c r="O9" s="82">
        <v>62</v>
      </c>
      <c r="P9" s="82">
        <v>97</v>
      </c>
      <c r="Q9" s="82">
        <v>63</v>
      </c>
      <c r="R9" s="80">
        <v>162</v>
      </c>
      <c r="S9" s="80">
        <v>174</v>
      </c>
      <c r="T9" s="82">
        <v>97</v>
      </c>
      <c r="U9" s="82">
        <v>23</v>
      </c>
      <c r="V9" s="80">
        <v>114</v>
      </c>
    </row>
    <row r="10" spans="1:22" ht="16.5" customHeight="1" x14ac:dyDescent="0.2">
      <c r="A10" s="7"/>
      <c r="B10" s="7"/>
      <c r="C10" s="7"/>
      <c r="D10" s="7" t="s">
        <v>66</v>
      </c>
      <c r="E10" s="7"/>
      <c r="F10" s="7"/>
      <c r="G10" s="7"/>
      <c r="H10" s="7"/>
      <c r="I10" s="7"/>
      <c r="J10" s="7"/>
      <c r="K10" s="7"/>
      <c r="L10" s="9" t="s">
        <v>136</v>
      </c>
      <c r="M10" s="80">
        <v>117</v>
      </c>
      <c r="N10" s="80">
        <v>116</v>
      </c>
      <c r="O10" s="82">
        <v>71</v>
      </c>
      <c r="P10" s="80">
        <v>102</v>
      </c>
      <c r="Q10" s="82">
        <v>72</v>
      </c>
      <c r="R10" s="80">
        <v>163</v>
      </c>
      <c r="S10" s="80">
        <v>155</v>
      </c>
      <c r="T10" s="82">
        <v>94</v>
      </c>
      <c r="U10" s="82">
        <v>24</v>
      </c>
      <c r="V10" s="80">
        <v>129</v>
      </c>
    </row>
    <row r="11" spans="1:22" ht="16.5" customHeight="1" x14ac:dyDescent="0.2">
      <c r="A11" s="7"/>
      <c r="B11" s="7"/>
      <c r="C11" s="7"/>
      <c r="D11" s="7" t="s">
        <v>67</v>
      </c>
      <c r="E11" s="7"/>
      <c r="F11" s="7"/>
      <c r="G11" s="7"/>
      <c r="H11" s="7"/>
      <c r="I11" s="7"/>
      <c r="J11" s="7"/>
      <c r="K11" s="7"/>
      <c r="L11" s="9" t="s">
        <v>136</v>
      </c>
      <c r="M11" s="80">
        <v>126</v>
      </c>
      <c r="N11" s="80">
        <v>123</v>
      </c>
      <c r="O11" s="82">
        <v>71</v>
      </c>
      <c r="P11" s="82">
        <v>96</v>
      </c>
      <c r="Q11" s="82">
        <v>69</v>
      </c>
      <c r="R11" s="80">
        <v>184</v>
      </c>
      <c r="S11" s="80">
        <v>157</v>
      </c>
      <c r="T11" s="80">
        <v>109</v>
      </c>
      <c r="U11" s="82">
        <v>17</v>
      </c>
      <c r="V11" s="80">
        <v>125</v>
      </c>
    </row>
    <row r="12" spans="1:22" ht="16.5" customHeight="1" x14ac:dyDescent="0.2">
      <c r="A12" s="7"/>
      <c r="B12" s="7"/>
      <c r="C12" s="7"/>
      <c r="D12" s="7" t="s">
        <v>68</v>
      </c>
      <c r="E12" s="7"/>
      <c r="F12" s="7"/>
      <c r="G12" s="7"/>
      <c r="H12" s="7"/>
      <c r="I12" s="7"/>
      <c r="J12" s="7"/>
      <c r="K12" s="7"/>
      <c r="L12" s="9" t="s">
        <v>136</v>
      </c>
      <c r="M12" s="80">
        <v>136</v>
      </c>
      <c r="N12" s="80">
        <v>119</v>
      </c>
      <c r="O12" s="82">
        <v>83</v>
      </c>
      <c r="P12" s="82">
        <v>95</v>
      </c>
      <c r="Q12" s="82">
        <v>75</v>
      </c>
      <c r="R12" s="80">
        <v>213</v>
      </c>
      <c r="S12" s="80">
        <v>173</v>
      </c>
      <c r="T12" s="82">
        <v>96</v>
      </c>
      <c r="U12" s="82">
        <v>24</v>
      </c>
      <c r="V12" s="80">
        <v>138</v>
      </c>
    </row>
    <row r="13" spans="1:22" ht="16.5" customHeight="1" x14ac:dyDescent="0.2">
      <c r="A13" s="7"/>
      <c r="B13" s="7"/>
      <c r="C13" s="7"/>
      <c r="D13" s="7" t="s">
        <v>69</v>
      </c>
      <c r="E13" s="7"/>
      <c r="F13" s="7"/>
      <c r="G13" s="7"/>
      <c r="H13" s="7"/>
      <c r="I13" s="7"/>
      <c r="J13" s="7"/>
      <c r="K13" s="7"/>
      <c r="L13" s="9" t="s">
        <v>136</v>
      </c>
      <c r="M13" s="80">
        <v>169</v>
      </c>
      <c r="N13" s="80">
        <v>131</v>
      </c>
      <c r="O13" s="82">
        <v>92</v>
      </c>
      <c r="P13" s="80">
        <v>115</v>
      </c>
      <c r="Q13" s="82">
        <v>79</v>
      </c>
      <c r="R13" s="80">
        <v>204</v>
      </c>
      <c r="S13" s="80">
        <v>227</v>
      </c>
      <c r="T13" s="80">
        <v>125</v>
      </c>
      <c r="U13" s="82">
        <v>29</v>
      </c>
      <c r="V13" s="80">
        <v>162</v>
      </c>
    </row>
    <row r="14" spans="1:22" ht="16.5" customHeight="1" x14ac:dyDescent="0.2">
      <c r="A14" s="7"/>
      <c r="B14" s="7" t="s">
        <v>72</v>
      </c>
      <c r="C14" s="7"/>
      <c r="D14" s="7"/>
      <c r="E14" s="7"/>
      <c r="F14" s="7"/>
      <c r="G14" s="7"/>
      <c r="H14" s="7"/>
      <c r="I14" s="7"/>
      <c r="J14" s="7"/>
      <c r="K14" s="7"/>
      <c r="L14" s="9"/>
      <c r="M14" s="10"/>
      <c r="N14" s="10"/>
      <c r="O14" s="10"/>
      <c r="P14" s="10"/>
      <c r="Q14" s="10"/>
      <c r="R14" s="10"/>
      <c r="S14" s="10"/>
      <c r="T14" s="10"/>
      <c r="U14" s="10"/>
      <c r="V14" s="10"/>
    </row>
    <row r="15" spans="1:22" ht="16.5" customHeight="1" x14ac:dyDescent="0.2">
      <c r="A15" s="7"/>
      <c r="B15" s="7"/>
      <c r="C15" s="7"/>
      <c r="D15" s="7" t="s">
        <v>60</v>
      </c>
      <c r="E15" s="7"/>
      <c r="F15" s="7"/>
      <c r="G15" s="7"/>
      <c r="H15" s="7"/>
      <c r="I15" s="7"/>
      <c r="J15" s="7"/>
      <c r="K15" s="7"/>
      <c r="L15" s="9" t="s">
        <v>136</v>
      </c>
      <c r="M15" s="82">
        <v>73</v>
      </c>
      <c r="N15" s="82">
        <v>85</v>
      </c>
      <c r="O15" s="82">
        <v>82</v>
      </c>
      <c r="P15" s="80">
        <v>197</v>
      </c>
      <c r="Q15" s="82">
        <v>83</v>
      </c>
      <c r="R15" s="77" t="s">
        <v>73</v>
      </c>
      <c r="S15" s="77" t="s">
        <v>73</v>
      </c>
      <c r="T15" s="77" t="s">
        <v>73</v>
      </c>
      <c r="U15" s="77" t="s">
        <v>73</v>
      </c>
      <c r="V15" s="82">
        <v>88</v>
      </c>
    </row>
    <row r="16" spans="1:22" ht="16.5" customHeight="1" x14ac:dyDescent="0.2">
      <c r="A16" s="7"/>
      <c r="B16" s="7"/>
      <c r="C16" s="7"/>
      <c r="D16" s="7" t="s">
        <v>62</v>
      </c>
      <c r="E16" s="7"/>
      <c r="F16" s="7"/>
      <c r="G16" s="7"/>
      <c r="H16" s="7"/>
      <c r="I16" s="7"/>
      <c r="J16" s="7"/>
      <c r="K16" s="7"/>
      <c r="L16" s="9" t="s">
        <v>136</v>
      </c>
      <c r="M16" s="82">
        <v>81</v>
      </c>
      <c r="N16" s="82">
        <v>91</v>
      </c>
      <c r="O16" s="82">
        <v>82</v>
      </c>
      <c r="P16" s="80">
        <v>201</v>
      </c>
      <c r="Q16" s="82">
        <v>79</v>
      </c>
      <c r="R16" s="77" t="s">
        <v>73</v>
      </c>
      <c r="S16" s="77" t="s">
        <v>73</v>
      </c>
      <c r="T16" s="77" t="s">
        <v>73</v>
      </c>
      <c r="U16" s="77" t="s">
        <v>73</v>
      </c>
      <c r="V16" s="82">
        <v>92</v>
      </c>
    </row>
    <row r="17" spans="1:22" ht="16.5" customHeight="1" x14ac:dyDescent="0.2">
      <c r="A17" s="7"/>
      <c r="B17" s="7"/>
      <c r="C17" s="7"/>
      <c r="D17" s="7" t="s">
        <v>63</v>
      </c>
      <c r="E17" s="7"/>
      <c r="F17" s="7"/>
      <c r="G17" s="7"/>
      <c r="H17" s="7"/>
      <c r="I17" s="7"/>
      <c r="J17" s="7"/>
      <c r="K17" s="7"/>
      <c r="L17" s="9" t="s">
        <v>136</v>
      </c>
      <c r="M17" s="82">
        <v>84</v>
      </c>
      <c r="N17" s="82">
        <v>95</v>
      </c>
      <c r="O17" s="82">
        <v>95</v>
      </c>
      <c r="P17" s="80">
        <v>199</v>
      </c>
      <c r="Q17" s="82">
        <v>85</v>
      </c>
      <c r="R17" s="77" t="s">
        <v>73</v>
      </c>
      <c r="S17" s="77" t="s">
        <v>73</v>
      </c>
      <c r="T17" s="77" t="s">
        <v>73</v>
      </c>
      <c r="U17" s="77" t="s">
        <v>73</v>
      </c>
      <c r="V17" s="82">
        <v>97</v>
      </c>
    </row>
    <row r="18" spans="1:22" ht="16.5" customHeight="1" x14ac:dyDescent="0.2">
      <c r="A18" s="7"/>
      <c r="B18" s="7"/>
      <c r="C18" s="7"/>
      <c r="D18" s="7" t="s">
        <v>64</v>
      </c>
      <c r="E18" s="7"/>
      <c r="F18" s="7"/>
      <c r="G18" s="7"/>
      <c r="H18" s="7"/>
      <c r="I18" s="7"/>
      <c r="J18" s="7"/>
      <c r="K18" s="7"/>
      <c r="L18" s="9" t="s">
        <v>136</v>
      </c>
      <c r="M18" s="82">
        <v>92</v>
      </c>
      <c r="N18" s="80">
        <v>103</v>
      </c>
      <c r="O18" s="80">
        <v>102</v>
      </c>
      <c r="P18" s="80">
        <v>194</v>
      </c>
      <c r="Q18" s="80">
        <v>102</v>
      </c>
      <c r="R18" s="77" t="s">
        <v>73</v>
      </c>
      <c r="S18" s="77" t="s">
        <v>73</v>
      </c>
      <c r="T18" s="77" t="s">
        <v>73</v>
      </c>
      <c r="U18" s="77" t="s">
        <v>73</v>
      </c>
      <c r="V18" s="80">
        <v>103</v>
      </c>
    </row>
    <row r="19" spans="1:22" ht="16.5" customHeight="1" x14ac:dyDescent="0.2">
      <c r="A19" s="7"/>
      <c r="B19" s="7"/>
      <c r="C19" s="7"/>
      <c r="D19" s="7" t="s">
        <v>65</v>
      </c>
      <c r="E19" s="7"/>
      <c r="F19" s="7"/>
      <c r="G19" s="7"/>
      <c r="H19" s="7"/>
      <c r="I19" s="7"/>
      <c r="J19" s="7"/>
      <c r="K19" s="7"/>
      <c r="L19" s="9" t="s">
        <v>136</v>
      </c>
      <c r="M19" s="80">
        <v>100</v>
      </c>
      <c r="N19" s="80">
        <v>104</v>
      </c>
      <c r="O19" s="80">
        <v>101</v>
      </c>
      <c r="P19" s="80">
        <v>194</v>
      </c>
      <c r="Q19" s="80">
        <v>114</v>
      </c>
      <c r="R19" s="77" t="s">
        <v>73</v>
      </c>
      <c r="S19" s="77" t="s">
        <v>73</v>
      </c>
      <c r="T19" s="77" t="s">
        <v>73</v>
      </c>
      <c r="U19" s="77" t="s">
        <v>73</v>
      </c>
      <c r="V19" s="80">
        <v>107</v>
      </c>
    </row>
    <row r="20" spans="1:22" ht="16.5" customHeight="1" x14ac:dyDescent="0.2">
      <c r="A20" s="7"/>
      <c r="B20" s="7"/>
      <c r="C20" s="7"/>
      <c r="D20" s="7" t="s">
        <v>66</v>
      </c>
      <c r="E20" s="7"/>
      <c r="F20" s="7"/>
      <c r="G20" s="7"/>
      <c r="H20" s="7"/>
      <c r="I20" s="7"/>
      <c r="J20" s="7"/>
      <c r="K20" s="7"/>
      <c r="L20" s="9" t="s">
        <v>136</v>
      </c>
      <c r="M20" s="80">
        <v>103</v>
      </c>
      <c r="N20" s="80">
        <v>111</v>
      </c>
      <c r="O20" s="80">
        <v>109</v>
      </c>
      <c r="P20" s="80">
        <v>195</v>
      </c>
      <c r="Q20" s="80">
        <v>108</v>
      </c>
      <c r="R20" s="77" t="s">
        <v>73</v>
      </c>
      <c r="S20" s="77" t="s">
        <v>73</v>
      </c>
      <c r="T20" s="77" t="s">
        <v>73</v>
      </c>
      <c r="U20" s="77" t="s">
        <v>73</v>
      </c>
      <c r="V20" s="80">
        <v>111</v>
      </c>
    </row>
    <row r="21" spans="1:22" ht="16.5" customHeight="1" x14ac:dyDescent="0.2">
      <c r="A21" s="7"/>
      <c r="B21" s="7"/>
      <c r="C21" s="7"/>
      <c r="D21" s="7" t="s">
        <v>67</v>
      </c>
      <c r="E21" s="7"/>
      <c r="F21" s="7"/>
      <c r="G21" s="7"/>
      <c r="H21" s="7"/>
      <c r="I21" s="7"/>
      <c r="J21" s="7"/>
      <c r="K21" s="7"/>
      <c r="L21" s="9" t="s">
        <v>136</v>
      </c>
      <c r="M21" s="82">
        <v>91</v>
      </c>
      <c r="N21" s="80">
        <v>114</v>
      </c>
      <c r="O21" s="80">
        <v>114</v>
      </c>
      <c r="P21" s="80">
        <v>189</v>
      </c>
      <c r="Q21" s="80">
        <v>145</v>
      </c>
      <c r="R21" s="77" t="s">
        <v>73</v>
      </c>
      <c r="S21" s="77" t="s">
        <v>73</v>
      </c>
      <c r="T21" s="77" t="s">
        <v>73</v>
      </c>
      <c r="U21" s="77" t="s">
        <v>73</v>
      </c>
      <c r="V21" s="80">
        <v>111</v>
      </c>
    </row>
    <row r="22" spans="1:22" ht="16.5" customHeight="1" x14ac:dyDescent="0.2">
      <c r="A22" s="7"/>
      <c r="B22" s="7"/>
      <c r="C22" s="7"/>
      <c r="D22" s="7" t="s">
        <v>68</v>
      </c>
      <c r="E22" s="7"/>
      <c r="F22" s="7"/>
      <c r="G22" s="7"/>
      <c r="H22" s="7"/>
      <c r="I22" s="7"/>
      <c r="J22" s="7"/>
      <c r="K22" s="7"/>
      <c r="L22" s="9" t="s">
        <v>136</v>
      </c>
      <c r="M22" s="80">
        <v>101</v>
      </c>
      <c r="N22" s="80">
        <v>115</v>
      </c>
      <c r="O22" s="80">
        <v>114</v>
      </c>
      <c r="P22" s="80">
        <v>183</v>
      </c>
      <c r="Q22" s="80">
        <v>177</v>
      </c>
      <c r="R22" s="77" t="s">
        <v>73</v>
      </c>
      <c r="S22" s="77" t="s">
        <v>73</v>
      </c>
      <c r="T22" s="77" t="s">
        <v>73</v>
      </c>
      <c r="U22" s="77" t="s">
        <v>73</v>
      </c>
      <c r="V22" s="80">
        <v>116</v>
      </c>
    </row>
    <row r="23" spans="1:22" ht="16.5" customHeight="1" x14ac:dyDescent="0.2">
      <c r="A23" s="7"/>
      <c r="B23" s="7"/>
      <c r="C23" s="7"/>
      <c r="D23" s="7" t="s">
        <v>69</v>
      </c>
      <c r="E23" s="7"/>
      <c r="F23" s="7"/>
      <c r="G23" s="7"/>
      <c r="H23" s="7"/>
      <c r="I23" s="7"/>
      <c r="J23" s="7"/>
      <c r="K23" s="7"/>
      <c r="L23" s="9" t="s">
        <v>136</v>
      </c>
      <c r="M23" s="80">
        <v>107</v>
      </c>
      <c r="N23" s="80">
        <v>111</v>
      </c>
      <c r="O23" s="80">
        <v>130</v>
      </c>
      <c r="P23" s="80">
        <v>184</v>
      </c>
      <c r="Q23" s="80">
        <v>176</v>
      </c>
      <c r="R23" s="77" t="s">
        <v>73</v>
      </c>
      <c r="S23" s="77" t="s">
        <v>73</v>
      </c>
      <c r="T23" s="77" t="s">
        <v>73</v>
      </c>
      <c r="U23" s="77" t="s">
        <v>73</v>
      </c>
      <c r="V23" s="80">
        <v>121</v>
      </c>
    </row>
    <row r="24" spans="1:22" ht="16.5" customHeight="1" x14ac:dyDescent="0.2">
      <c r="A24" s="7"/>
      <c r="B24" s="7" t="s">
        <v>74</v>
      </c>
      <c r="C24" s="7"/>
      <c r="D24" s="7"/>
      <c r="E24" s="7"/>
      <c r="F24" s="7"/>
      <c r="G24" s="7"/>
      <c r="H24" s="7"/>
      <c r="I24" s="7"/>
      <c r="J24" s="7"/>
      <c r="K24" s="7"/>
      <c r="L24" s="9"/>
      <c r="M24" s="10"/>
      <c r="N24" s="10"/>
      <c r="O24" s="10"/>
      <c r="P24" s="10"/>
      <c r="Q24" s="10"/>
      <c r="R24" s="10"/>
      <c r="S24" s="10"/>
      <c r="T24" s="10"/>
      <c r="U24" s="10"/>
      <c r="V24" s="10"/>
    </row>
    <row r="25" spans="1:22" ht="16.5" customHeight="1" x14ac:dyDescent="0.2">
      <c r="A25" s="7"/>
      <c r="B25" s="7"/>
      <c r="C25" s="7" t="s">
        <v>75</v>
      </c>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c r="D26" s="7" t="s">
        <v>60</v>
      </c>
      <c r="E26" s="7"/>
      <c r="F26" s="7"/>
      <c r="G26" s="7"/>
      <c r="H26" s="7"/>
      <c r="I26" s="7"/>
      <c r="J26" s="7"/>
      <c r="K26" s="7"/>
      <c r="L26" s="9" t="s">
        <v>136</v>
      </c>
      <c r="M26" s="79">
        <v>1372</v>
      </c>
      <c r="N26" s="79">
        <v>1190</v>
      </c>
      <c r="O26" s="80">
        <v>918</v>
      </c>
      <c r="P26" s="79">
        <v>1339</v>
      </c>
      <c r="Q26" s="80">
        <v>992</v>
      </c>
      <c r="R26" s="79">
        <v>1027</v>
      </c>
      <c r="S26" s="80">
        <v>906</v>
      </c>
      <c r="T26" s="79">
        <v>2151</v>
      </c>
      <c r="U26" s="77" t="s">
        <v>73</v>
      </c>
      <c r="V26" s="79">
        <v>1195</v>
      </c>
    </row>
    <row r="27" spans="1:22" ht="16.5" customHeight="1" x14ac:dyDescent="0.2">
      <c r="A27" s="7"/>
      <c r="B27" s="7"/>
      <c r="C27" s="7"/>
      <c r="D27" s="7" t="s">
        <v>62</v>
      </c>
      <c r="E27" s="7"/>
      <c r="F27" s="7"/>
      <c r="G27" s="7"/>
      <c r="H27" s="7"/>
      <c r="I27" s="7"/>
      <c r="J27" s="7"/>
      <c r="K27" s="7"/>
      <c r="L27" s="9" t="s">
        <v>136</v>
      </c>
      <c r="M27" s="79">
        <v>1474</v>
      </c>
      <c r="N27" s="79">
        <v>1224</v>
      </c>
      <c r="O27" s="80">
        <v>939</v>
      </c>
      <c r="P27" s="79">
        <v>1783</v>
      </c>
      <c r="Q27" s="79">
        <v>1201</v>
      </c>
      <c r="R27" s="79">
        <v>1102</v>
      </c>
      <c r="S27" s="80">
        <v>815</v>
      </c>
      <c r="T27" s="79">
        <v>1792</v>
      </c>
      <c r="U27" s="77" t="s">
        <v>73</v>
      </c>
      <c r="V27" s="79">
        <v>1299</v>
      </c>
    </row>
    <row r="28" spans="1:22" ht="16.5" customHeight="1" x14ac:dyDescent="0.2">
      <c r="A28" s="7"/>
      <c r="B28" s="7"/>
      <c r="C28" s="7"/>
      <c r="D28" s="7" t="s">
        <v>63</v>
      </c>
      <c r="E28" s="7"/>
      <c r="F28" s="7"/>
      <c r="G28" s="7"/>
      <c r="H28" s="7"/>
      <c r="I28" s="7"/>
      <c r="J28" s="7"/>
      <c r="K28" s="7"/>
      <c r="L28" s="9" t="s">
        <v>136</v>
      </c>
      <c r="M28" s="79">
        <v>1480</v>
      </c>
      <c r="N28" s="79">
        <v>1366</v>
      </c>
      <c r="O28" s="79">
        <v>1122</v>
      </c>
      <c r="P28" s="79">
        <v>1686</v>
      </c>
      <c r="Q28" s="79">
        <v>1365</v>
      </c>
      <c r="R28" s="79">
        <v>1182</v>
      </c>
      <c r="S28" s="80">
        <v>881</v>
      </c>
      <c r="T28" s="79">
        <v>1978</v>
      </c>
      <c r="U28" s="77" t="s">
        <v>73</v>
      </c>
      <c r="V28" s="79">
        <v>1380</v>
      </c>
    </row>
    <row r="29" spans="1:22" ht="16.5" customHeight="1" x14ac:dyDescent="0.2">
      <c r="A29" s="7"/>
      <c r="B29" s="7"/>
      <c r="C29" s="7"/>
      <c r="D29" s="7" t="s">
        <v>64</v>
      </c>
      <c r="E29" s="7"/>
      <c r="F29" s="7"/>
      <c r="G29" s="7"/>
      <c r="H29" s="7"/>
      <c r="I29" s="7"/>
      <c r="J29" s="7"/>
      <c r="K29" s="7"/>
      <c r="L29" s="9" t="s">
        <v>136</v>
      </c>
      <c r="M29" s="79">
        <v>1516</v>
      </c>
      <c r="N29" s="79">
        <v>1352</v>
      </c>
      <c r="O29" s="79">
        <v>1185</v>
      </c>
      <c r="P29" s="79">
        <v>1877</v>
      </c>
      <c r="Q29" s="79">
        <v>1479</v>
      </c>
      <c r="R29" s="79">
        <v>1098</v>
      </c>
      <c r="S29" s="80">
        <v>818</v>
      </c>
      <c r="T29" s="79">
        <v>2118</v>
      </c>
      <c r="U29" s="77" t="s">
        <v>73</v>
      </c>
      <c r="V29" s="79">
        <v>1428</v>
      </c>
    </row>
    <row r="30" spans="1:22" ht="16.5" customHeight="1" x14ac:dyDescent="0.2">
      <c r="A30" s="7"/>
      <c r="B30" s="7"/>
      <c r="C30" s="7"/>
      <c r="D30" s="7" t="s">
        <v>65</v>
      </c>
      <c r="E30" s="7"/>
      <c r="F30" s="7"/>
      <c r="G30" s="7"/>
      <c r="H30" s="7"/>
      <c r="I30" s="7"/>
      <c r="J30" s="7"/>
      <c r="K30" s="7"/>
      <c r="L30" s="9" t="s">
        <v>136</v>
      </c>
      <c r="M30" s="79">
        <v>1618</v>
      </c>
      <c r="N30" s="79">
        <v>1435</v>
      </c>
      <c r="O30" s="79">
        <v>1199</v>
      </c>
      <c r="P30" s="79">
        <v>1976</v>
      </c>
      <c r="Q30" s="79">
        <v>1463</v>
      </c>
      <c r="R30" s="79">
        <v>1184</v>
      </c>
      <c r="S30" s="80">
        <v>855</v>
      </c>
      <c r="T30" s="79">
        <v>2559</v>
      </c>
      <c r="U30" s="77" t="s">
        <v>73</v>
      </c>
      <c r="V30" s="79">
        <v>1501</v>
      </c>
    </row>
    <row r="31" spans="1:22" ht="16.5" customHeight="1" x14ac:dyDescent="0.2">
      <c r="A31" s="7"/>
      <c r="B31" s="7"/>
      <c r="C31" s="7"/>
      <c r="D31" s="7" t="s">
        <v>66</v>
      </c>
      <c r="E31" s="7"/>
      <c r="F31" s="7"/>
      <c r="G31" s="7"/>
      <c r="H31" s="7"/>
      <c r="I31" s="7"/>
      <c r="J31" s="7"/>
      <c r="K31" s="7"/>
      <c r="L31" s="9" t="s">
        <v>136</v>
      </c>
      <c r="M31" s="79">
        <v>1616</v>
      </c>
      <c r="N31" s="79">
        <v>1485</v>
      </c>
      <c r="O31" s="79">
        <v>1235</v>
      </c>
      <c r="P31" s="79">
        <v>2009</v>
      </c>
      <c r="Q31" s="79">
        <v>1523</v>
      </c>
      <c r="R31" s="79">
        <v>1231</v>
      </c>
      <c r="S31" s="80">
        <v>916</v>
      </c>
      <c r="T31" s="79">
        <v>2677</v>
      </c>
      <c r="U31" s="77" t="s">
        <v>73</v>
      </c>
      <c r="V31" s="79">
        <v>1532</v>
      </c>
    </row>
    <row r="32" spans="1:22" ht="16.5" customHeight="1" x14ac:dyDescent="0.2">
      <c r="A32" s="7"/>
      <c r="B32" s="7"/>
      <c r="C32" s="7"/>
      <c r="D32" s="7" t="s">
        <v>67</v>
      </c>
      <c r="E32" s="7"/>
      <c r="F32" s="7"/>
      <c r="G32" s="7"/>
      <c r="H32" s="7"/>
      <c r="I32" s="7"/>
      <c r="J32" s="7"/>
      <c r="K32" s="7"/>
      <c r="L32" s="9" t="s">
        <v>136</v>
      </c>
      <c r="M32" s="79">
        <v>1769</v>
      </c>
      <c r="N32" s="79">
        <v>1618</v>
      </c>
      <c r="O32" s="79">
        <v>1221</v>
      </c>
      <c r="P32" s="79">
        <v>1942</v>
      </c>
      <c r="Q32" s="79">
        <v>1630</v>
      </c>
      <c r="R32" s="79">
        <v>1343</v>
      </c>
      <c r="S32" s="80">
        <v>997</v>
      </c>
      <c r="T32" s="79">
        <v>2797</v>
      </c>
      <c r="U32" s="77" t="s">
        <v>73</v>
      </c>
      <c r="V32" s="79">
        <v>1618</v>
      </c>
    </row>
    <row r="33" spans="1:22" ht="16.5" customHeight="1" x14ac:dyDescent="0.2">
      <c r="A33" s="7"/>
      <c r="B33" s="7"/>
      <c r="C33" s="7"/>
      <c r="D33" s="7" t="s">
        <v>68</v>
      </c>
      <c r="E33" s="7"/>
      <c r="F33" s="7"/>
      <c r="G33" s="7"/>
      <c r="H33" s="7"/>
      <c r="I33" s="7"/>
      <c r="J33" s="7"/>
      <c r="K33" s="7"/>
      <c r="L33" s="9" t="s">
        <v>136</v>
      </c>
      <c r="M33" s="79">
        <v>1913</v>
      </c>
      <c r="N33" s="79">
        <v>1766</v>
      </c>
      <c r="O33" s="79">
        <v>1211</v>
      </c>
      <c r="P33" s="79">
        <v>2077</v>
      </c>
      <c r="Q33" s="79">
        <v>1633</v>
      </c>
      <c r="R33" s="79">
        <v>1502</v>
      </c>
      <c r="S33" s="79">
        <v>1024</v>
      </c>
      <c r="T33" s="79">
        <v>2870</v>
      </c>
      <c r="U33" s="77" t="s">
        <v>73</v>
      </c>
      <c r="V33" s="79">
        <v>1719</v>
      </c>
    </row>
    <row r="34" spans="1:22" ht="16.5" customHeight="1" x14ac:dyDescent="0.2">
      <c r="A34" s="7"/>
      <c r="B34" s="7"/>
      <c r="C34" s="7"/>
      <c r="D34" s="7" t="s">
        <v>69</v>
      </c>
      <c r="E34" s="7"/>
      <c r="F34" s="7"/>
      <c r="G34" s="7"/>
      <c r="H34" s="7"/>
      <c r="I34" s="7"/>
      <c r="J34" s="7"/>
      <c r="K34" s="7"/>
      <c r="L34" s="9" t="s">
        <v>136</v>
      </c>
      <c r="M34" s="79">
        <v>1987</v>
      </c>
      <c r="N34" s="79">
        <v>1860</v>
      </c>
      <c r="O34" s="79">
        <v>1168</v>
      </c>
      <c r="P34" s="79">
        <v>2062</v>
      </c>
      <c r="Q34" s="79">
        <v>1585</v>
      </c>
      <c r="R34" s="79">
        <v>1642</v>
      </c>
      <c r="S34" s="80">
        <v>989</v>
      </c>
      <c r="T34" s="79">
        <v>2954</v>
      </c>
      <c r="U34" s="77" t="s">
        <v>73</v>
      </c>
      <c r="V34" s="79">
        <v>1755</v>
      </c>
    </row>
    <row r="35" spans="1:22" ht="16.5" customHeight="1" x14ac:dyDescent="0.2">
      <c r="A35" s="7"/>
      <c r="B35" s="7"/>
      <c r="C35" s="7" t="s">
        <v>76</v>
      </c>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c r="D36" s="7" t="s">
        <v>60</v>
      </c>
      <c r="E36" s="7"/>
      <c r="F36" s="7"/>
      <c r="G36" s="7"/>
      <c r="H36" s="7"/>
      <c r="I36" s="7"/>
      <c r="J36" s="7"/>
      <c r="K36" s="7"/>
      <c r="L36" s="9" t="s">
        <v>136</v>
      </c>
      <c r="M36" s="80">
        <v>117</v>
      </c>
      <c r="N36" s="80">
        <v>123</v>
      </c>
      <c r="O36" s="80">
        <v>129</v>
      </c>
      <c r="P36" s="82">
        <v>86</v>
      </c>
      <c r="Q36" s="82">
        <v>95</v>
      </c>
      <c r="R36" s="82">
        <v>59</v>
      </c>
      <c r="S36" s="82">
        <v>54</v>
      </c>
      <c r="T36" s="80">
        <v>141</v>
      </c>
      <c r="U36" s="77" t="s">
        <v>73</v>
      </c>
      <c r="V36" s="80">
        <v>114</v>
      </c>
    </row>
    <row r="37" spans="1:22" ht="16.5" customHeight="1" x14ac:dyDescent="0.2">
      <c r="A37" s="7"/>
      <c r="B37" s="7"/>
      <c r="C37" s="7"/>
      <c r="D37" s="7" t="s">
        <v>62</v>
      </c>
      <c r="E37" s="7"/>
      <c r="F37" s="7"/>
      <c r="G37" s="7"/>
      <c r="H37" s="7"/>
      <c r="I37" s="7"/>
      <c r="J37" s="7"/>
      <c r="K37" s="7"/>
      <c r="L37" s="9" t="s">
        <v>136</v>
      </c>
      <c r="M37" s="80">
        <v>108</v>
      </c>
      <c r="N37" s="80">
        <v>119</v>
      </c>
      <c r="O37" s="80">
        <v>122</v>
      </c>
      <c r="P37" s="82">
        <v>75</v>
      </c>
      <c r="Q37" s="82">
        <v>89</v>
      </c>
      <c r="R37" s="82">
        <v>64</v>
      </c>
      <c r="S37" s="82">
        <v>35</v>
      </c>
      <c r="T37" s="80">
        <v>153</v>
      </c>
      <c r="U37" s="77" t="s">
        <v>73</v>
      </c>
      <c r="V37" s="80">
        <v>107</v>
      </c>
    </row>
    <row r="38" spans="1:22" ht="16.5" customHeight="1" x14ac:dyDescent="0.2">
      <c r="A38" s="7"/>
      <c r="B38" s="7"/>
      <c r="C38" s="7"/>
      <c r="D38" s="7" t="s">
        <v>63</v>
      </c>
      <c r="E38" s="7"/>
      <c r="F38" s="7"/>
      <c r="G38" s="7"/>
      <c r="H38" s="7"/>
      <c r="I38" s="7"/>
      <c r="J38" s="7"/>
      <c r="K38" s="7"/>
      <c r="L38" s="9" t="s">
        <v>136</v>
      </c>
      <c r="M38" s="80">
        <v>108</v>
      </c>
      <c r="N38" s="80">
        <v>124</v>
      </c>
      <c r="O38" s="80">
        <v>110</v>
      </c>
      <c r="P38" s="82">
        <v>83</v>
      </c>
      <c r="Q38" s="82">
        <v>94</v>
      </c>
      <c r="R38" s="82">
        <v>84</v>
      </c>
      <c r="S38" s="82">
        <v>27</v>
      </c>
      <c r="T38" s="80">
        <v>159</v>
      </c>
      <c r="U38" s="77" t="s">
        <v>73</v>
      </c>
      <c r="V38" s="80">
        <v>107</v>
      </c>
    </row>
    <row r="39" spans="1:22" ht="16.5" customHeight="1" x14ac:dyDescent="0.2">
      <c r="A39" s="7"/>
      <c r="B39" s="7"/>
      <c r="C39" s="7"/>
      <c r="D39" s="7" t="s">
        <v>64</v>
      </c>
      <c r="E39" s="7"/>
      <c r="F39" s="7"/>
      <c r="G39" s="7"/>
      <c r="H39" s="7"/>
      <c r="I39" s="7"/>
      <c r="J39" s="7"/>
      <c r="K39" s="7"/>
      <c r="L39" s="9" t="s">
        <v>136</v>
      </c>
      <c r="M39" s="80">
        <v>119</v>
      </c>
      <c r="N39" s="80">
        <v>118</v>
      </c>
      <c r="O39" s="82">
        <v>90</v>
      </c>
      <c r="P39" s="82">
        <v>78</v>
      </c>
      <c r="Q39" s="80">
        <v>109</v>
      </c>
      <c r="R39" s="82">
        <v>77</v>
      </c>
      <c r="S39" s="82">
        <v>28</v>
      </c>
      <c r="T39" s="80">
        <v>203</v>
      </c>
      <c r="U39" s="77" t="s">
        <v>73</v>
      </c>
      <c r="V39" s="80">
        <v>106</v>
      </c>
    </row>
    <row r="40" spans="1:22" ht="16.5" customHeight="1" x14ac:dyDescent="0.2">
      <c r="A40" s="7"/>
      <c r="B40" s="7"/>
      <c r="C40" s="7"/>
      <c r="D40" s="7" t="s">
        <v>65</v>
      </c>
      <c r="E40" s="7"/>
      <c r="F40" s="7"/>
      <c r="G40" s="7"/>
      <c r="H40" s="7"/>
      <c r="I40" s="7"/>
      <c r="J40" s="7"/>
      <c r="K40" s="7"/>
      <c r="L40" s="9" t="s">
        <v>136</v>
      </c>
      <c r="M40" s="80">
        <v>121</v>
      </c>
      <c r="N40" s="80">
        <v>125</v>
      </c>
      <c r="O40" s="82">
        <v>80</v>
      </c>
      <c r="P40" s="82">
        <v>69</v>
      </c>
      <c r="Q40" s="80">
        <v>122</v>
      </c>
      <c r="R40" s="82">
        <v>63</v>
      </c>
      <c r="S40" s="82">
        <v>51</v>
      </c>
      <c r="T40" s="80">
        <v>196</v>
      </c>
      <c r="U40" s="77" t="s">
        <v>73</v>
      </c>
      <c r="V40" s="80">
        <v>107</v>
      </c>
    </row>
    <row r="41" spans="1:22" ht="16.5" customHeight="1" x14ac:dyDescent="0.2">
      <c r="A41" s="7"/>
      <c r="B41" s="7"/>
      <c r="C41" s="7"/>
      <c r="D41" s="7" t="s">
        <v>66</v>
      </c>
      <c r="E41" s="7"/>
      <c r="F41" s="7"/>
      <c r="G41" s="7"/>
      <c r="H41" s="7"/>
      <c r="I41" s="7"/>
      <c r="J41" s="7"/>
      <c r="K41" s="7"/>
      <c r="L41" s="9" t="s">
        <v>136</v>
      </c>
      <c r="M41" s="80">
        <v>108</v>
      </c>
      <c r="N41" s="80">
        <v>129</v>
      </c>
      <c r="O41" s="82">
        <v>81</v>
      </c>
      <c r="P41" s="82">
        <v>69</v>
      </c>
      <c r="Q41" s="80">
        <v>127</v>
      </c>
      <c r="R41" s="82">
        <v>66</v>
      </c>
      <c r="S41" s="82">
        <v>45</v>
      </c>
      <c r="T41" s="80">
        <v>158</v>
      </c>
      <c r="U41" s="77" t="s">
        <v>73</v>
      </c>
      <c r="V41" s="80">
        <v>104</v>
      </c>
    </row>
    <row r="42" spans="1:22" ht="16.5" customHeight="1" x14ac:dyDescent="0.2">
      <c r="A42" s="7"/>
      <c r="B42" s="7"/>
      <c r="C42" s="7"/>
      <c r="D42" s="7" t="s">
        <v>67</v>
      </c>
      <c r="E42" s="7"/>
      <c r="F42" s="7"/>
      <c r="G42" s="7"/>
      <c r="H42" s="7"/>
      <c r="I42" s="7"/>
      <c r="J42" s="7"/>
      <c r="K42" s="7"/>
      <c r="L42" s="9" t="s">
        <v>136</v>
      </c>
      <c r="M42" s="80">
        <v>111</v>
      </c>
      <c r="N42" s="80">
        <v>111</v>
      </c>
      <c r="O42" s="82">
        <v>74</v>
      </c>
      <c r="P42" s="82">
        <v>87</v>
      </c>
      <c r="Q42" s="82">
        <v>84</v>
      </c>
      <c r="R42" s="82">
        <v>69</v>
      </c>
      <c r="S42" s="82">
        <v>27</v>
      </c>
      <c r="T42" s="80">
        <v>182</v>
      </c>
      <c r="U42" s="77" t="s">
        <v>73</v>
      </c>
      <c r="V42" s="82">
        <v>98</v>
      </c>
    </row>
    <row r="43" spans="1:22" ht="16.5" customHeight="1" x14ac:dyDescent="0.2">
      <c r="A43" s="7"/>
      <c r="B43" s="7"/>
      <c r="C43" s="7"/>
      <c r="D43" s="7" t="s">
        <v>68</v>
      </c>
      <c r="E43" s="7"/>
      <c r="F43" s="7"/>
      <c r="G43" s="7"/>
      <c r="H43" s="7"/>
      <c r="I43" s="7"/>
      <c r="J43" s="7"/>
      <c r="K43" s="7"/>
      <c r="L43" s="9" t="s">
        <v>136</v>
      </c>
      <c r="M43" s="80">
        <v>118</v>
      </c>
      <c r="N43" s="80">
        <v>104</v>
      </c>
      <c r="O43" s="82">
        <v>77</v>
      </c>
      <c r="P43" s="80">
        <v>105</v>
      </c>
      <c r="Q43" s="82">
        <v>67</v>
      </c>
      <c r="R43" s="82">
        <v>54</v>
      </c>
      <c r="S43" s="82">
        <v>31</v>
      </c>
      <c r="T43" s="80">
        <v>177</v>
      </c>
      <c r="U43" s="77" t="s">
        <v>73</v>
      </c>
      <c r="V43" s="82">
        <v>99</v>
      </c>
    </row>
    <row r="44" spans="1:22" ht="16.5" customHeight="1" x14ac:dyDescent="0.2">
      <c r="A44" s="7"/>
      <c r="B44" s="7"/>
      <c r="C44" s="7"/>
      <c r="D44" s="7" t="s">
        <v>69</v>
      </c>
      <c r="E44" s="7"/>
      <c r="F44" s="7"/>
      <c r="G44" s="7"/>
      <c r="H44" s="7"/>
      <c r="I44" s="7"/>
      <c r="J44" s="7"/>
      <c r="K44" s="7"/>
      <c r="L44" s="9" t="s">
        <v>136</v>
      </c>
      <c r="M44" s="80">
        <v>120</v>
      </c>
      <c r="N44" s="80">
        <v>109</v>
      </c>
      <c r="O44" s="82">
        <v>85</v>
      </c>
      <c r="P44" s="80">
        <v>112</v>
      </c>
      <c r="Q44" s="82">
        <v>76</v>
      </c>
      <c r="R44" s="82">
        <v>83</v>
      </c>
      <c r="S44" s="82">
        <v>31</v>
      </c>
      <c r="T44" s="80">
        <v>153</v>
      </c>
      <c r="U44" s="77" t="s">
        <v>73</v>
      </c>
      <c r="V44" s="80">
        <v>104</v>
      </c>
    </row>
    <row r="45" spans="1:22" ht="16.5" customHeight="1" x14ac:dyDescent="0.2">
      <c r="A45" s="7"/>
      <c r="B45" s="7"/>
      <c r="C45" s="7" t="s">
        <v>77</v>
      </c>
      <c r="D45" s="7"/>
      <c r="E45" s="7"/>
      <c r="F45" s="7"/>
      <c r="G45" s="7"/>
      <c r="H45" s="7"/>
      <c r="I45" s="7"/>
      <c r="J45" s="7"/>
      <c r="K45" s="7"/>
      <c r="L45" s="9"/>
      <c r="M45" s="10"/>
      <c r="N45" s="10"/>
      <c r="O45" s="10"/>
      <c r="P45" s="10"/>
      <c r="Q45" s="10"/>
      <c r="R45" s="10"/>
      <c r="S45" s="10"/>
      <c r="T45" s="10"/>
      <c r="U45" s="10"/>
      <c r="V45" s="10"/>
    </row>
    <row r="46" spans="1:22" ht="16.5" customHeight="1" x14ac:dyDescent="0.2">
      <c r="A46" s="7"/>
      <c r="B46" s="7"/>
      <c r="C46" s="7"/>
      <c r="D46" s="7" t="s">
        <v>60</v>
      </c>
      <c r="E46" s="7"/>
      <c r="F46" s="7"/>
      <c r="G46" s="7"/>
      <c r="H46" s="7"/>
      <c r="I46" s="7"/>
      <c r="J46" s="7"/>
      <c r="K46" s="7"/>
      <c r="L46" s="9" t="s">
        <v>136</v>
      </c>
      <c r="M46" s="79">
        <v>1489</v>
      </c>
      <c r="N46" s="79">
        <v>1312</v>
      </c>
      <c r="O46" s="79">
        <v>1046</v>
      </c>
      <c r="P46" s="79">
        <v>1425</v>
      </c>
      <c r="Q46" s="79">
        <v>1088</v>
      </c>
      <c r="R46" s="79">
        <v>1086</v>
      </c>
      <c r="S46" s="80">
        <v>960</v>
      </c>
      <c r="T46" s="79">
        <v>2292</v>
      </c>
      <c r="U46" s="77" t="s">
        <v>73</v>
      </c>
      <c r="V46" s="79">
        <v>1309</v>
      </c>
    </row>
    <row r="47" spans="1:22" ht="16.5" customHeight="1" x14ac:dyDescent="0.2">
      <c r="A47" s="7"/>
      <c r="B47" s="7"/>
      <c r="C47" s="7"/>
      <c r="D47" s="7" t="s">
        <v>62</v>
      </c>
      <c r="E47" s="7"/>
      <c r="F47" s="7"/>
      <c r="G47" s="7"/>
      <c r="H47" s="7"/>
      <c r="I47" s="7"/>
      <c r="J47" s="7"/>
      <c r="K47" s="7"/>
      <c r="L47" s="9" t="s">
        <v>136</v>
      </c>
      <c r="M47" s="79">
        <v>1582</v>
      </c>
      <c r="N47" s="79">
        <v>1343</v>
      </c>
      <c r="O47" s="79">
        <v>1061</v>
      </c>
      <c r="P47" s="79">
        <v>1858</v>
      </c>
      <c r="Q47" s="79">
        <v>1290</v>
      </c>
      <c r="R47" s="79">
        <v>1166</v>
      </c>
      <c r="S47" s="80">
        <v>850</v>
      </c>
      <c r="T47" s="79">
        <v>1945</v>
      </c>
      <c r="U47" s="77" t="s">
        <v>73</v>
      </c>
      <c r="V47" s="79">
        <v>1406</v>
      </c>
    </row>
    <row r="48" spans="1:22" ht="16.5" customHeight="1" x14ac:dyDescent="0.2">
      <c r="A48" s="7"/>
      <c r="B48" s="7"/>
      <c r="C48" s="7"/>
      <c r="D48" s="7" t="s">
        <v>63</v>
      </c>
      <c r="E48" s="7"/>
      <c r="F48" s="7"/>
      <c r="G48" s="7"/>
      <c r="H48" s="7"/>
      <c r="I48" s="7"/>
      <c r="J48" s="7"/>
      <c r="K48" s="7"/>
      <c r="L48" s="9" t="s">
        <v>136</v>
      </c>
      <c r="M48" s="79">
        <v>1587</v>
      </c>
      <c r="N48" s="79">
        <v>1490</v>
      </c>
      <c r="O48" s="79">
        <v>1232</v>
      </c>
      <c r="P48" s="79">
        <v>1769</v>
      </c>
      <c r="Q48" s="79">
        <v>1459</v>
      </c>
      <c r="R48" s="79">
        <v>1266</v>
      </c>
      <c r="S48" s="80">
        <v>908</v>
      </c>
      <c r="T48" s="79">
        <v>2136</v>
      </c>
      <c r="U48" s="77" t="s">
        <v>73</v>
      </c>
      <c r="V48" s="79">
        <v>1488</v>
      </c>
    </row>
    <row r="49" spans="1:22" ht="16.5" customHeight="1" x14ac:dyDescent="0.2">
      <c r="A49" s="7"/>
      <c r="B49" s="7"/>
      <c r="C49" s="7"/>
      <c r="D49" s="7" t="s">
        <v>64</v>
      </c>
      <c r="E49" s="7"/>
      <c r="F49" s="7"/>
      <c r="G49" s="7"/>
      <c r="H49" s="7"/>
      <c r="I49" s="7"/>
      <c r="J49" s="7"/>
      <c r="K49" s="7"/>
      <c r="L49" s="9" t="s">
        <v>136</v>
      </c>
      <c r="M49" s="79">
        <v>1635</v>
      </c>
      <c r="N49" s="79">
        <v>1470</v>
      </c>
      <c r="O49" s="79">
        <v>1275</v>
      </c>
      <c r="P49" s="79">
        <v>1955</v>
      </c>
      <c r="Q49" s="79">
        <v>1588</v>
      </c>
      <c r="R49" s="79">
        <v>1175</v>
      </c>
      <c r="S49" s="80">
        <v>846</v>
      </c>
      <c r="T49" s="79">
        <v>2321</v>
      </c>
      <c r="U49" s="77" t="s">
        <v>73</v>
      </c>
      <c r="V49" s="79">
        <v>1534</v>
      </c>
    </row>
    <row r="50" spans="1:22" ht="16.5" customHeight="1" x14ac:dyDescent="0.2">
      <c r="A50" s="7"/>
      <c r="B50" s="7"/>
      <c r="C50" s="7"/>
      <c r="D50" s="7" t="s">
        <v>65</v>
      </c>
      <c r="E50" s="7"/>
      <c r="F50" s="7"/>
      <c r="G50" s="7"/>
      <c r="H50" s="7"/>
      <c r="I50" s="7"/>
      <c r="J50" s="7"/>
      <c r="K50" s="7"/>
      <c r="L50" s="9" t="s">
        <v>136</v>
      </c>
      <c r="M50" s="79">
        <v>1739</v>
      </c>
      <c r="N50" s="79">
        <v>1559</v>
      </c>
      <c r="O50" s="79">
        <v>1279</v>
      </c>
      <c r="P50" s="79">
        <v>2045</v>
      </c>
      <c r="Q50" s="79">
        <v>1585</v>
      </c>
      <c r="R50" s="79">
        <v>1247</v>
      </c>
      <c r="S50" s="80">
        <v>906</v>
      </c>
      <c r="T50" s="79">
        <v>2755</v>
      </c>
      <c r="U50" s="77" t="s">
        <v>73</v>
      </c>
      <c r="V50" s="79">
        <v>1608</v>
      </c>
    </row>
    <row r="51" spans="1:22" ht="16.5" customHeight="1" x14ac:dyDescent="0.2">
      <c r="A51" s="7"/>
      <c r="B51" s="7"/>
      <c r="C51" s="7"/>
      <c r="D51" s="7" t="s">
        <v>66</v>
      </c>
      <c r="E51" s="7"/>
      <c r="F51" s="7"/>
      <c r="G51" s="7"/>
      <c r="H51" s="7"/>
      <c r="I51" s="7"/>
      <c r="J51" s="7"/>
      <c r="K51" s="7"/>
      <c r="L51" s="9" t="s">
        <v>136</v>
      </c>
      <c r="M51" s="79">
        <v>1724</v>
      </c>
      <c r="N51" s="79">
        <v>1614</v>
      </c>
      <c r="O51" s="79">
        <v>1316</v>
      </c>
      <c r="P51" s="79">
        <v>2079</v>
      </c>
      <c r="Q51" s="79">
        <v>1650</v>
      </c>
      <c r="R51" s="79">
        <v>1297</v>
      </c>
      <c r="S51" s="80">
        <v>961</v>
      </c>
      <c r="T51" s="79">
        <v>2835</v>
      </c>
      <c r="U51" s="77" t="s">
        <v>73</v>
      </c>
      <c r="V51" s="79">
        <v>1636</v>
      </c>
    </row>
    <row r="52" spans="1:22" ht="16.5" customHeight="1" x14ac:dyDescent="0.2">
      <c r="A52" s="7"/>
      <c r="B52" s="7"/>
      <c r="C52" s="7"/>
      <c r="D52" s="7" t="s">
        <v>67</v>
      </c>
      <c r="E52" s="7"/>
      <c r="F52" s="7"/>
      <c r="G52" s="7"/>
      <c r="H52" s="7"/>
      <c r="I52" s="7"/>
      <c r="J52" s="7"/>
      <c r="K52" s="7"/>
      <c r="L52" s="9" t="s">
        <v>136</v>
      </c>
      <c r="M52" s="79">
        <v>1880</v>
      </c>
      <c r="N52" s="79">
        <v>1729</v>
      </c>
      <c r="O52" s="79">
        <v>1295</v>
      </c>
      <c r="P52" s="79">
        <v>2029</v>
      </c>
      <c r="Q52" s="79">
        <v>1714</v>
      </c>
      <c r="R52" s="79">
        <v>1412</v>
      </c>
      <c r="S52" s="79">
        <v>1024</v>
      </c>
      <c r="T52" s="79">
        <v>2979</v>
      </c>
      <c r="U52" s="77" t="s">
        <v>73</v>
      </c>
      <c r="V52" s="79">
        <v>1715</v>
      </c>
    </row>
    <row r="53" spans="1:22" ht="16.5" customHeight="1" x14ac:dyDescent="0.2">
      <c r="A53" s="7"/>
      <c r="B53" s="7"/>
      <c r="C53" s="7"/>
      <c r="D53" s="7" t="s">
        <v>68</v>
      </c>
      <c r="E53" s="7"/>
      <c r="F53" s="7"/>
      <c r="G53" s="7"/>
      <c r="H53" s="7"/>
      <c r="I53" s="7"/>
      <c r="J53" s="7"/>
      <c r="K53" s="7"/>
      <c r="L53" s="9" t="s">
        <v>136</v>
      </c>
      <c r="M53" s="79">
        <v>2031</v>
      </c>
      <c r="N53" s="79">
        <v>1871</v>
      </c>
      <c r="O53" s="79">
        <v>1288</v>
      </c>
      <c r="P53" s="79">
        <v>2182</v>
      </c>
      <c r="Q53" s="79">
        <v>1699</v>
      </c>
      <c r="R53" s="79">
        <v>1556</v>
      </c>
      <c r="S53" s="79">
        <v>1055</v>
      </c>
      <c r="T53" s="79">
        <v>3047</v>
      </c>
      <c r="U53" s="77" t="s">
        <v>73</v>
      </c>
      <c r="V53" s="79">
        <v>1818</v>
      </c>
    </row>
    <row r="54" spans="1:22" ht="16.5" customHeight="1" x14ac:dyDescent="0.2">
      <c r="A54" s="7"/>
      <c r="B54" s="7"/>
      <c r="C54" s="7"/>
      <c r="D54" s="7" t="s">
        <v>69</v>
      </c>
      <c r="E54" s="7"/>
      <c r="F54" s="7"/>
      <c r="G54" s="7"/>
      <c r="H54" s="7"/>
      <c r="I54" s="7"/>
      <c r="J54" s="7"/>
      <c r="K54" s="7"/>
      <c r="L54" s="9" t="s">
        <v>136</v>
      </c>
      <c r="M54" s="79">
        <v>2106</v>
      </c>
      <c r="N54" s="79">
        <v>1969</v>
      </c>
      <c r="O54" s="79">
        <v>1253</v>
      </c>
      <c r="P54" s="79">
        <v>2174</v>
      </c>
      <c r="Q54" s="79">
        <v>1661</v>
      </c>
      <c r="R54" s="79">
        <v>1725</v>
      </c>
      <c r="S54" s="79">
        <v>1021</v>
      </c>
      <c r="T54" s="79">
        <v>3107</v>
      </c>
      <c r="U54" s="77" t="s">
        <v>73</v>
      </c>
      <c r="V54" s="79">
        <v>1859</v>
      </c>
    </row>
    <row r="55" spans="1:22" ht="16.5" customHeight="1" x14ac:dyDescent="0.2">
      <c r="A55" s="7"/>
      <c r="B55" s="7" t="s">
        <v>107</v>
      </c>
      <c r="C55" s="7"/>
      <c r="D55" s="7"/>
      <c r="E55" s="7"/>
      <c r="F55" s="7"/>
      <c r="G55" s="7"/>
      <c r="H55" s="7"/>
      <c r="I55" s="7"/>
      <c r="J55" s="7"/>
      <c r="K55" s="7"/>
      <c r="L55" s="9"/>
      <c r="M55" s="10"/>
      <c r="N55" s="10"/>
      <c r="O55" s="10"/>
      <c r="P55" s="10"/>
      <c r="Q55" s="10"/>
      <c r="R55" s="10"/>
      <c r="S55" s="10"/>
      <c r="T55" s="10"/>
      <c r="U55" s="10"/>
      <c r="V55" s="10"/>
    </row>
    <row r="56" spans="1:22" ht="16.5" customHeight="1" x14ac:dyDescent="0.2">
      <c r="A56" s="7"/>
      <c r="B56" s="7"/>
      <c r="C56" s="7"/>
      <c r="D56" s="7" t="s">
        <v>60</v>
      </c>
      <c r="E56" s="7"/>
      <c r="F56" s="7"/>
      <c r="G56" s="7"/>
      <c r="H56" s="7"/>
      <c r="I56" s="7"/>
      <c r="J56" s="7"/>
      <c r="K56" s="7"/>
      <c r="L56" s="9" t="s">
        <v>136</v>
      </c>
      <c r="M56" s="79">
        <v>1646</v>
      </c>
      <c r="N56" s="79">
        <v>1465</v>
      </c>
      <c r="O56" s="79">
        <v>1181</v>
      </c>
      <c r="P56" s="79">
        <v>1691</v>
      </c>
      <c r="Q56" s="79">
        <v>1218</v>
      </c>
      <c r="R56" s="79">
        <v>1213</v>
      </c>
      <c r="S56" s="79">
        <v>1099</v>
      </c>
      <c r="T56" s="79">
        <v>2435</v>
      </c>
      <c r="U56" s="82">
        <v>11</v>
      </c>
      <c r="V56" s="79">
        <v>1480</v>
      </c>
    </row>
    <row r="57" spans="1:22" ht="16.5" customHeight="1" x14ac:dyDescent="0.2">
      <c r="A57" s="7"/>
      <c r="B57" s="7"/>
      <c r="C57" s="7"/>
      <c r="D57" s="7" t="s">
        <v>62</v>
      </c>
      <c r="E57" s="7"/>
      <c r="F57" s="7"/>
      <c r="G57" s="7"/>
      <c r="H57" s="7"/>
      <c r="I57" s="7"/>
      <c r="J57" s="7"/>
      <c r="K57" s="7"/>
      <c r="L57" s="9" t="s">
        <v>136</v>
      </c>
      <c r="M57" s="79">
        <v>1758</v>
      </c>
      <c r="N57" s="79">
        <v>1524</v>
      </c>
      <c r="O57" s="79">
        <v>1201</v>
      </c>
      <c r="P57" s="79">
        <v>2158</v>
      </c>
      <c r="Q57" s="79">
        <v>1422</v>
      </c>
      <c r="R57" s="79">
        <v>1313</v>
      </c>
      <c r="S57" s="80">
        <v>995</v>
      </c>
      <c r="T57" s="79">
        <v>2035</v>
      </c>
      <c r="U57" s="82">
        <v>19</v>
      </c>
      <c r="V57" s="79">
        <v>1603</v>
      </c>
    </row>
    <row r="58" spans="1:22" ht="16.5" customHeight="1" x14ac:dyDescent="0.2">
      <c r="A58" s="7"/>
      <c r="B58" s="7"/>
      <c r="C58" s="7"/>
      <c r="D58" s="7" t="s">
        <v>63</v>
      </c>
      <c r="E58" s="7"/>
      <c r="F58" s="7"/>
      <c r="G58" s="7"/>
      <c r="H58" s="7"/>
      <c r="I58" s="7"/>
      <c r="J58" s="7"/>
      <c r="K58" s="7"/>
      <c r="L58" s="9" t="s">
        <v>136</v>
      </c>
      <c r="M58" s="79">
        <v>1769</v>
      </c>
      <c r="N58" s="79">
        <v>1681</v>
      </c>
      <c r="O58" s="79">
        <v>1387</v>
      </c>
      <c r="P58" s="79">
        <v>2075</v>
      </c>
      <c r="Q58" s="79">
        <v>1610</v>
      </c>
      <c r="R58" s="79">
        <v>1407</v>
      </c>
      <c r="S58" s="79">
        <v>1047</v>
      </c>
      <c r="T58" s="79">
        <v>2233</v>
      </c>
      <c r="U58" s="82">
        <v>23</v>
      </c>
      <c r="V58" s="79">
        <v>1697</v>
      </c>
    </row>
    <row r="59" spans="1:22" ht="16.5" customHeight="1" x14ac:dyDescent="0.2">
      <c r="A59" s="7"/>
      <c r="B59" s="7"/>
      <c r="C59" s="7"/>
      <c r="D59" s="7" t="s">
        <v>64</v>
      </c>
      <c r="E59" s="7"/>
      <c r="F59" s="7"/>
      <c r="G59" s="7"/>
      <c r="H59" s="7"/>
      <c r="I59" s="7"/>
      <c r="J59" s="7"/>
      <c r="K59" s="7"/>
      <c r="L59" s="9" t="s">
        <v>136</v>
      </c>
      <c r="M59" s="79">
        <v>1819</v>
      </c>
      <c r="N59" s="79">
        <v>1664</v>
      </c>
      <c r="O59" s="79">
        <v>1436</v>
      </c>
      <c r="P59" s="79">
        <v>2258</v>
      </c>
      <c r="Q59" s="79">
        <v>1759</v>
      </c>
      <c r="R59" s="79">
        <v>1320</v>
      </c>
      <c r="S59" s="80">
        <v>987</v>
      </c>
      <c r="T59" s="79">
        <v>2425</v>
      </c>
      <c r="U59" s="82">
        <v>23</v>
      </c>
      <c r="V59" s="79">
        <v>1748</v>
      </c>
    </row>
    <row r="60" spans="1:22" ht="16.5" customHeight="1" x14ac:dyDescent="0.2">
      <c r="A60" s="7"/>
      <c r="B60" s="7"/>
      <c r="C60" s="7"/>
      <c r="D60" s="7" t="s">
        <v>65</v>
      </c>
      <c r="E60" s="7"/>
      <c r="F60" s="7"/>
      <c r="G60" s="7"/>
      <c r="H60" s="7"/>
      <c r="I60" s="7"/>
      <c r="J60" s="7"/>
      <c r="K60" s="7"/>
      <c r="L60" s="9" t="s">
        <v>136</v>
      </c>
      <c r="M60" s="79">
        <v>1939</v>
      </c>
      <c r="N60" s="79">
        <v>1760</v>
      </c>
      <c r="O60" s="79">
        <v>1442</v>
      </c>
      <c r="P60" s="79">
        <v>2336</v>
      </c>
      <c r="Q60" s="79">
        <v>1761</v>
      </c>
      <c r="R60" s="79">
        <v>1409</v>
      </c>
      <c r="S60" s="79">
        <v>1080</v>
      </c>
      <c r="T60" s="79">
        <v>2852</v>
      </c>
      <c r="U60" s="82">
        <v>23</v>
      </c>
      <c r="V60" s="79">
        <v>1830</v>
      </c>
    </row>
    <row r="61" spans="1:22" ht="16.5" customHeight="1" x14ac:dyDescent="0.2">
      <c r="A61" s="7"/>
      <c r="B61" s="7"/>
      <c r="C61" s="7"/>
      <c r="D61" s="7" t="s">
        <v>66</v>
      </c>
      <c r="E61" s="7"/>
      <c r="F61" s="7"/>
      <c r="G61" s="7"/>
      <c r="H61" s="7"/>
      <c r="I61" s="7"/>
      <c r="J61" s="7"/>
      <c r="K61" s="7"/>
      <c r="L61" s="9" t="s">
        <v>136</v>
      </c>
      <c r="M61" s="79">
        <v>1944</v>
      </c>
      <c r="N61" s="79">
        <v>1842</v>
      </c>
      <c r="O61" s="79">
        <v>1497</v>
      </c>
      <c r="P61" s="79">
        <v>2375</v>
      </c>
      <c r="Q61" s="79">
        <v>1830</v>
      </c>
      <c r="R61" s="79">
        <v>1460</v>
      </c>
      <c r="S61" s="79">
        <v>1116</v>
      </c>
      <c r="T61" s="79">
        <v>2929</v>
      </c>
      <c r="U61" s="82">
        <v>24</v>
      </c>
      <c r="V61" s="79">
        <v>1876</v>
      </c>
    </row>
    <row r="62" spans="1:22" ht="16.5" customHeight="1" x14ac:dyDescent="0.2">
      <c r="A62" s="7"/>
      <c r="B62" s="7"/>
      <c r="C62" s="7"/>
      <c r="D62" s="7" t="s">
        <v>67</v>
      </c>
      <c r="E62" s="7"/>
      <c r="F62" s="7"/>
      <c r="G62" s="7"/>
      <c r="H62" s="7"/>
      <c r="I62" s="7"/>
      <c r="J62" s="7"/>
      <c r="K62" s="7"/>
      <c r="L62" s="9" t="s">
        <v>136</v>
      </c>
      <c r="M62" s="79">
        <v>2097</v>
      </c>
      <c r="N62" s="79">
        <v>1966</v>
      </c>
      <c r="O62" s="79">
        <v>1480</v>
      </c>
      <c r="P62" s="79">
        <v>2313</v>
      </c>
      <c r="Q62" s="79">
        <v>1928</v>
      </c>
      <c r="R62" s="79">
        <v>1596</v>
      </c>
      <c r="S62" s="79">
        <v>1181</v>
      </c>
      <c r="T62" s="79">
        <v>3088</v>
      </c>
      <c r="U62" s="82">
        <v>17</v>
      </c>
      <c r="V62" s="79">
        <v>1951</v>
      </c>
    </row>
    <row r="63" spans="1:22" ht="16.5" customHeight="1" x14ac:dyDescent="0.2">
      <c r="A63" s="7"/>
      <c r="B63" s="7"/>
      <c r="C63" s="7"/>
      <c r="D63" s="7" t="s">
        <v>68</v>
      </c>
      <c r="E63" s="7"/>
      <c r="F63" s="7"/>
      <c r="G63" s="7"/>
      <c r="H63" s="7"/>
      <c r="I63" s="7"/>
      <c r="J63" s="7"/>
      <c r="K63" s="7"/>
      <c r="L63" s="9" t="s">
        <v>136</v>
      </c>
      <c r="M63" s="79">
        <v>2268</v>
      </c>
      <c r="N63" s="79">
        <v>2105</v>
      </c>
      <c r="O63" s="79">
        <v>1485</v>
      </c>
      <c r="P63" s="79">
        <v>2460</v>
      </c>
      <c r="Q63" s="79">
        <v>1951</v>
      </c>
      <c r="R63" s="79">
        <v>1769</v>
      </c>
      <c r="S63" s="79">
        <v>1227</v>
      </c>
      <c r="T63" s="79">
        <v>3143</v>
      </c>
      <c r="U63" s="82">
        <v>24</v>
      </c>
      <c r="V63" s="79">
        <v>2072</v>
      </c>
    </row>
    <row r="64" spans="1:22" ht="16.5" customHeight="1" x14ac:dyDescent="0.2">
      <c r="A64" s="7"/>
      <c r="B64" s="7"/>
      <c r="C64" s="7"/>
      <c r="D64" s="7" t="s">
        <v>69</v>
      </c>
      <c r="E64" s="7"/>
      <c r="F64" s="7"/>
      <c r="G64" s="7"/>
      <c r="H64" s="7"/>
      <c r="I64" s="7"/>
      <c r="J64" s="7"/>
      <c r="K64" s="7"/>
      <c r="L64" s="9" t="s">
        <v>136</v>
      </c>
      <c r="M64" s="79">
        <v>2382</v>
      </c>
      <c r="N64" s="79">
        <v>2211</v>
      </c>
      <c r="O64" s="79">
        <v>1476</v>
      </c>
      <c r="P64" s="79">
        <v>2473</v>
      </c>
      <c r="Q64" s="79">
        <v>1915</v>
      </c>
      <c r="R64" s="79">
        <v>1929</v>
      </c>
      <c r="S64" s="79">
        <v>1248</v>
      </c>
      <c r="T64" s="79">
        <v>3232</v>
      </c>
      <c r="U64" s="82">
        <v>29</v>
      </c>
      <c r="V64" s="79">
        <v>2141</v>
      </c>
    </row>
    <row r="65" spans="1:22" ht="16.5" customHeight="1" x14ac:dyDescent="0.2">
      <c r="A65" s="7"/>
      <c r="B65" s="7" t="s">
        <v>108</v>
      </c>
      <c r="C65" s="7"/>
      <c r="D65" s="7"/>
      <c r="E65" s="7"/>
      <c r="F65" s="7"/>
      <c r="G65" s="7"/>
      <c r="H65" s="7"/>
      <c r="I65" s="7"/>
      <c r="J65" s="7"/>
      <c r="K65" s="7"/>
      <c r="L65" s="9"/>
      <c r="M65" s="10"/>
      <c r="N65" s="10"/>
      <c r="O65" s="10"/>
      <c r="P65" s="10"/>
      <c r="Q65" s="10"/>
      <c r="R65" s="10"/>
      <c r="S65" s="10"/>
      <c r="T65" s="10"/>
      <c r="U65" s="10"/>
      <c r="V65" s="10"/>
    </row>
    <row r="66" spans="1:22" ht="16.5" customHeight="1" x14ac:dyDescent="0.2">
      <c r="A66" s="7"/>
      <c r="B66" s="7"/>
      <c r="C66" s="7"/>
      <c r="D66" s="7" t="s">
        <v>60</v>
      </c>
      <c r="E66" s="7"/>
      <c r="F66" s="7"/>
      <c r="G66" s="7"/>
      <c r="H66" s="7"/>
      <c r="I66" s="7"/>
      <c r="J66" s="7"/>
      <c r="K66" s="7"/>
      <c r="L66" s="9" t="s">
        <v>136</v>
      </c>
      <c r="M66" s="77" t="s">
        <v>73</v>
      </c>
      <c r="N66" s="77" t="s">
        <v>73</v>
      </c>
      <c r="O66" s="77" t="s">
        <v>73</v>
      </c>
      <c r="P66" s="80">
        <v>635</v>
      </c>
      <c r="Q66" s="77" t="s">
        <v>73</v>
      </c>
      <c r="R66" s="77" t="s">
        <v>73</v>
      </c>
      <c r="S66" s="77" t="s">
        <v>73</v>
      </c>
      <c r="T66" s="77" t="s">
        <v>73</v>
      </c>
      <c r="U66" s="82">
        <v>85</v>
      </c>
      <c r="V66" s="80">
        <v>151</v>
      </c>
    </row>
    <row r="67" spans="1:22" ht="16.5" customHeight="1" x14ac:dyDescent="0.2">
      <c r="A67" s="7"/>
      <c r="B67" s="7"/>
      <c r="C67" s="7"/>
      <c r="D67" s="7" t="s">
        <v>62</v>
      </c>
      <c r="E67" s="7"/>
      <c r="F67" s="7"/>
      <c r="G67" s="7"/>
      <c r="H67" s="7"/>
      <c r="I67" s="7"/>
      <c r="J67" s="7"/>
      <c r="K67" s="7"/>
      <c r="L67" s="9" t="s">
        <v>136</v>
      </c>
      <c r="M67" s="77" t="s">
        <v>73</v>
      </c>
      <c r="N67" s="77" t="s">
        <v>73</v>
      </c>
      <c r="O67" s="77" t="s">
        <v>73</v>
      </c>
      <c r="P67" s="80">
        <v>613</v>
      </c>
      <c r="Q67" s="77" t="s">
        <v>73</v>
      </c>
      <c r="R67" s="77" t="s">
        <v>73</v>
      </c>
      <c r="S67" s="77" t="s">
        <v>73</v>
      </c>
      <c r="T67" s="77" t="s">
        <v>73</v>
      </c>
      <c r="U67" s="82">
        <v>89</v>
      </c>
      <c r="V67" s="80">
        <v>152</v>
      </c>
    </row>
    <row r="68" spans="1:22" ht="16.5" customHeight="1" x14ac:dyDescent="0.2">
      <c r="A68" s="7"/>
      <c r="B68" s="7"/>
      <c r="C68" s="7"/>
      <c r="D68" s="7" t="s">
        <v>63</v>
      </c>
      <c r="E68" s="7"/>
      <c r="F68" s="7"/>
      <c r="G68" s="7"/>
      <c r="H68" s="7"/>
      <c r="I68" s="7"/>
      <c r="J68" s="7"/>
      <c r="K68" s="7"/>
      <c r="L68" s="9" t="s">
        <v>136</v>
      </c>
      <c r="M68" s="77" t="s">
        <v>73</v>
      </c>
      <c r="N68" s="77" t="s">
        <v>73</v>
      </c>
      <c r="O68" s="77" t="s">
        <v>73</v>
      </c>
      <c r="P68" s="80">
        <v>620</v>
      </c>
      <c r="Q68" s="77" t="s">
        <v>73</v>
      </c>
      <c r="R68" s="77" t="s">
        <v>73</v>
      </c>
      <c r="S68" s="77" t="s">
        <v>73</v>
      </c>
      <c r="T68" s="77" t="s">
        <v>73</v>
      </c>
      <c r="U68" s="82">
        <v>81</v>
      </c>
      <c r="V68" s="80">
        <v>145</v>
      </c>
    </row>
    <row r="69" spans="1:22" ht="16.5" customHeight="1" x14ac:dyDescent="0.2">
      <c r="A69" s="7"/>
      <c r="B69" s="7"/>
      <c r="C69" s="7"/>
      <c r="D69" s="7" t="s">
        <v>64</v>
      </c>
      <c r="E69" s="7"/>
      <c r="F69" s="7"/>
      <c r="G69" s="7"/>
      <c r="H69" s="7"/>
      <c r="I69" s="7"/>
      <c r="J69" s="7"/>
      <c r="K69" s="7"/>
      <c r="L69" s="9" t="s">
        <v>136</v>
      </c>
      <c r="M69" s="77" t="s">
        <v>73</v>
      </c>
      <c r="N69" s="77" t="s">
        <v>73</v>
      </c>
      <c r="O69" s="77" t="s">
        <v>73</v>
      </c>
      <c r="P69" s="80">
        <v>621</v>
      </c>
      <c r="Q69" s="77" t="s">
        <v>73</v>
      </c>
      <c r="R69" s="77" t="s">
        <v>73</v>
      </c>
      <c r="S69" s="77" t="s">
        <v>73</v>
      </c>
      <c r="T69" s="77" t="s">
        <v>73</v>
      </c>
      <c r="U69" s="82">
        <v>84</v>
      </c>
      <c r="V69" s="80">
        <v>148</v>
      </c>
    </row>
    <row r="70" spans="1:22" ht="16.5" customHeight="1" x14ac:dyDescent="0.2">
      <c r="A70" s="7"/>
      <c r="B70" s="7"/>
      <c r="C70" s="7"/>
      <c r="D70" s="7" t="s">
        <v>65</v>
      </c>
      <c r="E70" s="7"/>
      <c r="F70" s="7"/>
      <c r="G70" s="7"/>
      <c r="H70" s="7"/>
      <c r="I70" s="7"/>
      <c r="J70" s="7"/>
      <c r="K70" s="7"/>
      <c r="L70" s="9" t="s">
        <v>136</v>
      </c>
      <c r="M70" s="77" t="s">
        <v>73</v>
      </c>
      <c r="N70" s="77" t="s">
        <v>73</v>
      </c>
      <c r="O70" s="77" t="s">
        <v>73</v>
      </c>
      <c r="P70" s="80">
        <v>582</v>
      </c>
      <c r="Q70" s="77" t="s">
        <v>73</v>
      </c>
      <c r="R70" s="77" t="s">
        <v>73</v>
      </c>
      <c r="S70" s="77" t="s">
        <v>73</v>
      </c>
      <c r="T70" s="77" t="s">
        <v>73</v>
      </c>
      <c r="U70" s="82">
        <v>85</v>
      </c>
      <c r="V70" s="80">
        <v>146</v>
      </c>
    </row>
    <row r="71" spans="1:22" ht="16.5" customHeight="1" x14ac:dyDescent="0.2">
      <c r="A71" s="7"/>
      <c r="B71" s="7"/>
      <c r="C71" s="7"/>
      <c r="D71" s="7" t="s">
        <v>66</v>
      </c>
      <c r="E71" s="7"/>
      <c r="F71" s="7"/>
      <c r="G71" s="7"/>
      <c r="H71" s="7"/>
      <c r="I71" s="7"/>
      <c r="J71" s="7"/>
      <c r="K71" s="7"/>
      <c r="L71" s="9" t="s">
        <v>136</v>
      </c>
      <c r="M71" s="77" t="s">
        <v>73</v>
      </c>
      <c r="N71" s="77" t="s">
        <v>73</v>
      </c>
      <c r="O71" s="77" t="s">
        <v>73</v>
      </c>
      <c r="P71" s="80">
        <v>619</v>
      </c>
      <c r="Q71" s="77" t="s">
        <v>73</v>
      </c>
      <c r="R71" s="77" t="s">
        <v>73</v>
      </c>
      <c r="S71" s="77" t="s">
        <v>73</v>
      </c>
      <c r="T71" s="77" t="s">
        <v>73</v>
      </c>
      <c r="U71" s="82">
        <v>86</v>
      </c>
      <c r="V71" s="80">
        <v>151</v>
      </c>
    </row>
    <row r="72" spans="1:22" ht="16.5" customHeight="1" x14ac:dyDescent="0.2">
      <c r="A72" s="7"/>
      <c r="B72" s="7"/>
      <c r="C72" s="7"/>
      <c r="D72" s="7" t="s">
        <v>67</v>
      </c>
      <c r="E72" s="7"/>
      <c r="F72" s="7"/>
      <c r="G72" s="7"/>
      <c r="H72" s="7"/>
      <c r="I72" s="7"/>
      <c r="J72" s="7"/>
      <c r="K72" s="7"/>
      <c r="L72" s="9" t="s">
        <v>136</v>
      </c>
      <c r="M72" s="77" t="s">
        <v>73</v>
      </c>
      <c r="N72" s="77" t="s">
        <v>73</v>
      </c>
      <c r="O72" s="77" t="s">
        <v>73</v>
      </c>
      <c r="P72" s="80">
        <v>575</v>
      </c>
      <c r="Q72" s="77" t="s">
        <v>73</v>
      </c>
      <c r="R72" s="77" t="s">
        <v>73</v>
      </c>
      <c r="S72" s="77" t="s">
        <v>73</v>
      </c>
      <c r="T72" s="77" t="s">
        <v>73</v>
      </c>
      <c r="U72" s="82">
        <v>87</v>
      </c>
      <c r="V72" s="80">
        <v>148</v>
      </c>
    </row>
    <row r="73" spans="1:22" ht="16.5" customHeight="1" x14ac:dyDescent="0.2">
      <c r="A73" s="7"/>
      <c r="B73" s="7"/>
      <c r="C73" s="7"/>
      <c r="D73" s="7" t="s">
        <v>68</v>
      </c>
      <c r="E73" s="7"/>
      <c r="F73" s="7"/>
      <c r="G73" s="7"/>
      <c r="H73" s="7"/>
      <c r="I73" s="7"/>
      <c r="J73" s="7"/>
      <c r="K73" s="7"/>
      <c r="L73" s="9" t="s">
        <v>136</v>
      </c>
      <c r="M73" s="77" t="s">
        <v>73</v>
      </c>
      <c r="N73" s="77" t="s">
        <v>73</v>
      </c>
      <c r="O73" s="77" t="s">
        <v>73</v>
      </c>
      <c r="P73" s="80">
        <v>569</v>
      </c>
      <c r="Q73" s="77" t="s">
        <v>73</v>
      </c>
      <c r="R73" s="77" t="s">
        <v>73</v>
      </c>
      <c r="S73" s="77" t="s">
        <v>73</v>
      </c>
      <c r="T73" s="77" t="s">
        <v>73</v>
      </c>
      <c r="U73" s="82">
        <v>85</v>
      </c>
      <c r="V73" s="80">
        <v>146</v>
      </c>
    </row>
    <row r="74" spans="1:22" ht="16.5" customHeight="1" x14ac:dyDescent="0.2">
      <c r="A74" s="7"/>
      <c r="B74" s="7"/>
      <c r="C74" s="7"/>
      <c r="D74" s="7" t="s">
        <v>69</v>
      </c>
      <c r="E74" s="7"/>
      <c r="F74" s="7"/>
      <c r="G74" s="7"/>
      <c r="H74" s="7"/>
      <c r="I74" s="7"/>
      <c r="J74" s="7"/>
      <c r="K74" s="7"/>
      <c r="L74" s="9" t="s">
        <v>136</v>
      </c>
      <c r="M74" s="77" t="s">
        <v>73</v>
      </c>
      <c r="N74" s="77" t="s">
        <v>73</v>
      </c>
      <c r="O74" s="77" t="s">
        <v>73</v>
      </c>
      <c r="P74" s="80">
        <v>610</v>
      </c>
      <c r="Q74" s="77" t="s">
        <v>73</v>
      </c>
      <c r="R74" s="77" t="s">
        <v>73</v>
      </c>
      <c r="S74" s="77" t="s">
        <v>73</v>
      </c>
      <c r="T74" s="77" t="s">
        <v>73</v>
      </c>
      <c r="U74" s="82">
        <v>80</v>
      </c>
      <c r="V74" s="80">
        <v>145</v>
      </c>
    </row>
    <row r="75" spans="1:22" ht="16.5" customHeight="1" x14ac:dyDescent="0.2">
      <c r="A75" s="7"/>
      <c r="B75" s="7" t="s">
        <v>109</v>
      </c>
      <c r="C75" s="7"/>
      <c r="D75" s="7"/>
      <c r="E75" s="7"/>
      <c r="F75" s="7"/>
      <c r="G75" s="7"/>
      <c r="H75" s="7"/>
      <c r="I75" s="7"/>
      <c r="J75" s="7"/>
      <c r="K75" s="7"/>
      <c r="L75" s="9"/>
      <c r="M75" s="10"/>
      <c r="N75" s="10"/>
      <c r="O75" s="10"/>
      <c r="P75" s="10"/>
      <c r="Q75" s="10"/>
      <c r="R75" s="10"/>
      <c r="S75" s="10"/>
      <c r="T75" s="10"/>
      <c r="U75" s="10"/>
      <c r="V75" s="10"/>
    </row>
    <row r="76" spans="1:22" ht="16.5" customHeight="1" x14ac:dyDescent="0.2">
      <c r="A76" s="7"/>
      <c r="B76" s="7"/>
      <c r="C76" s="7"/>
      <c r="D76" s="7" t="s">
        <v>60</v>
      </c>
      <c r="E76" s="7"/>
      <c r="F76" s="7"/>
      <c r="G76" s="7"/>
      <c r="H76" s="7"/>
      <c r="I76" s="7"/>
      <c r="J76" s="7"/>
      <c r="K76" s="7"/>
      <c r="L76" s="9" t="s">
        <v>136</v>
      </c>
      <c r="M76" s="77" t="s">
        <v>73</v>
      </c>
      <c r="N76" s="77" t="s">
        <v>73</v>
      </c>
      <c r="O76" s="77" t="s">
        <v>73</v>
      </c>
      <c r="P76" s="77" t="s">
        <v>73</v>
      </c>
      <c r="Q76" s="77" t="s">
        <v>73</v>
      </c>
      <c r="R76" s="77" t="s">
        <v>73</v>
      </c>
      <c r="S76" s="77" t="s">
        <v>73</v>
      </c>
      <c r="T76" s="77" t="s">
        <v>73</v>
      </c>
      <c r="U76" s="80">
        <v>360</v>
      </c>
      <c r="V76" s="80">
        <v>360</v>
      </c>
    </row>
    <row r="77" spans="1:22" ht="16.5" customHeight="1" x14ac:dyDescent="0.2">
      <c r="A77" s="7"/>
      <c r="B77" s="7"/>
      <c r="C77" s="7"/>
      <c r="D77" s="7" t="s">
        <v>62</v>
      </c>
      <c r="E77" s="7"/>
      <c r="F77" s="7"/>
      <c r="G77" s="7"/>
      <c r="H77" s="7"/>
      <c r="I77" s="7"/>
      <c r="J77" s="7"/>
      <c r="K77" s="7"/>
      <c r="L77" s="9" t="s">
        <v>136</v>
      </c>
      <c r="M77" s="77" t="s">
        <v>73</v>
      </c>
      <c r="N77" s="77" t="s">
        <v>73</v>
      </c>
      <c r="O77" s="77" t="s">
        <v>73</v>
      </c>
      <c r="P77" s="77" t="s">
        <v>73</v>
      </c>
      <c r="Q77" s="77" t="s">
        <v>73</v>
      </c>
      <c r="R77" s="77" t="s">
        <v>73</v>
      </c>
      <c r="S77" s="77" t="s">
        <v>73</v>
      </c>
      <c r="T77" s="77" t="s">
        <v>73</v>
      </c>
      <c r="U77" s="80">
        <v>355</v>
      </c>
      <c r="V77" s="80">
        <v>355</v>
      </c>
    </row>
    <row r="78" spans="1:22" ht="16.5" customHeight="1" x14ac:dyDescent="0.2">
      <c r="A78" s="7"/>
      <c r="B78" s="7"/>
      <c r="C78" s="7"/>
      <c r="D78" s="7" t="s">
        <v>63</v>
      </c>
      <c r="E78" s="7"/>
      <c r="F78" s="7"/>
      <c r="G78" s="7"/>
      <c r="H78" s="7"/>
      <c r="I78" s="7"/>
      <c r="J78" s="7"/>
      <c r="K78" s="7"/>
      <c r="L78" s="9" t="s">
        <v>136</v>
      </c>
      <c r="M78" s="77" t="s">
        <v>73</v>
      </c>
      <c r="N78" s="77" t="s">
        <v>73</v>
      </c>
      <c r="O78" s="77" t="s">
        <v>73</v>
      </c>
      <c r="P78" s="77" t="s">
        <v>73</v>
      </c>
      <c r="Q78" s="77" t="s">
        <v>73</v>
      </c>
      <c r="R78" s="77" t="s">
        <v>73</v>
      </c>
      <c r="S78" s="77" t="s">
        <v>73</v>
      </c>
      <c r="T78" s="77" t="s">
        <v>73</v>
      </c>
      <c r="U78" s="80">
        <v>365</v>
      </c>
      <c r="V78" s="80">
        <v>365</v>
      </c>
    </row>
    <row r="79" spans="1:22" ht="16.5" customHeight="1" x14ac:dyDescent="0.2">
      <c r="A79" s="7"/>
      <c r="B79" s="7"/>
      <c r="C79" s="7"/>
      <c r="D79" s="7" t="s">
        <v>64</v>
      </c>
      <c r="E79" s="7"/>
      <c r="F79" s="7"/>
      <c r="G79" s="7"/>
      <c r="H79" s="7"/>
      <c r="I79" s="7"/>
      <c r="J79" s="7"/>
      <c r="K79" s="7"/>
      <c r="L79" s="9" t="s">
        <v>136</v>
      </c>
      <c r="M79" s="77" t="s">
        <v>73</v>
      </c>
      <c r="N79" s="77" t="s">
        <v>73</v>
      </c>
      <c r="O79" s="77" t="s">
        <v>73</v>
      </c>
      <c r="P79" s="77" t="s">
        <v>73</v>
      </c>
      <c r="Q79" s="77" t="s">
        <v>73</v>
      </c>
      <c r="R79" s="77" t="s">
        <v>73</v>
      </c>
      <c r="S79" s="77" t="s">
        <v>73</v>
      </c>
      <c r="T79" s="77" t="s">
        <v>73</v>
      </c>
      <c r="U79" s="80">
        <v>384</v>
      </c>
      <c r="V79" s="80">
        <v>384</v>
      </c>
    </row>
    <row r="80" spans="1:22" ht="16.5" customHeight="1" x14ac:dyDescent="0.2">
      <c r="A80" s="7"/>
      <c r="B80" s="7"/>
      <c r="C80" s="7"/>
      <c r="D80" s="7" t="s">
        <v>65</v>
      </c>
      <c r="E80" s="7"/>
      <c r="F80" s="7"/>
      <c r="G80" s="7"/>
      <c r="H80" s="7"/>
      <c r="I80" s="7"/>
      <c r="J80" s="7"/>
      <c r="K80" s="7"/>
      <c r="L80" s="9" t="s">
        <v>136</v>
      </c>
      <c r="M80" s="77" t="s">
        <v>73</v>
      </c>
      <c r="N80" s="77" t="s">
        <v>73</v>
      </c>
      <c r="O80" s="77" t="s">
        <v>73</v>
      </c>
      <c r="P80" s="77" t="s">
        <v>73</v>
      </c>
      <c r="Q80" s="77" t="s">
        <v>73</v>
      </c>
      <c r="R80" s="77" t="s">
        <v>73</v>
      </c>
      <c r="S80" s="77" t="s">
        <v>73</v>
      </c>
      <c r="T80" s="77" t="s">
        <v>73</v>
      </c>
      <c r="U80" s="80">
        <v>372</v>
      </c>
      <c r="V80" s="80">
        <v>372</v>
      </c>
    </row>
    <row r="81" spans="1:22" ht="16.5" customHeight="1" x14ac:dyDescent="0.2">
      <c r="A81" s="7"/>
      <c r="B81" s="7"/>
      <c r="C81" s="7"/>
      <c r="D81" s="7" t="s">
        <v>66</v>
      </c>
      <c r="E81" s="7"/>
      <c r="F81" s="7"/>
      <c r="G81" s="7"/>
      <c r="H81" s="7"/>
      <c r="I81" s="7"/>
      <c r="J81" s="7"/>
      <c r="K81" s="7"/>
      <c r="L81" s="9" t="s">
        <v>136</v>
      </c>
      <c r="M81" s="77" t="s">
        <v>73</v>
      </c>
      <c r="N81" s="77" t="s">
        <v>73</v>
      </c>
      <c r="O81" s="77" t="s">
        <v>73</v>
      </c>
      <c r="P81" s="77" t="s">
        <v>73</v>
      </c>
      <c r="Q81" s="77" t="s">
        <v>73</v>
      </c>
      <c r="R81" s="77" t="s">
        <v>73</v>
      </c>
      <c r="S81" s="77" t="s">
        <v>73</v>
      </c>
      <c r="T81" s="77" t="s">
        <v>73</v>
      </c>
      <c r="U81" s="80">
        <v>377</v>
      </c>
      <c r="V81" s="80">
        <v>377</v>
      </c>
    </row>
    <row r="82" spans="1:22" ht="16.5" customHeight="1" x14ac:dyDescent="0.2">
      <c r="A82" s="7"/>
      <c r="B82" s="7"/>
      <c r="C82" s="7"/>
      <c r="D82" s="7" t="s">
        <v>67</v>
      </c>
      <c r="E82" s="7"/>
      <c r="F82" s="7"/>
      <c r="G82" s="7"/>
      <c r="H82" s="7"/>
      <c r="I82" s="7"/>
      <c r="J82" s="7"/>
      <c r="K82" s="7"/>
      <c r="L82" s="9" t="s">
        <v>136</v>
      </c>
      <c r="M82" s="77" t="s">
        <v>73</v>
      </c>
      <c r="N82" s="77" t="s">
        <v>73</v>
      </c>
      <c r="O82" s="77" t="s">
        <v>73</v>
      </c>
      <c r="P82" s="77" t="s">
        <v>73</v>
      </c>
      <c r="Q82" s="77" t="s">
        <v>73</v>
      </c>
      <c r="R82" s="77" t="s">
        <v>73</v>
      </c>
      <c r="S82" s="77" t="s">
        <v>73</v>
      </c>
      <c r="T82" s="77" t="s">
        <v>73</v>
      </c>
      <c r="U82" s="80">
        <v>379</v>
      </c>
      <c r="V82" s="80">
        <v>379</v>
      </c>
    </row>
    <row r="83" spans="1:22" ht="16.5" customHeight="1" x14ac:dyDescent="0.2">
      <c r="A83" s="7"/>
      <c r="B83" s="7"/>
      <c r="C83" s="7"/>
      <c r="D83" s="7" t="s">
        <v>68</v>
      </c>
      <c r="E83" s="7"/>
      <c r="F83" s="7"/>
      <c r="G83" s="7"/>
      <c r="H83" s="7"/>
      <c r="I83" s="7"/>
      <c r="J83" s="7"/>
      <c r="K83" s="7"/>
      <c r="L83" s="9" t="s">
        <v>136</v>
      </c>
      <c r="M83" s="77" t="s">
        <v>73</v>
      </c>
      <c r="N83" s="77" t="s">
        <v>73</v>
      </c>
      <c r="O83" s="77" t="s">
        <v>73</v>
      </c>
      <c r="P83" s="77" t="s">
        <v>73</v>
      </c>
      <c r="Q83" s="77" t="s">
        <v>73</v>
      </c>
      <c r="R83" s="77" t="s">
        <v>73</v>
      </c>
      <c r="S83" s="77" t="s">
        <v>73</v>
      </c>
      <c r="T83" s="77" t="s">
        <v>73</v>
      </c>
      <c r="U83" s="80">
        <v>382</v>
      </c>
      <c r="V83" s="80">
        <v>382</v>
      </c>
    </row>
    <row r="84" spans="1:22" ht="16.5" customHeight="1" x14ac:dyDescent="0.2">
      <c r="A84" s="7"/>
      <c r="B84" s="7"/>
      <c r="C84" s="7"/>
      <c r="D84" s="7" t="s">
        <v>69</v>
      </c>
      <c r="E84" s="7"/>
      <c r="F84" s="7"/>
      <c r="G84" s="7"/>
      <c r="H84" s="7"/>
      <c r="I84" s="7"/>
      <c r="J84" s="7"/>
      <c r="K84" s="7"/>
      <c r="L84" s="9" t="s">
        <v>136</v>
      </c>
      <c r="M84" s="77" t="s">
        <v>73</v>
      </c>
      <c r="N84" s="77" t="s">
        <v>73</v>
      </c>
      <c r="O84" s="77" t="s">
        <v>73</v>
      </c>
      <c r="P84" s="77" t="s">
        <v>73</v>
      </c>
      <c r="Q84" s="77" t="s">
        <v>73</v>
      </c>
      <c r="R84" s="77" t="s">
        <v>73</v>
      </c>
      <c r="S84" s="77" t="s">
        <v>73</v>
      </c>
      <c r="T84" s="77" t="s">
        <v>73</v>
      </c>
      <c r="U84" s="80">
        <v>395</v>
      </c>
      <c r="V84" s="80">
        <v>395</v>
      </c>
    </row>
    <row r="85" spans="1:22" ht="16.5" customHeight="1" x14ac:dyDescent="0.2">
      <c r="A85" s="7"/>
      <c r="B85" s="7" t="s">
        <v>110</v>
      </c>
      <c r="C85" s="7"/>
      <c r="D85" s="7"/>
      <c r="E85" s="7"/>
      <c r="F85" s="7"/>
      <c r="G85" s="7"/>
      <c r="H85" s="7"/>
      <c r="I85" s="7"/>
      <c r="J85" s="7"/>
      <c r="K85" s="7"/>
      <c r="L85" s="9"/>
      <c r="M85" s="10"/>
      <c r="N85" s="10"/>
      <c r="O85" s="10"/>
      <c r="P85" s="10"/>
      <c r="Q85" s="10"/>
      <c r="R85" s="10"/>
      <c r="S85" s="10"/>
      <c r="T85" s="10"/>
      <c r="U85" s="10"/>
      <c r="V85" s="10"/>
    </row>
    <row r="86" spans="1:22" ht="16.5" customHeight="1" x14ac:dyDescent="0.2">
      <c r="A86" s="7"/>
      <c r="B86" s="7"/>
      <c r="C86" s="7"/>
      <c r="D86" s="7" t="s">
        <v>60</v>
      </c>
      <c r="E86" s="7"/>
      <c r="F86" s="7"/>
      <c r="G86" s="7"/>
      <c r="H86" s="7"/>
      <c r="I86" s="7"/>
      <c r="J86" s="7"/>
      <c r="K86" s="7"/>
      <c r="L86" s="9" t="s">
        <v>136</v>
      </c>
      <c r="M86" s="82">
        <v>79</v>
      </c>
      <c r="N86" s="82">
        <v>99</v>
      </c>
      <c r="O86" s="80">
        <v>113</v>
      </c>
      <c r="P86" s="82">
        <v>75</v>
      </c>
      <c r="Q86" s="80">
        <v>159</v>
      </c>
      <c r="R86" s="80">
        <v>141</v>
      </c>
      <c r="S86" s="82">
        <v>61</v>
      </c>
      <c r="T86" s="80">
        <v>116</v>
      </c>
      <c r="U86" s="77" t="s">
        <v>73</v>
      </c>
      <c r="V86" s="82">
        <v>97</v>
      </c>
    </row>
    <row r="87" spans="1:22" ht="16.5" customHeight="1" x14ac:dyDescent="0.2">
      <c r="A87" s="7"/>
      <c r="B87" s="7"/>
      <c r="C87" s="7"/>
      <c r="D87" s="7" t="s">
        <v>62</v>
      </c>
      <c r="E87" s="7"/>
      <c r="F87" s="7"/>
      <c r="G87" s="7"/>
      <c r="H87" s="7"/>
      <c r="I87" s="7"/>
      <c r="J87" s="7"/>
      <c r="K87" s="7"/>
      <c r="L87" s="9" t="s">
        <v>136</v>
      </c>
      <c r="M87" s="82">
        <v>86</v>
      </c>
      <c r="N87" s="80">
        <v>103</v>
      </c>
      <c r="O87" s="80">
        <v>112</v>
      </c>
      <c r="P87" s="80">
        <v>104</v>
      </c>
      <c r="Q87" s="80">
        <v>138</v>
      </c>
      <c r="R87" s="80">
        <v>134</v>
      </c>
      <c r="S87" s="82">
        <v>83</v>
      </c>
      <c r="T87" s="80">
        <v>141</v>
      </c>
      <c r="U87" s="77" t="s">
        <v>73</v>
      </c>
      <c r="V87" s="80">
        <v>102</v>
      </c>
    </row>
    <row r="88" spans="1:22" ht="16.5" customHeight="1" x14ac:dyDescent="0.2">
      <c r="A88" s="7"/>
      <c r="B88" s="7"/>
      <c r="C88" s="7"/>
      <c r="D88" s="7" t="s">
        <v>63</v>
      </c>
      <c r="E88" s="7"/>
      <c r="F88" s="7"/>
      <c r="G88" s="7"/>
      <c r="H88" s="7"/>
      <c r="I88" s="7"/>
      <c r="J88" s="7"/>
      <c r="K88" s="7"/>
      <c r="L88" s="9" t="s">
        <v>136</v>
      </c>
      <c r="M88" s="82">
        <v>78</v>
      </c>
      <c r="N88" s="82">
        <v>92</v>
      </c>
      <c r="O88" s="80">
        <v>116</v>
      </c>
      <c r="P88" s="82">
        <v>88</v>
      </c>
      <c r="Q88" s="80">
        <v>155</v>
      </c>
      <c r="R88" s="80">
        <v>107</v>
      </c>
      <c r="S88" s="82">
        <v>80</v>
      </c>
      <c r="T88" s="80">
        <v>142</v>
      </c>
      <c r="U88" s="77" t="s">
        <v>73</v>
      </c>
      <c r="V88" s="82">
        <v>97</v>
      </c>
    </row>
    <row r="89" spans="1:22" ht="16.5" customHeight="1" x14ac:dyDescent="0.2">
      <c r="A89" s="7"/>
      <c r="B89" s="7"/>
      <c r="C89" s="7"/>
      <c r="D89" s="7" t="s">
        <v>64</v>
      </c>
      <c r="E89" s="7"/>
      <c r="F89" s="7"/>
      <c r="G89" s="7"/>
      <c r="H89" s="7"/>
      <c r="I89" s="7"/>
      <c r="J89" s="7"/>
      <c r="K89" s="7"/>
      <c r="L89" s="9" t="s">
        <v>136</v>
      </c>
      <c r="M89" s="82">
        <v>81</v>
      </c>
      <c r="N89" s="80">
        <v>102</v>
      </c>
      <c r="O89" s="80">
        <v>109</v>
      </c>
      <c r="P89" s="82">
        <v>90</v>
      </c>
      <c r="Q89" s="80">
        <v>163</v>
      </c>
      <c r="R89" s="80">
        <v>115</v>
      </c>
      <c r="S89" s="82">
        <v>72</v>
      </c>
      <c r="T89" s="82">
        <v>98</v>
      </c>
      <c r="U89" s="77" t="s">
        <v>73</v>
      </c>
      <c r="V89" s="82">
        <v>99</v>
      </c>
    </row>
    <row r="90" spans="1:22" ht="16.5" customHeight="1" x14ac:dyDescent="0.2">
      <c r="A90" s="7"/>
      <c r="B90" s="7"/>
      <c r="C90" s="7"/>
      <c r="D90" s="7" t="s">
        <v>65</v>
      </c>
      <c r="E90" s="7"/>
      <c r="F90" s="7"/>
      <c r="G90" s="7"/>
      <c r="H90" s="7"/>
      <c r="I90" s="7"/>
      <c r="J90" s="7"/>
      <c r="K90" s="7"/>
      <c r="L90" s="9" t="s">
        <v>136</v>
      </c>
      <c r="M90" s="82">
        <v>77</v>
      </c>
      <c r="N90" s="80">
        <v>101</v>
      </c>
      <c r="O90" s="80">
        <v>103</v>
      </c>
      <c r="P90" s="82">
        <v>94</v>
      </c>
      <c r="Q90" s="80">
        <v>108</v>
      </c>
      <c r="R90" s="80">
        <v>112</v>
      </c>
      <c r="S90" s="82">
        <v>75</v>
      </c>
      <c r="T90" s="80">
        <v>136</v>
      </c>
      <c r="U90" s="77" t="s">
        <v>73</v>
      </c>
      <c r="V90" s="82">
        <v>93</v>
      </c>
    </row>
    <row r="91" spans="1:22" ht="16.5" customHeight="1" x14ac:dyDescent="0.2">
      <c r="A91" s="7"/>
      <c r="B91" s="7"/>
      <c r="C91" s="7"/>
      <c r="D91" s="7" t="s">
        <v>66</v>
      </c>
      <c r="E91" s="7"/>
      <c r="F91" s="7"/>
      <c r="G91" s="7"/>
      <c r="H91" s="7"/>
      <c r="I91" s="7"/>
      <c r="J91" s="7"/>
      <c r="K91" s="7"/>
      <c r="L91" s="9" t="s">
        <v>136</v>
      </c>
      <c r="M91" s="82">
        <v>80</v>
      </c>
      <c r="N91" s="80">
        <v>108</v>
      </c>
      <c r="O91" s="80">
        <v>111</v>
      </c>
      <c r="P91" s="82">
        <v>80</v>
      </c>
      <c r="Q91" s="80">
        <v>128</v>
      </c>
      <c r="R91" s="82">
        <v>96</v>
      </c>
      <c r="S91" s="82">
        <v>63</v>
      </c>
      <c r="T91" s="80">
        <v>125</v>
      </c>
      <c r="U91" s="77" t="s">
        <v>73</v>
      </c>
      <c r="V91" s="82">
        <v>97</v>
      </c>
    </row>
    <row r="92" spans="1:22" ht="16.5" customHeight="1" x14ac:dyDescent="0.2">
      <c r="A92" s="7"/>
      <c r="B92" s="7"/>
      <c r="C92" s="7"/>
      <c r="D92" s="7" t="s">
        <v>67</v>
      </c>
      <c r="E92" s="7"/>
      <c r="F92" s="7"/>
      <c r="G92" s="7"/>
      <c r="H92" s="7"/>
      <c r="I92" s="7"/>
      <c r="J92" s="7"/>
      <c r="K92" s="7"/>
      <c r="L92" s="9" t="s">
        <v>136</v>
      </c>
      <c r="M92" s="82">
        <v>81</v>
      </c>
      <c r="N92" s="80">
        <v>116</v>
      </c>
      <c r="O92" s="82">
        <v>97</v>
      </c>
      <c r="P92" s="82">
        <v>80</v>
      </c>
      <c r="Q92" s="80">
        <v>144</v>
      </c>
      <c r="R92" s="82">
        <v>95</v>
      </c>
      <c r="S92" s="80">
        <v>259</v>
      </c>
      <c r="T92" s="80">
        <v>106</v>
      </c>
      <c r="U92" s="77" t="s">
        <v>73</v>
      </c>
      <c r="V92" s="80">
        <v>101</v>
      </c>
    </row>
    <row r="93" spans="1:22" ht="16.5" customHeight="1" x14ac:dyDescent="0.2">
      <c r="A93" s="7"/>
      <c r="B93" s="7"/>
      <c r="C93" s="7"/>
      <c r="D93" s="7" t="s">
        <v>68</v>
      </c>
      <c r="E93" s="7"/>
      <c r="F93" s="7"/>
      <c r="G93" s="7"/>
      <c r="H93" s="7"/>
      <c r="I93" s="7"/>
      <c r="J93" s="7"/>
      <c r="K93" s="7"/>
      <c r="L93" s="9" t="s">
        <v>136</v>
      </c>
      <c r="M93" s="82">
        <v>83</v>
      </c>
      <c r="N93" s="80">
        <v>131</v>
      </c>
      <c r="O93" s="80">
        <v>105</v>
      </c>
      <c r="P93" s="82">
        <v>81</v>
      </c>
      <c r="Q93" s="80">
        <v>122</v>
      </c>
      <c r="R93" s="80">
        <v>104</v>
      </c>
      <c r="S93" s="80">
        <v>306</v>
      </c>
      <c r="T93" s="80">
        <v>141</v>
      </c>
      <c r="U93" s="77" t="s">
        <v>73</v>
      </c>
      <c r="V93" s="80">
        <v>107</v>
      </c>
    </row>
    <row r="94" spans="1:22" ht="16.5" customHeight="1" x14ac:dyDescent="0.2">
      <c r="A94" s="14"/>
      <c r="B94" s="14"/>
      <c r="C94" s="14"/>
      <c r="D94" s="14" t="s">
        <v>69</v>
      </c>
      <c r="E94" s="14"/>
      <c r="F94" s="14"/>
      <c r="G94" s="14"/>
      <c r="H94" s="14"/>
      <c r="I94" s="14"/>
      <c r="J94" s="14"/>
      <c r="K94" s="14"/>
      <c r="L94" s="15" t="s">
        <v>136</v>
      </c>
      <c r="M94" s="83">
        <v>81</v>
      </c>
      <c r="N94" s="83">
        <v>97</v>
      </c>
      <c r="O94" s="81">
        <v>108</v>
      </c>
      <c r="P94" s="83">
        <v>90</v>
      </c>
      <c r="Q94" s="81">
        <v>111</v>
      </c>
      <c r="R94" s="83">
        <v>88</v>
      </c>
      <c r="S94" s="81">
        <v>366</v>
      </c>
      <c r="T94" s="81">
        <v>127</v>
      </c>
      <c r="U94" s="78" t="s">
        <v>73</v>
      </c>
      <c r="V94" s="83">
        <v>99</v>
      </c>
    </row>
    <row r="95" spans="1:22" ht="4.5" customHeight="1" x14ac:dyDescent="0.2">
      <c r="A95" s="25"/>
      <c r="B95" s="25"/>
      <c r="C95" s="2"/>
      <c r="D95" s="2"/>
      <c r="E95" s="2"/>
      <c r="F95" s="2"/>
      <c r="G95" s="2"/>
      <c r="H95" s="2"/>
      <c r="I95" s="2"/>
      <c r="J95" s="2"/>
      <c r="K95" s="2"/>
      <c r="L95" s="2"/>
      <c r="M95" s="2"/>
      <c r="N95" s="2"/>
      <c r="O95" s="2"/>
      <c r="P95" s="2"/>
      <c r="Q95" s="2"/>
      <c r="R95" s="2"/>
      <c r="S95" s="2"/>
      <c r="T95" s="2"/>
      <c r="U95" s="2"/>
      <c r="V95" s="2"/>
    </row>
    <row r="96" spans="1:22" ht="16.5" customHeight="1" x14ac:dyDescent="0.2">
      <c r="A96" s="25"/>
      <c r="B96" s="25"/>
      <c r="C96" s="311" t="s">
        <v>192</v>
      </c>
      <c r="D96" s="311"/>
      <c r="E96" s="311"/>
      <c r="F96" s="311"/>
      <c r="G96" s="311"/>
      <c r="H96" s="311"/>
      <c r="I96" s="311"/>
      <c r="J96" s="311"/>
      <c r="K96" s="311"/>
      <c r="L96" s="311"/>
      <c r="M96" s="311"/>
      <c r="N96" s="311"/>
      <c r="O96" s="311"/>
      <c r="P96" s="311"/>
      <c r="Q96" s="311"/>
      <c r="R96" s="311"/>
      <c r="S96" s="311"/>
      <c r="T96" s="311"/>
      <c r="U96" s="311"/>
      <c r="V96" s="311"/>
    </row>
    <row r="97" spans="1:22" ht="4.5" customHeight="1" x14ac:dyDescent="0.2">
      <c r="A97" s="25"/>
      <c r="B97" s="25"/>
      <c r="C97" s="2"/>
      <c r="D97" s="2"/>
      <c r="E97" s="2"/>
      <c r="F97" s="2"/>
      <c r="G97" s="2"/>
      <c r="H97" s="2"/>
      <c r="I97" s="2"/>
      <c r="J97" s="2"/>
      <c r="K97" s="2"/>
      <c r="L97" s="2"/>
      <c r="M97" s="2"/>
      <c r="N97" s="2"/>
      <c r="O97" s="2"/>
      <c r="P97" s="2"/>
      <c r="Q97" s="2"/>
      <c r="R97" s="2"/>
      <c r="S97" s="2"/>
      <c r="T97" s="2"/>
      <c r="U97" s="2"/>
      <c r="V97" s="2"/>
    </row>
    <row r="98" spans="1:22" ht="42.4" customHeight="1" x14ac:dyDescent="0.2">
      <c r="A98" s="25" t="s">
        <v>79</v>
      </c>
      <c r="B98" s="25"/>
      <c r="C98" s="311" t="s">
        <v>193</v>
      </c>
      <c r="D98" s="311"/>
      <c r="E98" s="311"/>
      <c r="F98" s="311"/>
      <c r="G98" s="311"/>
      <c r="H98" s="311"/>
      <c r="I98" s="311"/>
      <c r="J98" s="311"/>
      <c r="K98" s="311"/>
      <c r="L98" s="311"/>
      <c r="M98" s="311"/>
      <c r="N98" s="311"/>
      <c r="O98" s="311"/>
      <c r="P98" s="311"/>
      <c r="Q98" s="311"/>
      <c r="R98" s="311"/>
      <c r="S98" s="311"/>
      <c r="T98" s="311"/>
      <c r="U98" s="311"/>
      <c r="V98" s="311"/>
    </row>
    <row r="99" spans="1:22" ht="4.5" customHeight="1" x14ac:dyDescent="0.2"/>
    <row r="100" spans="1:22" ht="55.15" customHeight="1" x14ac:dyDescent="0.2">
      <c r="A100" s="26" t="s">
        <v>92</v>
      </c>
      <c r="B100" s="25"/>
      <c r="C100" s="25"/>
      <c r="D100" s="25"/>
      <c r="E100" s="311" t="s">
        <v>194</v>
      </c>
      <c r="F100" s="311"/>
      <c r="G100" s="311"/>
      <c r="H100" s="311"/>
      <c r="I100" s="311"/>
      <c r="J100" s="311"/>
      <c r="K100" s="311"/>
      <c r="L100" s="311"/>
      <c r="M100" s="311"/>
      <c r="N100" s="311"/>
      <c r="O100" s="311"/>
      <c r="P100" s="311"/>
      <c r="Q100" s="311"/>
      <c r="R100" s="311"/>
      <c r="S100" s="311"/>
      <c r="T100" s="311"/>
      <c r="U100" s="311"/>
      <c r="V100" s="311"/>
    </row>
  </sheetData>
  <mergeCells count="4">
    <mergeCell ref="K1:V1"/>
    <mergeCell ref="C96:V96"/>
    <mergeCell ref="C98:V98"/>
    <mergeCell ref="E100:V100"/>
  </mergeCells>
  <pageMargins left="0.7" right="0.7" top="0.75" bottom="0.75" header="0.3" footer="0.3"/>
  <pageSetup paperSize="9" fitToHeight="0" orientation="landscape" horizontalDpi="300" verticalDpi="300"/>
  <headerFooter scaleWithDoc="0" alignWithMargins="0">
    <oddHeader>&amp;C&amp;"Arial"&amp;8TABLE 7A.8</oddHeader>
    <oddFooter>&amp;L&amp;"Arial"&amp;8REPORT ON
GOVERNMENT
SERVICES 2022&amp;R&amp;"Arial"&amp;8COURTS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d4ee4ee6d54b000fa2d2a132e6cda2c9">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0eb8b7f76f4e687e7e5ffa3e9acf0585"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ECB4D1-3E54-49F2-8C36-38DA84CF5D4C}">
  <ds:schemaRefs>
    <ds:schemaRef ds:uri="http://schemas.microsoft.com/sharepoint/v3/contenttype/forms"/>
  </ds:schemaRefs>
</ds:datastoreItem>
</file>

<file path=customXml/itemProps2.xml><?xml version="1.0" encoding="utf-8"?>
<ds:datastoreItem xmlns:ds="http://schemas.openxmlformats.org/officeDocument/2006/customXml" ds:itemID="{90CF834C-ECF8-4026-A621-4FC9893672A3}">
  <ds:schemaRefs>
    <ds:schemaRef ds:uri="b6b04b89-cd0c-413f-813b-22de46186900"/>
    <ds:schemaRef ds:uri="ec209c46-b8ed-41b5-8e9e-10b5253a02d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www.w3.org/XML/1998/namespac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EA22215-C963-43E4-A129-650190D0F7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36</vt:i4>
      </vt:variant>
    </vt:vector>
  </HeadingPairs>
  <TitlesOfParts>
    <vt:vector size="73" baseType="lpstr">
      <vt:lpstr>Contents</vt:lpstr>
      <vt:lpstr>Table 7A.1</vt:lpstr>
      <vt:lpstr>Table 7A.2</vt:lpstr>
      <vt:lpstr>Table 7A.3</vt:lpstr>
      <vt:lpstr>Table 7A.4</vt:lpstr>
      <vt:lpstr>Table 7A.5</vt:lpstr>
      <vt:lpstr>Table 7A.6</vt:lpstr>
      <vt:lpstr>Table 7A.7</vt:lpstr>
      <vt:lpstr>Table 7A.8</vt:lpstr>
      <vt:lpstr>Table 7A.9</vt:lpstr>
      <vt:lpstr>Table 7A.10</vt:lpstr>
      <vt:lpstr>Table 7A.11</vt:lpstr>
      <vt:lpstr>Table 7A.12</vt:lpstr>
      <vt:lpstr>Table 7A.13</vt:lpstr>
      <vt:lpstr>Table 7A.14</vt:lpstr>
      <vt:lpstr>Table 7A.15</vt:lpstr>
      <vt:lpstr>Table 7A.16</vt:lpstr>
      <vt:lpstr>Table 7A.17</vt:lpstr>
      <vt:lpstr>Table 7A.18</vt:lpstr>
      <vt:lpstr>Table 7A.19</vt:lpstr>
      <vt:lpstr>Table 7A.20</vt:lpstr>
      <vt:lpstr>Table 7A.21</vt:lpstr>
      <vt:lpstr>Table 7A.22</vt:lpstr>
      <vt:lpstr>Table 7A.23</vt:lpstr>
      <vt:lpstr>Table 7A.24</vt:lpstr>
      <vt:lpstr>Table 7A.25</vt:lpstr>
      <vt:lpstr>Table 7A.26</vt:lpstr>
      <vt:lpstr>Table 7A.27</vt:lpstr>
      <vt:lpstr>Table 7A.28</vt:lpstr>
      <vt:lpstr>Table 7A.29</vt:lpstr>
      <vt:lpstr>Table 7A.30</vt:lpstr>
      <vt:lpstr>Table 7A.31</vt:lpstr>
      <vt:lpstr>Table 7A.32</vt:lpstr>
      <vt:lpstr>Table 7A.33</vt:lpstr>
      <vt:lpstr>Table 7A.34</vt:lpstr>
      <vt:lpstr>Table 7A.35</vt:lpstr>
      <vt:lpstr>Table 7A.36</vt:lpstr>
      <vt:lpstr>'Table 7A.1'!Print_Titles</vt:lpstr>
      <vt:lpstr>'Table 7A.10'!Print_Titles</vt:lpstr>
      <vt:lpstr>'Table 7A.11'!Print_Titles</vt:lpstr>
      <vt:lpstr>'Table 7A.12'!Print_Titles</vt:lpstr>
      <vt:lpstr>'Table 7A.13'!Print_Titles</vt:lpstr>
      <vt:lpstr>'Table 7A.14'!Print_Titles</vt:lpstr>
      <vt:lpstr>'Table 7A.15'!Print_Titles</vt:lpstr>
      <vt:lpstr>'Table 7A.16'!Print_Titles</vt:lpstr>
      <vt:lpstr>'Table 7A.17'!Print_Titles</vt:lpstr>
      <vt:lpstr>'Table 7A.18'!Print_Titles</vt:lpstr>
      <vt:lpstr>'Table 7A.19'!Print_Titles</vt:lpstr>
      <vt:lpstr>'Table 7A.2'!Print_Titles</vt:lpstr>
      <vt:lpstr>'Table 7A.20'!Print_Titles</vt:lpstr>
      <vt:lpstr>'Table 7A.21'!Print_Titles</vt:lpstr>
      <vt:lpstr>'Table 7A.22'!Print_Titles</vt:lpstr>
      <vt:lpstr>'Table 7A.23'!Print_Titles</vt:lpstr>
      <vt:lpstr>'Table 7A.24'!Print_Titles</vt:lpstr>
      <vt:lpstr>'Table 7A.25'!Print_Titles</vt:lpstr>
      <vt:lpstr>'Table 7A.26'!Print_Titles</vt:lpstr>
      <vt:lpstr>'Table 7A.27'!Print_Titles</vt:lpstr>
      <vt:lpstr>'Table 7A.28'!Print_Titles</vt:lpstr>
      <vt:lpstr>'Table 7A.29'!Print_Titles</vt:lpstr>
      <vt:lpstr>'Table 7A.3'!Print_Titles</vt:lpstr>
      <vt:lpstr>'Table 7A.30'!Print_Titles</vt:lpstr>
      <vt:lpstr>'Table 7A.31'!Print_Titles</vt:lpstr>
      <vt:lpstr>'Table 7A.32'!Print_Titles</vt:lpstr>
      <vt:lpstr>'Table 7A.33'!Print_Titles</vt:lpstr>
      <vt:lpstr>'Table 7A.34'!Print_Titles</vt:lpstr>
      <vt:lpstr>'Table 7A.35'!Print_Titles</vt:lpstr>
      <vt:lpstr>'Table 7A.36'!Print_Titles</vt:lpstr>
      <vt:lpstr>'Table 7A.4'!Print_Titles</vt:lpstr>
      <vt:lpstr>'Table 7A.5'!Print_Titles</vt:lpstr>
      <vt:lpstr>'Table 7A.6'!Print_Titles</vt:lpstr>
      <vt:lpstr>'Table 7A.7'!Print_Titles</vt:lpstr>
      <vt:lpstr>'Table 7A.8'!Print_Titles</vt:lpstr>
      <vt:lpstr>'Table 7A.9'!Print_Titles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7 Courts - data tables - Report on Government Services 2022</dc:title>
  <dc:creator>Steering Committee for the Review of Government Service Provision</dc:creator>
  <cp:lastModifiedBy>Munce, Melissa</cp:lastModifiedBy>
  <dcterms:created xsi:type="dcterms:W3CDTF">2022-01-31T10:36:11Z</dcterms:created>
  <dcterms:modified xsi:type="dcterms:W3CDTF">2022-01-31T22:22:41Z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