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735" windowHeight="11190" activeTab="0"/>
  </bookViews>
  <sheets>
    <sheet name="Growth Summary" sheetId="1" r:id="rId1"/>
  </sheets>
  <externalReferences>
    <externalReference r:id="rId4"/>
  </externalReferences>
  <definedNames>
    <definedName name="_xlnm.Print_Area" localSheetId="0">'Growth Summary'!$A$1:$F$77</definedName>
  </definedNames>
  <calcPr fullCalcOnLoad="1"/>
</workbook>
</file>

<file path=xl/sharedStrings.xml><?xml version="1.0" encoding="utf-8"?>
<sst xmlns="http://schemas.openxmlformats.org/spreadsheetml/2006/main" count="92" uniqueCount="79">
  <si>
    <t xml:space="preserve">PART B: Subacute Care Annual Service Activity and Growth Report </t>
  </si>
  <si>
    <t>State/Territory:</t>
  </si>
  <si>
    <t>Tasmania</t>
  </si>
  <si>
    <t>Period:</t>
  </si>
  <si>
    <t>01.07.11 - 30.06.12</t>
  </si>
  <si>
    <t>Table 1: Activity by care type</t>
  </si>
  <si>
    <t>Rehabilitation</t>
  </si>
  <si>
    <t xml:space="preserve"> Palliative</t>
  </si>
  <si>
    <r>
      <t>GEM</t>
    </r>
    <r>
      <rPr>
        <vertAlign val="superscript"/>
        <sz val="12"/>
        <rFont val="Gill Sans MT"/>
        <family val="2"/>
      </rPr>
      <t>1</t>
    </r>
  </si>
  <si>
    <t>Psychogeriatric</t>
  </si>
  <si>
    <t>Totals</t>
  </si>
  <si>
    <t xml:space="preserve">Patient days (volumes) </t>
  </si>
  <si>
    <t>Admitted</t>
  </si>
  <si>
    <t>Hospital based</t>
  </si>
  <si>
    <t>Hospital in the Home</t>
  </si>
  <si>
    <t>Combined Hospital based &amp; HITH</t>
  </si>
  <si>
    <t>Other (please specify)</t>
  </si>
  <si>
    <t>Total admitted patient days</t>
  </si>
  <si>
    <r>
      <t>or Separations (patients)</t>
    </r>
    <r>
      <rPr>
        <vertAlign val="superscript"/>
        <sz val="12"/>
        <rFont val="Gill Sans MT"/>
        <family val="2"/>
      </rPr>
      <t>2</t>
    </r>
  </si>
  <si>
    <t>Hospital-in-the-home</t>
  </si>
  <si>
    <t>Total admitted separations</t>
  </si>
  <si>
    <t>Average length of stay</t>
  </si>
  <si>
    <r>
      <t>Occasions of service (volumes)</t>
    </r>
    <r>
      <rPr>
        <vertAlign val="superscript"/>
        <sz val="12"/>
        <rFont val="Gill Sans MT"/>
        <family val="2"/>
      </rPr>
      <t>3</t>
    </r>
  </si>
  <si>
    <t>Non-admitted</t>
  </si>
  <si>
    <t>Centre based</t>
  </si>
  <si>
    <t>Home based</t>
  </si>
  <si>
    <t>Combined Centre &amp; Home based</t>
  </si>
  <si>
    <t>Total occasions of service</t>
  </si>
  <si>
    <r>
      <t>Weighted Bed Day Equivalent</t>
    </r>
    <r>
      <rPr>
        <i/>
        <vertAlign val="superscript"/>
        <sz val="12"/>
        <rFont val="Gill Sans MT"/>
        <family val="2"/>
      </rPr>
      <t>4</t>
    </r>
  </si>
  <si>
    <r>
      <t>Episodes (patients)</t>
    </r>
    <r>
      <rPr>
        <vertAlign val="superscript"/>
        <sz val="12"/>
        <rFont val="Gill Sans MT"/>
        <family val="2"/>
      </rPr>
      <t>2</t>
    </r>
  </si>
  <si>
    <t>Total episodes</t>
  </si>
  <si>
    <t>Total group sessions</t>
  </si>
  <si>
    <t>Table 2: Growth percentages (2011-12)</t>
  </si>
  <si>
    <t>Admited Patient Days</t>
  </si>
  <si>
    <t xml:space="preserve">Weighted Non-admitted Occasions of Service </t>
  </si>
  <si>
    <t>Total Bed day Equivalents</t>
  </si>
  <si>
    <t>WBDE Ratio</t>
  </si>
  <si>
    <t xml:space="preserve">Services in baseline year 2007-08 </t>
  </si>
  <si>
    <t>2:1</t>
  </si>
  <si>
    <t>Paliative care</t>
  </si>
  <si>
    <t>Targeted % increase</t>
  </si>
  <si>
    <t>GEM</t>
  </si>
  <si>
    <t>Services in 2011-12</t>
  </si>
  <si>
    <t>Service increase in 2011-12 compared to baseline</t>
  </si>
  <si>
    <t>% increase in 2011-12 compared to baseline</t>
  </si>
  <si>
    <t>Service increase in 2011-12 compared to 2010-11</t>
  </si>
  <si>
    <t>% increase in 2011-12 compared to 2010-11</t>
  </si>
  <si>
    <t>Data Source: Automatically derived from primary data in the associated Admitted and Non-admitted worksheets.</t>
  </si>
  <si>
    <t>DATA NOTES AND CAVEATS</t>
  </si>
  <si>
    <t>1. Geriatric Evaluation and Management</t>
  </si>
  <si>
    <t>2. Admitted patient separations and non-admitted episodes patient episodes data are for information only and are not used here as a factor for</t>
  </si>
  <si>
    <t xml:space="preserve">    calculating growth in service delivery.</t>
  </si>
  <si>
    <t xml:space="preserve">3. As with other states and Territories, Tasmania has  reservations about the quality of  some of its non-admitted patent data at this time. </t>
  </si>
  <si>
    <t xml:space="preserve">    This is anticipated to improve over time, particularly with the development and implementation of a new Non-admitted Patient</t>
  </si>
  <si>
    <t xml:space="preserve">    Activity National Minimum Data Set. </t>
  </si>
  <si>
    <t xml:space="preserve">4. For growth measurement purposes in Tasmania,1 x non-admitted occasion of service is equivalent in weight to 1/2 of one admitted bed day. </t>
  </si>
  <si>
    <t>DEFINITIONS</t>
  </si>
  <si>
    <t xml:space="preserve">Subacute care </t>
  </si>
  <si>
    <t>Rehabilitation, palliative care, geriatric evaluation and management and psychogeriatric care, as defined in the most recent version of the</t>
  </si>
  <si>
    <t xml:space="preserve">  National Health Data Dictionary.</t>
  </si>
  <si>
    <t>Admitted Care</t>
  </si>
  <si>
    <t>Patient days – the total number of days for all patients who were admitted for an episode of care and who separated during a specified</t>
  </si>
  <si>
    <t xml:space="preserve">  reference period (METeOR 270045).</t>
  </si>
  <si>
    <t xml:space="preserve">Separation – the process by which an episode of care for an admitted patient ceases. A separation may be formal or statistical  </t>
  </si>
  <si>
    <t xml:space="preserve">Hospital-in-the-home (HITH) – provision of care to hospital admitted patients in their place of residence as a substitute for hospital  </t>
  </si>
  <si>
    <t xml:space="preserve">  accommodation. (METeOR 327268). Place of residence may be permanent or temporary (METeOR 327308).</t>
  </si>
  <si>
    <t xml:space="preserve">Hospital based – admitted subacute care services provided in acute, non-acute and subacute hospitals or same-day establishments or   </t>
  </si>
  <si>
    <t xml:space="preserve">  through Hospital-in-the-home (HITH) care. </t>
  </si>
  <si>
    <t>Non-admitted Care</t>
  </si>
  <si>
    <t xml:space="preserve">Occasions of service (OOS) – the number of occasions of examination, consultation, treatment or other service provided to a </t>
  </si>
  <si>
    <t xml:space="preserve">  patient. (METeOR 291061)</t>
  </si>
  <si>
    <t xml:space="preserve">Group sessions – care or assistance simultaneously being provided to more than one person (METeOR 294406), either as an occasion </t>
  </si>
  <si>
    <t xml:space="preserve">  of service or episode. </t>
  </si>
  <si>
    <t xml:space="preserve">Centre based – subacute care services provided in non-admitted settings including hospital outpatient clinics and hospital outreach </t>
  </si>
  <si>
    <t xml:space="preserve">  and hospital-auspiced community health facilities. </t>
  </si>
  <si>
    <t xml:space="preserve">Home based – subacute care services provided to non-admitted patients in their place of residence through a hospital outpatient, hospital  </t>
  </si>
  <si>
    <t xml:space="preserve">  outreach or hospital-auspiced community health program.</t>
  </si>
  <si>
    <t xml:space="preserve">Episode of care - A period of health care with a defined start and end date (METeOR 268978). </t>
  </si>
  <si>
    <t>Services in 2010-11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</si>
</sst>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Gill Sans MT"/>
      <family val="2"/>
    </font>
    <font>
      <sz val="12"/>
      <name val="Gill Sans MT"/>
      <family val="2"/>
    </font>
    <font>
      <vertAlign val="superscript"/>
      <sz val="12"/>
      <name val="Gill Sans MT"/>
      <family val="2"/>
    </font>
    <font>
      <b/>
      <i/>
      <sz val="12"/>
      <name val="Gill Sans MT"/>
      <family val="2"/>
    </font>
    <font>
      <u val="single"/>
      <sz val="10"/>
      <color indexed="12"/>
      <name val="Arial"/>
      <family val="2"/>
    </font>
    <font>
      <i/>
      <sz val="12"/>
      <name val="Gill Sans MT"/>
      <family val="2"/>
    </font>
    <font>
      <i/>
      <vertAlign val="superscript"/>
      <sz val="12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sz val="9"/>
      <name val="Gill Sans MT"/>
      <family val="2"/>
    </font>
    <font>
      <i/>
      <sz val="10"/>
      <color indexed="9"/>
      <name val="Gill Sans MT"/>
      <family val="2"/>
    </font>
    <font>
      <sz val="12"/>
      <name val="Times New Roman"/>
      <family val="1"/>
    </font>
    <font>
      <u val="single"/>
      <sz val="10"/>
      <color indexed="12"/>
      <name val="Gill Sans M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ill Sans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3" fontId="3" fillId="0" borderId="12" xfId="52" applyNumberFormat="1" applyFont="1" applyFill="1" applyBorder="1" applyAlignment="1" applyProtection="1">
      <alignment horizontal="right"/>
      <protection/>
    </xf>
    <xf numFmtId="3" fontId="3" fillId="0" borderId="11" xfId="52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right" wrapText="1"/>
    </xf>
    <xf numFmtId="3" fontId="3" fillId="0" borderId="13" xfId="52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164" fontId="3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Fill="1" applyAlignment="1">
      <alignment horizontal="right"/>
    </xf>
    <xf numFmtId="165" fontId="9" fillId="0" borderId="12" xfId="0" applyNumberFormat="1" applyFont="1" applyFill="1" applyBorder="1" applyAlignment="1" quotePrefix="1">
      <alignment horizontal="right"/>
    </xf>
    <xf numFmtId="165" fontId="9" fillId="0" borderId="15" xfId="0" applyNumberFormat="1" applyFont="1" applyFill="1" applyBorder="1" applyAlignment="1" quotePrefix="1">
      <alignment horizontal="right"/>
    </xf>
    <xf numFmtId="166" fontId="3" fillId="0" borderId="11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 quotePrefix="1">
      <alignment horizontal="right"/>
    </xf>
    <xf numFmtId="0" fontId="11" fillId="0" borderId="0" xfId="0" applyFont="1" applyAlignment="1">
      <alignment horizontal="right"/>
    </xf>
    <xf numFmtId="3" fontId="3" fillId="0" borderId="11" xfId="0" applyNumberFormat="1" applyFont="1" applyBorder="1" applyAlignment="1">
      <alignment/>
    </xf>
    <xf numFmtId="165" fontId="9" fillId="0" borderId="16" xfId="0" applyNumberFormat="1" applyFont="1" applyFill="1" applyBorder="1" applyAlignment="1" quotePrefix="1">
      <alignment horizontal="right"/>
    </xf>
    <xf numFmtId="0" fontId="11" fillId="34" borderId="0" xfId="0" applyFont="1" applyFill="1" applyAlignment="1">
      <alignment horizontal="right"/>
    </xf>
    <xf numFmtId="3" fontId="3" fillId="34" borderId="11" xfId="0" applyNumberFormat="1" applyFont="1" applyFill="1" applyBorder="1" applyAlignment="1">
      <alignment horizontal="right"/>
    </xf>
    <xf numFmtId="3" fontId="2" fillId="34" borderId="11" xfId="0" applyNumberFormat="1" applyFont="1" applyFill="1" applyBorder="1" applyAlignment="1">
      <alignment horizontal="right"/>
    </xf>
    <xf numFmtId="166" fontId="3" fillId="34" borderId="11" xfId="0" applyNumberFormat="1" applyFont="1" applyFill="1" applyBorder="1" applyAlignment="1">
      <alignment/>
    </xf>
    <xf numFmtId="166" fontId="2" fillId="34" borderId="11" xfId="0" applyNumberFormat="1" applyFont="1" applyFill="1" applyBorder="1" applyAlignment="1">
      <alignment/>
    </xf>
    <xf numFmtId="0" fontId="11" fillId="33" borderId="0" xfId="0" applyFont="1" applyFill="1" applyAlignment="1">
      <alignment horizontal="right"/>
    </xf>
    <xf numFmtId="3" fontId="3" fillId="33" borderId="11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52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0" fillId="35" borderId="0" xfId="0" applyFont="1" applyFill="1" applyAlignment="1">
      <alignment/>
    </xf>
    <xf numFmtId="10" fontId="9" fillId="35" borderId="0" xfId="58" applyNumberFormat="1" applyFont="1" applyFill="1" applyBorder="1" applyAlignment="1">
      <alignment horizontal="right" indent="1"/>
    </xf>
    <xf numFmtId="10" fontId="10" fillId="35" borderId="0" xfId="58" applyNumberFormat="1" applyFont="1" applyFill="1" applyBorder="1" applyAlignment="1">
      <alignment horizontal="right" indent="1"/>
    </xf>
    <xf numFmtId="0" fontId="9" fillId="35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0" fillId="35" borderId="0" xfId="0" applyFont="1" applyFill="1" applyAlignment="1">
      <alignment horizontal="left" wrapText="1"/>
    </xf>
    <xf numFmtId="0" fontId="9" fillId="35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mckercher\AppData\Local\Microsoft\Windows\Temporary%20Internet%20Files\Content.Outlook\ZWAY8114\NPAHHWR%20-%20Subacute%20-%20Tas%20%20Annual%20Growth%202011-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wth Summary"/>
      <sheetName val="Admitted"/>
      <sheetName val="Non Admit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1" max="1" width="37.57421875" style="0" customWidth="1"/>
    <col min="2" max="2" width="14.421875" style="0" customWidth="1"/>
    <col min="3" max="3" width="13.421875" style="0" customWidth="1"/>
    <col min="4" max="4" width="16.140625" style="0" customWidth="1"/>
    <col min="5" max="5" width="16.57421875" style="0" customWidth="1"/>
    <col min="6" max="6" width="16.00390625" style="0" customWidth="1"/>
    <col min="7" max="7" width="9.28125" style="40" customWidth="1"/>
    <col min="8" max="8" width="9.8515625" style="0" bestFit="1" customWidth="1"/>
  </cols>
  <sheetData>
    <row r="1" spans="1:7" ht="19.5">
      <c r="A1" s="1" t="s">
        <v>0</v>
      </c>
      <c r="B1" s="2"/>
      <c r="C1" s="2"/>
      <c r="D1" s="3"/>
      <c r="E1" s="4"/>
      <c r="F1" s="2"/>
      <c r="G1" s="5"/>
    </row>
    <row r="2" spans="1:7" ht="19.5">
      <c r="A2" s="6" t="s">
        <v>1</v>
      </c>
      <c r="B2" s="75" t="s">
        <v>2</v>
      </c>
      <c r="C2" s="76"/>
      <c r="D2" s="77"/>
      <c r="E2" s="2"/>
      <c r="F2" s="2"/>
      <c r="G2" s="5"/>
    </row>
    <row r="3" spans="1:7" ht="19.5">
      <c r="A3" s="6" t="s">
        <v>3</v>
      </c>
      <c r="B3" s="75" t="s">
        <v>4</v>
      </c>
      <c r="C3" s="76"/>
      <c r="D3" s="77"/>
      <c r="E3" s="2"/>
      <c r="F3" s="2"/>
      <c r="G3" s="5"/>
    </row>
    <row r="4" spans="1:7" ht="19.5">
      <c r="A4" s="6"/>
      <c r="B4" s="2"/>
      <c r="C4" s="2"/>
      <c r="D4" s="2"/>
      <c r="E4" s="2"/>
      <c r="F4" s="2"/>
      <c r="G4" s="5"/>
    </row>
    <row r="5" spans="1:7" ht="19.5">
      <c r="A5" s="7"/>
      <c r="B5" s="78" t="s">
        <v>5</v>
      </c>
      <c r="C5" s="79"/>
      <c r="D5" s="79"/>
      <c r="E5" s="80"/>
      <c r="F5" s="8"/>
      <c r="G5" s="9"/>
    </row>
    <row r="6" spans="1:7" ht="21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5"/>
    </row>
    <row r="7" spans="1:7" ht="19.5">
      <c r="A7" s="12" t="s">
        <v>11</v>
      </c>
      <c r="B7" s="81" t="s">
        <v>12</v>
      </c>
      <c r="C7" s="81"/>
      <c r="D7" s="81"/>
      <c r="E7" s="81"/>
      <c r="F7" s="81"/>
      <c r="G7" s="5"/>
    </row>
    <row r="8" spans="1:7" ht="19.5">
      <c r="A8" s="13" t="s">
        <v>13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5"/>
    </row>
    <row r="9" spans="1:7" ht="19.5">
      <c r="A9" s="13" t="s">
        <v>14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5"/>
    </row>
    <row r="10" spans="1:7" ht="21.75" customHeight="1">
      <c r="A10" s="16" t="s">
        <v>15</v>
      </c>
      <c r="B10" s="17">
        <v>21373</v>
      </c>
      <c r="C10" s="17">
        <v>4018</v>
      </c>
      <c r="D10" s="17">
        <v>7440</v>
      </c>
      <c r="E10" s="17">
        <v>12</v>
      </c>
      <c r="F10" s="17">
        <v>32843</v>
      </c>
      <c r="G10" s="5"/>
    </row>
    <row r="11" spans="1:7" ht="19.5">
      <c r="A11" s="13" t="s">
        <v>16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8"/>
    </row>
    <row r="12" spans="1:7" ht="19.5">
      <c r="A12" s="19" t="s">
        <v>17</v>
      </c>
      <c r="B12" s="15">
        <v>21373</v>
      </c>
      <c r="C12" s="15">
        <v>4018</v>
      </c>
      <c r="D12" s="15">
        <v>7440</v>
      </c>
      <c r="E12" s="15">
        <v>12</v>
      </c>
      <c r="F12" s="15">
        <v>32843</v>
      </c>
      <c r="G12" s="20"/>
    </row>
    <row r="13" spans="1:7" ht="21">
      <c r="A13" s="21" t="s">
        <v>18</v>
      </c>
      <c r="B13" s="22"/>
      <c r="C13" s="22"/>
      <c r="D13" s="22"/>
      <c r="E13" s="22"/>
      <c r="F13" s="22"/>
      <c r="G13" s="18"/>
    </row>
    <row r="14" spans="1:7" ht="19.5">
      <c r="A14" s="13" t="s">
        <v>13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18"/>
    </row>
    <row r="15" spans="1:7" ht="19.5">
      <c r="A15" s="13" t="s">
        <v>19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18"/>
    </row>
    <row r="16" spans="1:7" ht="19.5" customHeight="1">
      <c r="A16" s="16" t="s">
        <v>15</v>
      </c>
      <c r="B16" s="23">
        <v>899</v>
      </c>
      <c r="C16" s="23">
        <v>431</v>
      </c>
      <c r="D16" s="23">
        <v>267</v>
      </c>
      <c r="E16" s="23">
        <v>5</v>
      </c>
      <c r="F16" s="23">
        <v>1602</v>
      </c>
      <c r="G16" s="18"/>
    </row>
    <row r="17" spans="1:7" ht="19.5">
      <c r="A17" s="13" t="s">
        <v>16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18"/>
    </row>
    <row r="18" spans="1:7" ht="19.5">
      <c r="A18" s="19" t="s">
        <v>20</v>
      </c>
      <c r="B18" s="23">
        <v>899</v>
      </c>
      <c r="C18" s="23">
        <v>431</v>
      </c>
      <c r="D18" s="23">
        <v>267</v>
      </c>
      <c r="E18" s="23">
        <v>5</v>
      </c>
      <c r="F18" s="23">
        <v>1602</v>
      </c>
      <c r="G18" s="24"/>
    </row>
    <row r="19" spans="1:7" ht="19.5">
      <c r="A19" s="13" t="s">
        <v>21</v>
      </c>
      <c r="B19" s="25">
        <v>23.774193548387096</v>
      </c>
      <c r="C19" s="25">
        <v>9.322505800464038</v>
      </c>
      <c r="D19" s="25">
        <v>27.865168539325843</v>
      </c>
      <c r="E19" s="25">
        <v>2.4</v>
      </c>
      <c r="F19" s="25">
        <v>20.501248439450688</v>
      </c>
      <c r="G19" s="24"/>
    </row>
    <row r="20" spans="1:7" ht="21">
      <c r="A20" s="21" t="s">
        <v>22</v>
      </c>
      <c r="B20" s="22"/>
      <c r="C20" s="22"/>
      <c r="D20" s="26" t="s">
        <v>23</v>
      </c>
      <c r="E20" s="22"/>
      <c r="F20" s="22"/>
      <c r="G20" s="18"/>
    </row>
    <row r="21" spans="1:7" ht="19.5">
      <c r="A21" s="13" t="s">
        <v>24</v>
      </c>
      <c r="B21" s="23">
        <v>41419</v>
      </c>
      <c r="C21" s="23">
        <v>0</v>
      </c>
      <c r="D21" s="23">
        <v>0</v>
      </c>
      <c r="E21" s="23">
        <v>0</v>
      </c>
      <c r="F21" s="23">
        <v>41419</v>
      </c>
      <c r="G21" s="18"/>
    </row>
    <row r="22" spans="1:7" ht="19.5">
      <c r="A22" s="13" t="s">
        <v>25</v>
      </c>
      <c r="B22" s="27">
        <v>4583</v>
      </c>
      <c r="C22" s="27">
        <v>0</v>
      </c>
      <c r="D22" s="27">
        <v>797</v>
      </c>
      <c r="E22" s="27">
        <v>0</v>
      </c>
      <c r="F22" s="27">
        <v>5380</v>
      </c>
      <c r="G22" s="18"/>
    </row>
    <row r="23" spans="1:7" ht="19.5">
      <c r="A23" s="16" t="s">
        <v>26</v>
      </c>
      <c r="B23" s="28">
        <v>46002</v>
      </c>
      <c r="C23" s="28">
        <v>0</v>
      </c>
      <c r="D23" s="28">
        <v>797</v>
      </c>
      <c r="E23" s="28">
        <v>0</v>
      </c>
      <c r="F23" s="29">
        <v>46799</v>
      </c>
      <c r="G23" s="18"/>
    </row>
    <row r="24" spans="1:7" ht="19.5">
      <c r="A24" s="13" t="s">
        <v>16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18"/>
    </row>
    <row r="25" spans="1:7" ht="19.5">
      <c r="A25" s="30" t="s">
        <v>27</v>
      </c>
      <c r="B25" s="27">
        <v>46002</v>
      </c>
      <c r="C25" s="23">
        <v>0</v>
      </c>
      <c r="D25" s="27">
        <v>797</v>
      </c>
      <c r="E25" s="23">
        <v>0</v>
      </c>
      <c r="F25" s="27">
        <v>46799</v>
      </c>
      <c r="G25" s="31"/>
    </row>
    <row r="26" spans="1:7" ht="21">
      <c r="A26" s="30" t="s">
        <v>28</v>
      </c>
      <c r="B26" s="27">
        <f>SUM(B25/2)</f>
        <v>23001</v>
      </c>
      <c r="C26" s="27">
        <f>SUM(C25/2)</f>
        <v>0</v>
      </c>
      <c r="D26" s="27">
        <f>SUM(D25/2)</f>
        <v>398.5</v>
      </c>
      <c r="E26" s="27">
        <f>SUM(E25/2)</f>
        <v>0</v>
      </c>
      <c r="F26" s="27">
        <f>SUM(F25/2)</f>
        <v>23399.5</v>
      </c>
      <c r="G26" s="31"/>
    </row>
    <row r="27" spans="1:7" ht="21">
      <c r="A27" s="21" t="s">
        <v>29</v>
      </c>
      <c r="B27" s="32"/>
      <c r="C27" s="32"/>
      <c r="D27" s="32"/>
      <c r="E27" s="32"/>
      <c r="F27" s="22"/>
      <c r="G27" s="18"/>
    </row>
    <row r="28" spans="1:7" ht="19.5">
      <c r="A28" s="32" t="s">
        <v>24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18"/>
    </row>
    <row r="29" spans="1:7" ht="19.5">
      <c r="A29" s="13" t="s">
        <v>25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18"/>
    </row>
    <row r="30" spans="1:7" ht="19.5">
      <c r="A30" s="16" t="s">
        <v>26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18"/>
    </row>
    <row r="31" spans="1:7" ht="19.5">
      <c r="A31" s="13" t="s">
        <v>16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18"/>
    </row>
    <row r="32" spans="1:7" ht="19.5">
      <c r="A32" s="19" t="s">
        <v>30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18"/>
    </row>
    <row r="33" spans="1:7" ht="19.5">
      <c r="A33" s="13" t="s">
        <v>31</v>
      </c>
      <c r="B33" s="27">
        <v>2668</v>
      </c>
      <c r="C33" s="27">
        <v>0</v>
      </c>
      <c r="D33" s="27">
        <v>0</v>
      </c>
      <c r="E33" s="27">
        <v>0</v>
      </c>
      <c r="F33" s="27">
        <v>2668</v>
      </c>
      <c r="G33" s="18"/>
    </row>
    <row r="34" spans="1:7" ht="19.5">
      <c r="A34" s="33"/>
      <c r="B34" s="33"/>
      <c r="C34" s="33"/>
      <c r="D34" s="33"/>
      <c r="E34" s="33"/>
      <c r="F34" s="33"/>
      <c r="G34" s="5"/>
    </row>
    <row r="35" spans="1:7" ht="19.5">
      <c r="A35" s="33"/>
      <c r="B35" s="34" t="s">
        <v>32</v>
      </c>
      <c r="C35" s="33"/>
      <c r="D35" s="33"/>
      <c r="E35" s="33"/>
      <c r="F35" s="35"/>
      <c r="G35" s="36"/>
    </row>
    <row r="36" spans="1:6" ht="61.5">
      <c r="A36" s="34"/>
      <c r="B36" s="37" t="s">
        <v>33</v>
      </c>
      <c r="C36" s="37" t="s">
        <v>34</v>
      </c>
      <c r="D36" s="37" t="s">
        <v>35</v>
      </c>
      <c r="E36" s="38"/>
      <c r="F36" s="39" t="s">
        <v>36</v>
      </c>
    </row>
    <row r="37" spans="1:6" ht="19.5">
      <c r="A37" s="41" t="s">
        <v>37</v>
      </c>
      <c r="B37" s="27">
        <v>32689</v>
      </c>
      <c r="C37" s="27">
        <v>14126</v>
      </c>
      <c r="D37" s="27">
        <f>SUM(B37:C37)</f>
        <v>46815</v>
      </c>
      <c r="E37" s="39" t="s">
        <v>6</v>
      </c>
      <c r="F37" s="42" t="s">
        <v>38</v>
      </c>
    </row>
    <row r="38" spans="1:6" ht="19.5">
      <c r="A38" s="41" t="s">
        <v>78</v>
      </c>
      <c r="B38" s="27">
        <v>35183</v>
      </c>
      <c r="C38" s="27">
        <v>19215</v>
      </c>
      <c r="D38" s="27">
        <v>54398</v>
      </c>
      <c r="E38" s="39" t="s">
        <v>39</v>
      </c>
      <c r="F38" s="43" t="s">
        <v>38</v>
      </c>
    </row>
    <row r="39" spans="1:6" ht="19.5">
      <c r="A39" s="41" t="s">
        <v>40</v>
      </c>
      <c r="B39" s="44">
        <v>0.134</v>
      </c>
      <c r="C39" s="45">
        <v>0.28</v>
      </c>
      <c r="D39" s="45">
        <v>0.178</v>
      </c>
      <c r="E39" s="39" t="s">
        <v>41</v>
      </c>
      <c r="F39" s="43" t="s">
        <v>38</v>
      </c>
    </row>
    <row r="40" spans="1:6" ht="19.5">
      <c r="A40" s="46" t="s">
        <v>42</v>
      </c>
      <c r="B40" s="47">
        <f>SUM(F12)</f>
        <v>32843</v>
      </c>
      <c r="C40" s="47">
        <f>SUM(F26)</f>
        <v>23399.5</v>
      </c>
      <c r="D40" s="47">
        <f>SUM(B40+C40)</f>
        <v>56242.5</v>
      </c>
      <c r="E40" s="39" t="s">
        <v>9</v>
      </c>
      <c r="F40" s="48" t="s">
        <v>38</v>
      </c>
    </row>
    <row r="41" spans="1:4" ht="19.5">
      <c r="A41" s="49" t="s">
        <v>43</v>
      </c>
      <c r="B41" s="50">
        <f>SUM(B40-B37)</f>
        <v>154</v>
      </c>
      <c r="C41" s="50">
        <f>SUM(C40-C37)</f>
        <v>9273.5</v>
      </c>
      <c r="D41" s="51">
        <f>SUM(D40-D37)</f>
        <v>9427.5</v>
      </c>
    </row>
    <row r="42" spans="1:6" ht="19.5">
      <c r="A42" s="49" t="s">
        <v>44</v>
      </c>
      <c r="B42" s="52">
        <f>(B40-B37)/ABS(B37)</f>
        <v>0.004711064884211814</v>
      </c>
      <c r="C42" s="52">
        <f>(C40-C37)/ABS(C37)</f>
        <v>0.656484496672802</v>
      </c>
      <c r="D42" s="53">
        <f>(D40-D37)/ABS(D37)</f>
        <v>0.20137776353732778</v>
      </c>
      <c r="E42" s="33"/>
      <c r="F42" s="33"/>
    </row>
    <row r="43" spans="1:6" ht="19.5">
      <c r="A43" s="54" t="s">
        <v>45</v>
      </c>
      <c r="B43" s="55">
        <f>SUM(B40-B38)</f>
        <v>-2340</v>
      </c>
      <c r="C43" s="55">
        <f>SUM(C40-C38)</f>
        <v>4184.5</v>
      </c>
      <c r="D43" s="55">
        <f>SUM(D40-D38)</f>
        <v>1844.5</v>
      </c>
      <c r="E43" s="33"/>
      <c r="F43" s="33"/>
    </row>
    <row r="44" spans="1:6" ht="19.5">
      <c r="A44" s="54" t="s">
        <v>46</v>
      </c>
      <c r="B44" s="56">
        <f>(B40-B38)/ABS(B38)</f>
        <v>-0.06650939374129551</v>
      </c>
      <c r="C44" s="56">
        <f>(C40-C38)/ABS(C38)</f>
        <v>0.21777257351027843</v>
      </c>
      <c r="D44" s="56">
        <f>(D40-D38)/ABS(D38)</f>
        <v>0.03390749659913968</v>
      </c>
      <c r="E44" s="33"/>
      <c r="F44" s="33"/>
    </row>
    <row r="45" spans="1:7" ht="16.5">
      <c r="A45" s="82" t="s">
        <v>47</v>
      </c>
      <c r="B45" s="82"/>
      <c r="C45" s="82"/>
      <c r="D45" s="82"/>
      <c r="E45" s="82"/>
      <c r="F45" s="82"/>
      <c r="G45" s="57"/>
    </row>
    <row r="46" spans="1:7" ht="19.5">
      <c r="A46" s="58"/>
      <c r="B46" s="59"/>
      <c r="C46" s="60"/>
      <c r="D46" s="60"/>
      <c r="E46" s="60"/>
      <c r="F46" s="60"/>
      <c r="G46" s="24"/>
    </row>
    <row r="47" spans="1:7" ht="15">
      <c r="A47" s="61" t="s">
        <v>48</v>
      </c>
      <c r="B47" s="62"/>
      <c r="C47" s="62"/>
      <c r="D47" s="62"/>
      <c r="E47" s="63"/>
      <c r="F47" s="64"/>
      <c r="G47" s="65"/>
    </row>
    <row r="48" spans="1:7" ht="15">
      <c r="A48" s="64" t="s">
        <v>49</v>
      </c>
      <c r="B48" s="62"/>
      <c r="C48" s="62"/>
      <c r="D48" s="62"/>
      <c r="E48" s="63"/>
      <c r="F48" s="64"/>
      <c r="G48" s="65"/>
    </row>
    <row r="49" spans="1:7" ht="15">
      <c r="A49" s="64" t="s">
        <v>50</v>
      </c>
      <c r="B49" s="62"/>
      <c r="C49" s="62"/>
      <c r="D49" s="62"/>
      <c r="E49" s="63"/>
      <c r="F49" s="64"/>
      <c r="G49" s="65"/>
    </row>
    <row r="50" spans="1:7" ht="15">
      <c r="A50" s="64" t="s">
        <v>51</v>
      </c>
      <c r="B50" s="62"/>
      <c r="C50" s="62"/>
      <c r="D50" s="62"/>
      <c r="E50" s="63"/>
      <c r="F50" s="64"/>
      <c r="G50" s="65"/>
    </row>
    <row r="51" spans="1:7" ht="15">
      <c r="A51" s="64" t="s">
        <v>52</v>
      </c>
      <c r="B51" s="62"/>
      <c r="C51" s="62"/>
      <c r="D51" s="62"/>
      <c r="E51" s="63"/>
      <c r="F51" s="64"/>
      <c r="G51" s="65"/>
    </row>
    <row r="52" spans="1:7" ht="15">
      <c r="A52" s="64" t="s">
        <v>53</v>
      </c>
      <c r="B52" s="62"/>
      <c r="C52" s="62"/>
      <c r="D52" s="62"/>
      <c r="E52" s="63"/>
      <c r="F52" s="64"/>
      <c r="G52" s="65"/>
    </row>
    <row r="53" spans="1:7" ht="15">
      <c r="A53" s="64" t="s">
        <v>54</v>
      </c>
      <c r="B53" s="62"/>
      <c r="C53" s="62"/>
      <c r="D53" s="62"/>
      <c r="E53" s="63"/>
      <c r="F53" s="64"/>
      <c r="G53" s="65"/>
    </row>
    <row r="54" spans="1:7" ht="15">
      <c r="A54" s="64" t="s">
        <v>55</v>
      </c>
      <c r="B54" s="64"/>
      <c r="C54" s="64"/>
      <c r="D54" s="64"/>
      <c r="E54" s="64"/>
      <c r="F54" s="64"/>
      <c r="G54" s="66"/>
    </row>
    <row r="55" spans="1:7" ht="15">
      <c r="A55" s="64"/>
      <c r="B55" s="64"/>
      <c r="C55" s="64"/>
      <c r="D55" s="64"/>
      <c r="E55" s="64"/>
      <c r="F55" s="64"/>
      <c r="G55" s="66"/>
    </row>
    <row r="56" spans="1:7" s="58" customFormat="1" ht="15">
      <c r="A56" s="67" t="s">
        <v>56</v>
      </c>
      <c r="B56" s="68"/>
      <c r="C56" s="68"/>
      <c r="D56" s="68"/>
      <c r="E56" s="68"/>
      <c r="F56" s="68"/>
      <c r="G56" s="69"/>
    </row>
    <row r="57" spans="1:7" ht="15">
      <c r="A57" s="70" t="s">
        <v>57</v>
      </c>
      <c r="B57" s="71"/>
      <c r="C57" s="71"/>
      <c r="D57" s="71"/>
      <c r="E57" s="71"/>
      <c r="F57" s="71"/>
      <c r="G57" s="72"/>
    </row>
    <row r="58" spans="1:7" ht="15" customHeight="1">
      <c r="A58" s="71" t="s">
        <v>58</v>
      </c>
      <c r="B58" s="71"/>
      <c r="C58" s="71"/>
      <c r="D58" s="71"/>
      <c r="E58" s="71"/>
      <c r="F58" s="71"/>
      <c r="G58" s="72"/>
    </row>
    <row r="59" spans="1:7" ht="15" customHeight="1">
      <c r="A59" s="71" t="s">
        <v>59</v>
      </c>
      <c r="B59" s="71"/>
      <c r="C59" s="71"/>
      <c r="D59" s="71"/>
      <c r="E59" s="71"/>
      <c r="F59" s="71"/>
      <c r="G59" s="72"/>
    </row>
    <row r="60" spans="1:7" ht="15">
      <c r="A60" s="70" t="s">
        <v>60</v>
      </c>
      <c r="B60" s="71"/>
      <c r="C60" s="71"/>
      <c r="D60" s="71"/>
      <c r="E60" s="71"/>
      <c r="F60" s="71"/>
      <c r="G60" s="72"/>
    </row>
    <row r="61" spans="1:7" ht="15" customHeight="1">
      <c r="A61" s="71" t="s">
        <v>61</v>
      </c>
      <c r="B61" s="71"/>
      <c r="C61" s="71"/>
      <c r="D61" s="71"/>
      <c r="E61" s="71"/>
      <c r="F61" s="71"/>
      <c r="G61" s="72"/>
    </row>
    <row r="62" spans="1:7" ht="15" customHeight="1">
      <c r="A62" s="71" t="s">
        <v>62</v>
      </c>
      <c r="B62" s="71"/>
      <c r="C62" s="71"/>
      <c r="D62" s="71"/>
      <c r="E62" s="71"/>
      <c r="F62" s="71"/>
      <c r="G62" s="72"/>
    </row>
    <row r="63" spans="1:7" ht="15" customHeight="1">
      <c r="A63" s="71" t="s">
        <v>63</v>
      </c>
      <c r="B63" s="71"/>
      <c r="C63" s="71"/>
      <c r="D63" s="71"/>
      <c r="E63" s="71"/>
      <c r="F63" s="71"/>
      <c r="G63" s="72"/>
    </row>
    <row r="64" spans="1:7" ht="15" customHeight="1">
      <c r="A64" s="71" t="s">
        <v>64</v>
      </c>
      <c r="B64" s="71"/>
      <c r="C64" s="71"/>
      <c r="D64" s="71"/>
      <c r="E64" s="71"/>
      <c r="F64" s="71"/>
      <c r="G64" s="72"/>
    </row>
    <row r="65" spans="1:7" ht="15" customHeight="1">
      <c r="A65" s="71" t="s">
        <v>65</v>
      </c>
      <c r="B65" s="71"/>
      <c r="C65" s="71"/>
      <c r="D65" s="71"/>
      <c r="E65" s="71"/>
      <c r="F65" s="71"/>
      <c r="G65" s="72"/>
    </row>
    <row r="66" spans="1:7" ht="15" customHeight="1">
      <c r="A66" s="71" t="s">
        <v>66</v>
      </c>
      <c r="B66" s="71"/>
      <c r="C66" s="71"/>
      <c r="D66" s="71"/>
      <c r="E66" s="71"/>
      <c r="F66" s="71"/>
      <c r="G66" s="72"/>
    </row>
    <row r="67" spans="1:7" ht="15" customHeight="1">
      <c r="A67" s="71" t="s">
        <v>67</v>
      </c>
      <c r="B67" s="71"/>
      <c r="C67" s="71"/>
      <c r="D67" s="71"/>
      <c r="E67" s="71"/>
      <c r="F67" s="71"/>
      <c r="G67" s="72"/>
    </row>
    <row r="68" spans="1:7" ht="15">
      <c r="A68" s="70" t="s">
        <v>68</v>
      </c>
      <c r="B68" s="71"/>
      <c r="C68" s="71"/>
      <c r="D68" s="71"/>
      <c r="E68" s="71"/>
      <c r="F68" s="71"/>
      <c r="G68" s="72"/>
    </row>
    <row r="69" spans="1:7" ht="15" customHeight="1">
      <c r="A69" s="71" t="s">
        <v>69</v>
      </c>
      <c r="B69" s="71"/>
      <c r="C69" s="71"/>
      <c r="D69" s="71"/>
      <c r="E69" s="71"/>
      <c r="F69" s="71"/>
      <c r="G69" s="72"/>
    </row>
    <row r="70" spans="1:7" ht="15" customHeight="1">
      <c r="A70" s="71" t="s">
        <v>70</v>
      </c>
      <c r="B70" s="71"/>
      <c r="C70" s="71"/>
      <c r="D70" s="71"/>
      <c r="E70" s="71"/>
      <c r="F70" s="71"/>
      <c r="G70" s="72"/>
    </row>
    <row r="71" spans="1:7" ht="15" customHeight="1">
      <c r="A71" s="71" t="s">
        <v>71</v>
      </c>
      <c r="B71" s="71"/>
      <c r="C71" s="71"/>
      <c r="D71" s="71"/>
      <c r="E71" s="71"/>
      <c r="F71" s="71"/>
      <c r="G71" s="72"/>
    </row>
    <row r="72" spans="1:7" ht="15" customHeight="1">
      <c r="A72" s="71" t="s">
        <v>72</v>
      </c>
      <c r="B72" s="71"/>
      <c r="C72" s="71"/>
      <c r="D72" s="71"/>
      <c r="E72" s="71"/>
      <c r="F72" s="71"/>
      <c r="G72" s="72"/>
    </row>
    <row r="73" spans="1:7" ht="15" customHeight="1">
      <c r="A73" s="71" t="s">
        <v>73</v>
      </c>
      <c r="B73" s="71"/>
      <c r="C73" s="71"/>
      <c r="D73" s="71"/>
      <c r="E73" s="71"/>
      <c r="F73" s="71"/>
      <c r="G73" s="72"/>
    </row>
    <row r="74" spans="1:7" ht="15" customHeight="1">
      <c r="A74" s="71" t="s">
        <v>74</v>
      </c>
      <c r="B74" s="71"/>
      <c r="C74" s="71"/>
      <c r="D74" s="71"/>
      <c r="E74" s="71"/>
      <c r="F74" s="71"/>
      <c r="G74" s="72"/>
    </row>
    <row r="75" spans="1:7" ht="15" customHeight="1">
      <c r="A75" s="71" t="s">
        <v>75</v>
      </c>
      <c r="B75" s="71"/>
      <c r="C75" s="71"/>
      <c r="D75" s="71"/>
      <c r="E75" s="71"/>
      <c r="F75" s="71"/>
      <c r="G75" s="72"/>
    </row>
    <row r="76" spans="1:7" ht="15" customHeight="1">
      <c r="A76" s="71" t="s">
        <v>76</v>
      </c>
      <c r="B76" s="71"/>
      <c r="C76" s="71"/>
      <c r="D76" s="71"/>
      <c r="E76" s="71"/>
      <c r="F76" s="71"/>
      <c r="G76" s="72"/>
    </row>
    <row r="77" spans="1:7" ht="15" customHeight="1">
      <c r="A77" s="71" t="s">
        <v>77</v>
      </c>
      <c r="B77" s="71"/>
      <c r="C77" s="71"/>
      <c r="D77" s="71"/>
      <c r="E77" s="71"/>
      <c r="F77" s="71"/>
      <c r="G77" s="72"/>
    </row>
    <row r="78" spans="1:7" ht="12.75">
      <c r="A78" s="73"/>
      <c r="B78" s="73"/>
      <c r="C78" s="73"/>
      <c r="D78" s="73"/>
      <c r="E78" s="73"/>
      <c r="F78" s="73"/>
      <c r="G78" s="73"/>
    </row>
    <row r="79" spans="1:7" ht="12.75">
      <c r="A79" s="73"/>
      <c r="B79" s="73"/>
      <c r="C79" s="73"/>
      <c r="D79" s="73"/>
      <c r="E79" s="73"/>
      <c r="F79" s="73"/>
      <c r="G79" s="73"/>
    </row>
    <row r="80" spans="1:7" ht="12.75">
      <c r="A80" s="74"/>
      <c r="B80" s="74"/>
      <c r="C80" s="74"/>
      <c r="D80" s="74"/>
      <c r="E80" s="74"/>
      <c r="F80" s="74"/>
      <c r="G80" s="73"/>
    </row>
    <row r="81" spans="1:7" ht="12.75">
      <c r="A81" s="74"/>
      <c r="B81" s="74"/>
      <c r="C81" s="74"/>
      <c r="D81" s="74"/>
      <c r="E81" s="74"/>
      <c r="F81" s="74"/>
      <c r="G81" s="73"/>
    </row>
    <row r="82" spans="1:7" ht="12.75">
      <c r="A82" s="74"/>
      <c r="B82" s="74"/>
      <c r="C82" s="74"/>
      <c r="D82" s="74"/>
      <c r="E82" s="74"/>
      <c r="F82" s="74"/>
      <c r="G82" s="73"/>
    </row>
    <row r="83" spans="1:7" ht="12.75">
      <c r="A83" s="74"/>
      <c r="B83" s="74"/>
      <c r="C83" s="74"/>
      <c r="D83" s="74"/>
      <c r="E83" s="74"/>
      <c r="F83" s="74"/>
      <c r="G83" s="73"/>
    </row>
    <row r="84" spans="1:7" ht="12.75">
      <c r="A84" s="74"/>
      <c r="B84" s="74"/>
      <c r="C84" s="74"/>
      <c r="D84" s="74"/>
      <c r="E84" s="74"/>
      <c r="F84" s="74"/>
      <c r="G84" s="73"/>
    </row>
    <row r="85" spans="1:7" ht="12.75">
      <c r="A85" s="74"/>
      <c r="B85" s="74"/>
      <c r="C85" s="74"/>
      <c r="D85" s="74"/>
      <c r="E85" s="74"/>
      <c r="F85" s="74"/>
      <c r="G85" s="73"/>
    </row>
    <row r="86" spans="1:7" ht="12.75">
      <c r="A86" s="74"/>
      <c r="B86" s="74"/>
      <c r="C86" s="74"/>
      <c r="D86" s="74"/>
      <c r="E86" s="74"/>
      <c r="F86" s="74"/>
      <c r="G86" s="73"/>
    </row>
    <row r="87" spans="1:7" ht="12.75">
      <c r="A87" s="74"/>
      <c r="B87" s="74"/>
      <c r="C87" s="74"/>
      <c r="D87" s="74"/>
      <c r="E87" s="74"/>
      <c r="F87" s="74"/>
      <c r="G87" s="73"/>
    </row>
    <row r="88" spans="1:7" ht="12.75">
      <c r="A88" s="74"/>
      <c r="B88" s="74"/>
      <c r="C88" s="74"/>
      <c r="D88" s="74"/>
      <c r="E88" s="74"/>
      <c r="F88" s="74"/>
      <c r="G88" s="73"/>
    </row>
    <row r="89" spans="1:7" ht="12.75">
      <c r="A89" s="74"/>
      <c r="B89" s="74"/>
      <c r="C89" s="74"/>
      <c r="D89" s="74"/>
      <c r="E89" s="74"/>
      <c r="F89" s="74"/>
      <c r="G89" s="73"/>
    </row>
    <row r="90" spans="1:7" ht="12.75">
      <c r="A90" s="74"/>
      <c r="B90" s="74"/>
      <c r="C90" s="74"/>
      <c r="D90" s="74"/>
      <c r="E90" s="74"/>
      <c r="F90" s="74"/>
      <c r="G90" s="73"/>
    </row>
    <row r="91" spans="1:7" ht="12.75">
      <c r="A91" s="74"/>
      <c r="B91" s="74"/>
      <c r="C91" s="74"/>
      <c r="D91" s="74"/>
      <c r="E91" s="74"/>
      <c r="F91" s="74"/>
      <c r="G91" s="73"/>
    </row>
    <row r="92" spans="1:7" ht="12.75">
      <c r="A92" s="74"/>
      <c r="B92" s="74"/>
      <c r="C92" s="74"/>
      <c r="D92" s="74"/>
      <c r="E92" s="74"/>
      <c r="F92" s="74"/>
      <c r="G92" s="73"/>
    </row>
    <row r="93" spans="1:7" ht="12.75">
      <c r="A93" s="74"/>
      <c r="B93" s="74"/>
      <c r="C93" s="74"/>
      <c r="D93" s="74"/>
      <c r="E93" s="74"/>
      <c r="F93" s="74"/>
      <c r="G93" s="73"/>
    </row>
    <row r="94" spans="1:7" ht="12.75">
      <c r="A94" s="74"/>
      <c r="B94" s="74"/>
      <c r="C94" s="74"/>
      <c r="D94" s="74"/>
      <c r="E94" s="74"/>
      <c r="F94" s="74"/>
      <c r="G94" s="73"/>
    </row>
    <row r="95" spans="1:7" ht="12.75">
      <c r="A95" s="74"/>
      <c r="B95" s="74"/>
      <c r="C95" s="74"/>
      <c r="D95" s="74"/>
      <c r="E95" s="74"/>
      <c r="F95" s="74"/>
      <c r="G95" s="73"/>
    </row>
    <row r="96" spans="1:7" ht="12.75">
      <c r="A96" s="74"/>
      <c r="B96" s="74"/>
      <c r="C96" s="74"/>
      <c r="D96" s="74"/>
      <c r="E96" s="74"/>
      <c r="F96" s="74"/>
      <c r="G96" s="73"/>
    </row>
    <row r="97" spans="1:7" ht="12.75">
      <c r="A97" s="74"/>
      <c r="B97" s="74"/>
      <c r="C97" s="74"/>
      <c r="D97" s="74"/>
      <c r="E97" s="74"/>
      <c r="F97" s="74"/>
      <c r="G97" s="73"/>
    </row>
  </sheetData>
  <sheetProtection/>
  <mergeCells count="5">
    <mergeCell ref="B2:D2"/>
    <mergeCell ref="B3:D3"/>
    <mergeCell ref="B5:E5"/>
    <mergeCell ref="B7:F7"/>
    <mergeCell ref="A45:F45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2013-01-14T03:59:34Z</dcterms:created>
  <dcterms:modified xsi:type="dcterms:W3CDTF">2013-01-14T04:01:46Z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